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larke/Documents/LEADS/RESEARCH/22_Dashboard/Data/Crops/"/>
    </mc:Choice>
  </mc:AlternateContent>
  <xr:revisionPtr revIDLastSave="0" documentId="13_ncr:1_{DCF4CBDE-2E28-1941-AE97-A048A2E8EB7B}" xr6:coauthVersionLast="47" xr6:coauthVersionMax="47" xr10:uidLastSave="{00000000-0000-0000-0000-000000000000}"/>
  <bookViews>
    <workbookView xWindow="57660" yWindow="-6220" windowWidth="27640" windowHeight="16140" xr2:uid="{0EBE3543-9CA1-FD4B-A0C8-F7B90DAB815C}"/>
  </bookViews>
  <sheets>
    <sheet name="BARLEY" sheetId="1" r:id="rId1"/>
    <sheet name="ACRES_HARVESTED" sheetId="2" r:id="rId2"/>
    <sheet name="SALES" sheetId="3" r:id="rId3"/>
    <sheet name="PRODUCTION" sheetId="4" r:id="rId4"/>
  </sheets>
  <definedNames>
    <definedName name="_xlnm._FilterDatabase" localSheetId="1" hidden="1">ACRES_HARVESTED!$F$1:$F$991</definedName>
    <definedName name="_xlnm._FilterDatabase" localSheetId="3" hidden="1">PRODUCTION!$F$1:$F$993</definedName>
    <definedName name="_xlnm._FilterDatabase" localSheetId="2" hidden="1">SALES!$F$1:$F$987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2" i="1"/>
  <c r="E16" i="2"/>
  <c r="E7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2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3" i="2"/>
  <c r="E4" i="2"/>
  <c r="E5" i="2"/>
  <c r="E6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2" i="2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<sst xmlns="http://schemas.openxmlformats.org/spreadsheetml/2006/main" count="12173" uniqueCount="2750">
  <si>
    <t>FIPS</t>
  </si>
  <si>
    <t>Name</t>
  </si>
  <si>
    <t>NAME</t>
  </si>
  <si>
    <t>LATITUDE</t>
  </si>
  <si>
    <t>LONGITUDE</t>
  </si>
  <si>
    <t>ACRES HARVESTED</t>
  </si>
  <si>
    <t>SALES</t>
  </si>
  <si>
    <t>PRODUCTION IN BUSHELS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</si>
  <si>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</si>
  <si>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</si>
  <si>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</si>
  <si>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</si>
  <si>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</si>
  <si>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</si>
  <si>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</si>
  <si>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</si>
  <si>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</si>
  <si>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</si>
  <si>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</si>
  <si>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</si>
  <si>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</si>
  <si>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</si>
  <si>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</si>
  <si>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</si>
  <si>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</si>
  <si>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</si>
  <si>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</si>
  <si>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</si>
  <si>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</si>
  <si>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</si>
  <si>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</si>
  <si>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</si>
  <si>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</si>
  <si>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</si>
  <si>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</si>
  <si>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</si>
  <si>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</si>
  <si>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</si>
  <si>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</si>
  <si>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</si>
  <si>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</si>
  <si>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</si>
  <si>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</si>
  <si>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</si>
  <si>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</si>
  <si>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</si>
  <si>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</si>
  <si>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</si>
  <si>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</si>
  <si>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</si>
  <si>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</si>
  <si>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</si>
  <si>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</si>
  <si>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</si>
  <si>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</si>
  <si>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</si>
  <si>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</si>
  <si>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</si>
  <si>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</si>
  <si>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</si>
  <si>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</si>
  <si>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</si>
  <si>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</si>
  <si>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</si>
  <si>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</si>
  <si>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</si>
  <si>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</si>
  <si>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</si>
  <si>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</si>
  <si>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</si>
  <si>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</si>
  <si>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</si>
  <si>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</si>
  <si>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</si>
  <si>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</si>
  <si>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</si>
  <si>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</si>
  <si>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</si>
  <si>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</si>
  <si>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</si>
  <si>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</si>
  <si>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</si>
  <si>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</si>
  <si>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</si>
  <si>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</si>
  <si>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</si>
  <si>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</si>
  <si>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</si>
  <si>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</si>
  <si>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</si>
  <si>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</si>
  <si>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</si>
  <si>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</si>
  <si>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</si>
  <si>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</si>
  <si>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</si>
  <si>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</si>
  <si>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</si>
  <si>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</si>
  <si>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</si>
  <si>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</si>
  <si>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</si>
  <si>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</si>
  <si>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</si>
  <si>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</si>
  <si>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</si>
  <si>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</si>
  <si>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</si>
  <si>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</si>
  <si>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</si>
  <si>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</si>
  <si>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</si>
  <si>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</si>
  <si>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</si>
  <si>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</si>
  <si>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</si>
  <si>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</si>
  <si>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</si>
  <si>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</si>
  <si>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</si>
  <si>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</si>
  <si>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</si>
  <si>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</si>
  <si>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</si>
  <si>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</si>
  <si>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</si>
  <si>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</si>
  <si>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</si>
  <si>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</si>
  <si>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</si>
  <si>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</si>
  <si>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</si>
  <si>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</si>
  <si>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</si>
  <si>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</si>
  <si>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</si>
  <si>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</si>
  <si>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</si>
  <si>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</si>
  <si>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</si>
  <si>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</si>
  <si>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</si>
  <si>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</si>
  <si>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</si>
  <si>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</si>
  <si>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</si>
  <si>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</si>
  <si>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</si>
  <si>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</si>
  <si>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</si>
  <si>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</si>
  <si>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</si>
  <si>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</si>
  <si>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</si>
  <si>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</si>
  <si>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</si>
  <si>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</si>
  <si>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</si>
  <si>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</si>
  <si>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</si>
  <si>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</si>
  <si>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</si>
  <si>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</si>
  <si>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</si>
  <si>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</si>
  <si>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</si>
  <si>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</si>
  <si>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</si>
  <si>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</si>
  <si>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</si>
  <si>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</si>
  <si>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</si>
  <si>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</si>
  <si>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</si>
  <si>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</si>
  <si>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</si>
  <si>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</si>
  <si>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</si>
  <si>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</si>
  <si>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</si>
  <si>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</si>
  <si>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</si>
  <si>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</si>
  <si>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</si>
  <si>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</si>
  <si>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</si>
  <si>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</si>
  <si>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</si>
  <si>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</si>
  <si>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</si>
  <si>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</si>
  <si>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</si>
  <si>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</si>
  <si>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</si>
  <si>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</si>
  <si>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</si>
  <si>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</si>
  <si>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</si>
  <si>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</si>
  <si>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</si>
  <si>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</si>
  <si>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</si>
  <si>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</si>
  <si>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</si>
  <si>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</si>
  <si>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</si>
  <si>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</si>
  <si>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</si>
  <si>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</si>
  <si>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</si>
  <si>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</si>
  <si>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</si>
  <si>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</si>
  <si>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</si>
  <si>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</si>
  <si>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</si>
  <si>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</si>
  <si>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</si>
  <si>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</si>
  <si>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</si>
  <si>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</si>
  <si>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</si>
  <si>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</si>
  <si>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</si>
  <si>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</si>
  <si>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</si>
  <si>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</si>
  <si>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</si>
  <si>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</si>
  <si>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</si>
  <si>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</si>
  <si>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</si>
  <si>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</si>
  <si>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</si>
  <si>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</si>
  <si>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</si>
  <si>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</si>
  <si>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</si>
  <si>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</si>
  <si>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</si>
  <si>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</si>
  <si>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</si>
  <si>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</si>
  <si>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</si>
  <si>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</si>
  <si>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</si>
  <si>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</si>
  <si>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</si>
  <si>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</si>
  <si>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</si>
  <si>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</si>
  <si>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</si>
  <si>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</si>
  <si>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</si>
  <si>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</si>
  <si>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</si>
  <si>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</si>
  <si>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</si>
  <si>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</si>
  <si>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</si>
  <si>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</si>
  <si>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</si>
  <si>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</si>
  <si>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</si>
  <si>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</si>
  <si>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</si>
  <si>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</si>
  <si>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</si>
  <si>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</si>
  <si>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</si>
  <si>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</si>
  <si>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</si>
  <si>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</si>
  <si>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</si>
  <si>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</si>
  <si>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</si>
  <si>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</si>
  <si>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</si>
  <si>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</si>
  <si>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</si>
  <si>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</si>
  <si>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</si>
  <si>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</si>
  <si>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</si>
  <si>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</si>
  <si>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</si>
  <si>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</si>
  <si>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</si>
  <si>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</si>
  <si>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</si>
  <si>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</si>
  <si>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</si>
  <si>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</si>
  <si>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</si>
  <si>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</si>
  <si>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</si>
  <si>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</si>
  <si>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</si>
  <si>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District of Columbia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</si>
  <si>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</si>
  <si>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</si>
  <si>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</si>
  <si>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</si>
  <si>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</si>
  <si>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</si>
  <si>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</si>
  <si>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</si>
  <si>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</si>
  <si>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</si>
  <si>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</si>
  <si>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</si>
  <si>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</si>
  <si>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</si>
  <si>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</si>
  <si>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</si>
  <si>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</si>
  <si>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</si>
  <si>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</si>
  <si>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</si>
  <si>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</si>
  <si>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</si>
  <si>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</si>
  <si>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</si>
  <si>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</si>
  <si>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</si>
  <si>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</si>
  <si>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</si>
  <si>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</si>
  <si>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</si>
  <si>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</si>
  <si>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</si>
  <si>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</si>
  <si>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</si>
  <si>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</si>
  <si>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</si>
  <si>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</si>
  <si>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</si>
  <si>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</si>
  <si>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</si>
  <si>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</si>
  <si>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</si>
  <si>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</si>
  <si>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</si>
  <si>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</si>
  <si>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</si>
  <si>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</si>
  <si>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</si>
  <si>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</si>
  <si>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</si>
  <si>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</si>
  <si>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</si>
  <si>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</si>
  <si>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</si>
  <si>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</si>
  <si>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</si>
  <si>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</si>
  <si>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</si>
  <si>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</si>
  <si>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</si>
  <si>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</si>
  <si>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</si>
  <si>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</si>
  <si>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</si>
  <si>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</si>
  <si>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</si>
  <si>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</si>
  <si>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</si>
  <si>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</si>
  <si>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</si>
  <si>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</si>
  <si>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</si>
  <si>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</si>
  <si>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</si>
  <si>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</si>
  <si>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</si>
  <si>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</si>
  <si>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</si>
  <si>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</si>
  <si>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</si>
  <si>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</si>
  <si>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</si>
  <si>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</si>
  <si>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</si>
  <si>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</si>
  <si>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</si>
  <si>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</si>
  <si>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</si>
  <si>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</si>
  <si>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</si>
  <si>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</si>
  <si>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</si>
  <si>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</si>
  <si>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</si>
  <si>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</si>
  <si>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</si>
  <si>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</si>
  <si>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</si>
  <si>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</si>
  <si>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</si>
  <si>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</si>
  <si>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</si>
  <si>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</si>
  <si>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</si>
  <si>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</si>
  <si>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</si>
  <si>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</si>
  <si>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</si>
  <si>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</si>
  <si>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</si>
  <si>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</si>
  <si>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</si>
  <si>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</si>
  <si>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</si>
  <si>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</si>
  <si>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</si>
  <si>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</si>
  <si>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</si>
  <si>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</si>
  <si>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</si>
  <si>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</si>
  <si>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</si>
  <si>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</si>
  <si>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</si>
  <si>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</si>
  <si>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</si>
  <si>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</si>
  <si>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</si>
  <si>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</si>
  <si>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</si>
  <si>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</si>
  <si>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</si>
  <si>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</si>
  <si>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</si>
  <si>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</si>
  <si>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</si>
  <si>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</si>
  <si>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</si>
  <si>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</si>
  <si>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</si>
  <si>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</si>
  <si>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</si>
  <si>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</si>
  <si>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</si>
  <si>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</si>
  <si>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</si>
  <si>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</si>
  <si>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</si>
  <si>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</si>
  <si>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</si>
  <si>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</si>
  <si>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</si>
  <si>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</si>
  <si>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</si>
  <si>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</si>
  <si>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</si>
  <si>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</si>
  <si>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</si>
  <si>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</si>
  <si>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</si>
  <si>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</si>
  <si>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</si>
  <si>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</si>
  <si>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</si>
  <si>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</si>
  <si>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</si>
  <si>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</si>
  <si>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</si>
  <si>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</si>
  <si>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</si>
  <si>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</si>
  <si>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</si>
  <si>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</si>
  <si>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</si>
  <si>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</si>
  <si>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</si>
  <si>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</si>
  <si>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</si>
  <si>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</si>
  <si>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</si>
  <si>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</si>
  <si>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</si>
  <si>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</si>
  <si>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</si>
  <si>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</si>
  <si>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</si>
  <si>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</si>
  <si>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</si>
  <si>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</si>
  <si>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</si>
  <si>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</si>
  <si>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</si>
  <si>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</si>
  <si>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</si>
  <si>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</si>
  <si>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</si>
  <si>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</si>
  <si>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</si>
  <si>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</si>
  <si>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</si>
  <si>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</si>
  <si>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</si>
  <si>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</si>
  <si>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</si>
  <si>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</si>
  <si>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</si>
  <si>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</si>
  <si>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</si>
  <si>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</si>
  <si>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</si>
  <si>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</si>
  <si>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</si>
  <si>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</si>
  <si>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</si>
  <si>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</si>
  <si>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</si>
  <si>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</si>
  <si>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</si>
  <si>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</si>
  <si>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</si>
  <si>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</si>
  <si>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</si>
  <si>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</si>
  <si>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</si>
  <si>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</si>
  <si>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</si>
  <si>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</si>
  <si>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</si>
  <si>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</si>
  <si>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</si>
  <si>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</si>
  <si>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</si>
  <si>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</si>
  <si>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</si>
  <si>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</si>
  <si>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</si>
  <si>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</si>
  <si>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</si>
  <si>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</si>
  <si>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</si>
  <si>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</si>
  <si>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</si>
  <si>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</si>
  <si>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</si>
  <si>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</si>
  <si>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</si>
  <si>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</si>
  <si>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</si>
  <si>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</si>
  <si>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</si>
  <si>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</si>
  <si>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</si>
  <si>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</si>
  <si>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</si>
  <si>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</si>
  <si>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</si>
  <si>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</si>
  <si>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</si>
  <si>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</si>
  <si>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</si>
  <si>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</si>
  <si>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</si>
  <si>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</si>
  <si>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</si>
  <si>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</si>
  <si>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</si>
  <si>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</si>
  <si>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</si>
  <si>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</si>
  <si>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</si>
  <si>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</si>
  <si>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</si>
  <si>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</si>
  <si>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</si>
  <si>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</si>
  <si>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</si>
  <si>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</si>
  <si>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</si>
  <si>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</si>
  <si>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</si>
  <si>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</si>
  <si>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</si>
  <si>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</si>
  <si>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</si>
  <si>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</si>
  <si>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</si>
  <si>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</si>
  <si>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</si>
  <si>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</si>
  <si>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</si>
  <si>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</si>
  <si>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</si>
  <si>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</si>
  <si>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</si>
  <si>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</si>
  <si>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</si>
  <si>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</si>
  <si>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</si>
  <si>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</si>
  <si>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</si>
  <si>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</si>
  <si>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</si>
  <si>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</si>
  <si>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</si>
  <si>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</si>
  <si>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</si>
  <si>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</si>
  <si>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</si>
  <si>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</si>
  <si>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</si>
  <si>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</si>
  <si>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</si>
  <si>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</si>
  <si>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</si>
  <si>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</si>
  <si>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</si>
  <si>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</si>
  <si>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</si>
  <si>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</si>
  <si>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</si>
  <si>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</si>
  <si>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</si>
  <si>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</si>
  <si>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</si>
  <si>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</si>
  <si>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</si>
  <si>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</si>
  <si>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</si>
  <si>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</si>
  <si>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</si>
  <si>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</si>
  <si>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</si>
  <si>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</si>
  <si>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</si>
  <si>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</si>
  <si>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</si>
  <si>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</si>
  <si>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</si>
  <si>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</si>
  <si>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</si>
  <si>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</si>
  <si>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</si>
  <si>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</si>
  <si>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</si>
  <si>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</si>
  <si>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</si>
  <si>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</si>
  <si>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</si>
  <si>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</si>
  <si>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</si>
  <si>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</si>
  <si>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</si>
  <si>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</si>
  <si>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</si>
  <si>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</si>
  <si>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</si>
  <si>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</si>
  <si>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</si>
  <si>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</si>
  <si>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</si>
  <si>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</si>
  <si>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</si>
  <si>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</si>
  <si>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</si>
  <si>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</si>
  <si>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</si>
  <si>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</si>
  <si>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</si>
  <si>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</si>
  <si>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</si>
  <si>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</si>
  <si>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</si>
  <si>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</si>
  <si>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</si>
  <si>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</si>
  <si>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</si>
  <si>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</si>
  <si>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</si>
  <si>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</si>
  <si>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</si>
  <si>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</si>
  <si>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</si>
  <si>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</si>
  <si>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</si>
  <si>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</si>
  <si>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</si>
  <si>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</si>
  <si>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</si>
  <si>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</si>
  <si>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</si>
  <si>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</si>
  <si>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</si>
  <si>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</si>
  <si>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</si>
  <si>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</si>
  <si>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</si>
  <si>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</si>
  <si>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</si>
  <si>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</si>
  <si>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</si>
  <si>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</si>
  <si>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</si>
  <si>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</si>
  <si>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</si>
  <si>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</si>
  <si>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</si>
  <si>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</si>
  <si>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</si>
  <si>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</si>
  <si>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</si>
  <si>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</si>
  <si>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</si>
  <si>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</si>
  <si>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</si>
  <si>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</si>
  <si>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</si>
  <si>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</si>
  <si>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</si>
  <si>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</si>
  <si>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</si>
  <si>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</si>
  <si>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</si>
  <si>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</si>
  <si>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</si>
  <si>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</si>
  <si>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</si>
  <si>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</si>
  <si>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</si>
  <si>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</si>
  <si>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</si>
  <si>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</si>
  <si>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</si>
  <si>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</si>
  <si>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</si>
  <si>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</si>
  <si>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</si>
  <si>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</si>
  <si>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</si>
  <si>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</si>
  <si>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</si>
  <si>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</si>
  <si>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</si>
  <si>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</si>
  <si>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</si>
  <si>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</si>
  <si>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</si>
  <si>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</si>
  <si>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</si>
  <si>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</si>
  <si>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</si>
  <si>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</si>
  <si>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</si>
  <si>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</si>
  <si>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</si>
  <si>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</si>
  <si>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</si>
  <si>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</si>
  <si>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</si>
  <si>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</si>
  <si>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</si>
  <si>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</si>
  <si>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</si>
  <si>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</si>
  <si>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</si>
  <si>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</si>
  <si>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</si>
  <si>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</si>
  <si>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</si>
  <si>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</si>
  <si>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</si>
  <si>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</si>
  <si>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</si>
  <si>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</si>
  <si>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</si>
  <si>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</si>
  <si>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</si>
  <si>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</si>
  <si>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</si>
  <si>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</si>
  <si>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</si>
  <si>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</si>
  <si>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</si>
  <si>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</si>
  <si>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</si>
  <si>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</si>
  <si>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</si>
  <si>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</si>
  <si>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</si>
  <si>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</si>
  <si>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</si>
  <si>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</si>
  <si>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</si>
  <si>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</si>
  <si>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</si>
  <si>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</si>
  <si>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</si>
  <si>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</si>
  <si>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</si>
  <si>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</si>
  <si>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</si>
  <si>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</si>
  <si>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</si>
  <si>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</si>
  <si>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</si>
  <si>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</si>
  <si>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</si>
  <si>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</si>
  <si>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</si>
  <si>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</si>
  <si>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</si>
  <si>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</si>
  <si>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</si>
  <si>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</si>
  <si>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</si>
  <si>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</si>
  <si>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</si>
  <si>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</si>
  <si>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</si>
  <si>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</si>
  <si>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</si>
  <si>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</si>
  <si>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</si>
  <si>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</si>
  <si>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</si>
  <si>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</si>
  <si>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</si>
  <si>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</si>
  <si>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</si>
  <si>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</si>
  <si>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</si>
  <si>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</si>
  <si>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</si>
  <si>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</si>
  <si>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</si>
  <si>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</si>
  <si>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</si>
  <si>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</si>
  <si>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</si>
  <si>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</si>
  <si>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</si>
  <si>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</si>
  <si>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</si>
  <si>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</si>
  <si>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</si>
  <si>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</si>
  <si>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</si>
  <si>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</si>
  <si>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</si>
  <si>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</si>
  <si>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</si>
  <si>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</si>
  <si>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</si>
  <si>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</si>
  <si>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</si>
  <si>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</si>
  <si>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</si>
  <si>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</si>
  <si>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</si>
  <si>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</si>
  <si>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</si>
  <si>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</si>
  <si>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</si>
  <si>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</si>
  <si>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</si>
  <si>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</si>
  <si>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</si>
  <si>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</si>
  <si>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</si>
  <si>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</si>
  <si>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</si>
  <si>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</si>
  <si>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</si>
  <si>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</si>
  <si>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</si>
  <si>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</si>
  <si>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</si>
  <si>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</si>
  <si>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</si>
  <si>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</si>
  <si>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</si>
  <si>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</si>
  <si>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</si>
  <si>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</si>
  <si>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</si>
  <si>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</si>
  <si>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</si>
  <si>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</si>
  <si>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</si>
  <si>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</si>
  <si>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</si>
  <si>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</si>
  <si>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</si>
  <si>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</si>
  <si>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</si>
  <si>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</si>
  <si>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</si>
  <si>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</si>
  <si>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</si>
  <si>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</si>
  <si>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</si>
  <si>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</si>
  <si>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</si>
  <si>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</si>
  <si>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</si>
  <si>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</si>
  <si>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</si>
  <si>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</si>
  <si>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</si>
  <si>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</si>
  <si>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</si>
  <si>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</si>
  <si>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</si>
  <si>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</si>
  <si>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</si>
  <si>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</si>
  <si>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</si>
  <si>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</si>
  <si>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</si>
  <si>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</si>
  <si>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</si>
  <si>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</si>
  <si>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</si>
  <si>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</si>
  <si>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</si>
  <si>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</si>
  <si>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</si>
  <si>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</si>
  <si>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</si>
  <si>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</si>
  <si>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</si>
  <si>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</si>
  <si>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</si>
  <si>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</si>
  <si>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</si>
  <si>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</si>
  <si>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</si>
  <si>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</si>
  <si>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</si>
  <si>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</si>
  <si>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</si>
  <si>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</si>
  <si>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</si>
  <si>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</si>
  <si>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</si>
  <si>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</si>
  <si>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</si>
  <si>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</si>
  <si>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</si>
  <si>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</si>
  <si>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</si>
  <si>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</si>
  <si>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</si>
  <si>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</si>
  <si>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</si>
  <si>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</si>
  <si>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</si>
  <si>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</si>
  <si>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</si>
  <si>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</si>
  <si>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</si>
  <si>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</si>
  <si>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</si>
  <si>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</si>
  <si>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</si>
  <si>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</si>
  <si>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</si>
  <si>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</si>
  <si>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</si>
  <si>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</si>
  <si>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</si>
  <si>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</si>
  <si>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</si>
  <si>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</si>
  <si>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</si>
  <si>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</si>
  <si>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</si>
  <si>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</si>
  <si>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</si>
  <si>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</si>
  <si>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</si>
  <si>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</si>
  <si>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</si>
  <si>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</si>
  <si>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</si>
  <si>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</si>
  <si>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</si>
  <si>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</si>
  <si>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</si>
  <si>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</si>
  <si>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</si>
  <si>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</si>
  <si>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</si>
  <si>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</si>
  <si>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</si>
  <si>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</si>
  <si>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</si>
  <si>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</si>
  <si>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</si>
  <si>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</si>
  <si>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</si>
  <si>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</si>
  <si>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</si>
  <si>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</si>
  <si>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</si>
  <si>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</si>
  <si>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</si>
  <si>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</si>
  <si>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</si>
  <si>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</si>
  <si>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</si>
  <si>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</si>
  <si>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</si>
  <si>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</si>
  <si>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</si>
  <si>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</si>
  <si>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</si>
  <si>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</si>
  <si>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</si>
  <si>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</si>
  <si>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</si>
  <si>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</si>
  <si>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</si>
  <si>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</si>
  <si>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</si>
  <si>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</si>
  <si>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</si>
  <si>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</si>
  <si>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</si>
  <si>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</si>
  <si>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</si>
  <si>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</si>
  <si>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</si>
  <si>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</si>
  <si>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</si>
  <si>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</si>
  <si>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</si>
  <si>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</si>
  <si>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</si>
  <si>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</si>
  <si>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</si>
  <si>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</si>
  <si>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</si>
  <si>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</si>
  <si>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</si>
  <si>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</si>
  <si>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</si>
  <si>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</si>
  <si>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</si>
  <si>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</si>
  <si>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</si>
  <si>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</si>
  <si>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</si>
  <si>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</si>
  <si>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</si>
  <si>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</si>
  <si>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</si>
  <si>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</si>
  <si>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</si>
  <si>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</si>
  <si>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</si>
  <si>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</si>
  <si>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</si>
  <si>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</si>
  <si>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</si>
  <si>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</si>
  <si>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</si>
  <si>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</si>
  <si>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</si>
  <si>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</si>
  <si>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</si>
  <si>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</si>
  <si>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</si>
  <si>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</si>
  <si>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</si>
  <si>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</si>
  <si>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</si>
  <si>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</si>
  <si>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</si>
  <si>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</si>
  <si>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</si>
  <si>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</si>
  <si>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</si>
  <si>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</si>
  <si>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</si>
  <si>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</si>
  <si>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</si>
  <si>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</si>
  <si>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</si>
  <si>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</si>
  <si>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</si>
  <si>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</si>
  <si>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</si>
  <si>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</si>
  <si>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</si>
  <si>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</si>
  <si>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</si>
  <si>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</si>
  <si>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</si>
  <si>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</si>
  <si>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</si>
  <si>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</si>
  <si>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</si>
  <si>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</si>
  <si>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</si>
  <si>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</si>
  <si>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</si>
  <si>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</si>
  <si>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</si>
  <si>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</si>
  <si>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</si>
  <si>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</si>
  <si>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</si>
  <si>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</si>
  <si>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</si>
  <si>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</si>
  <si>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</si>
  <si>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</si>
  <si>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</si>
  <si>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</si>
  <si>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</si>
  <si>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</si>
  <si>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</si>
  <si>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</si>
  <si>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</si>
  <si>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</si>
  <si>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</si>
  <si>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</si>
  <si>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</si>
  <si>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</si>
  <si>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</si>
  <si>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</si>
  <si>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</si>
  <si>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</si>
  <si>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</si>
  <si>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</si>
  <si>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</si>
  <si>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</si>
  <si>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</si>
  <si>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</si>
  <si>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</si>
  <si>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</si>
  <si>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</si>
  <si>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</si>
  <si>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</si>
  <si>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</si>
  <si>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</si>
  <si>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</si>
  <si>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</si>
  <si>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</si>
  <si>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</si>
  <si>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</si>
  <si>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</si>
  <si>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</si>
  <si>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</si>
  <si>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</si>
  <si>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</si>
  <si>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</si>
  <si>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</si>
  <si>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</si>
  <si>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</si>
  <si>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</si>
  <si>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</si>
  <si>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</si>
  <si>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</si>
  <si>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</si>
  <si>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</si>
  <si>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</si>
  <si>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</si>
  <si>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</si>
  <si>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</si>
  <si>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</si>
  <si>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</si>
  <si>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</si>
  <si>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</si>
  <si>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</si>
  <si>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</si>
  <si>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</si>
  <si>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</si>
  <si>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</si>
  <si>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</si>
  <si>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</si>
  <si>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</si>
  <si>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</si>
  <si>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</si>
  <si>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</si>
  <si>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</si>
  <si>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</si>
  <si>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</si>
  <si>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</si>
  <si>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</si>
  <si>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</si>
  <si>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</si>
  <si>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</si>
  <si>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</si>
  <si>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</si>
  <si>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</si>
  <si>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</si>
  <si>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</si>
  <si>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</si>
  <si>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</si>
  <si>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</si>
  <si>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</si>
  <si>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</si>
  <si>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</si>
  <si>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</si>
  <si>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</si>
  <si>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</si>
  <si>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</si>
  <si>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</si>
  <si>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</si>
  <si>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</si>
  <si>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</si>
  <si>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</si>
  <si>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</si>
  <si>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</si>
  <si>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</si>
  <si>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</si>
  <si>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</si>
  <si>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</si>
  <si>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</si>
  <si>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</si>
  <si>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</si>
  <si>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</si>
  <si>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</si>
  <si>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</si>
  <si>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</si>
  <si>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</si>
  <si>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</si>
  <si>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</si>
  <si>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</si>
  <si>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</si>
  <si>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</si>
  <si>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</si>
  <si>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</si>
  <si>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</si>
  <si>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</si>
  <si>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</si>
  <si>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</si>
  <si>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</si>
  <si>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</si>
  <si>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</si>
  <si>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</si>
  <si>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</si>
  <si>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</si>
  <si>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</si>
  <si>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</si>
  <si>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</si>
  <si>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</si>
  <si>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</si>
  <si>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</si>
  <si>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</si>
  <si>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</si>
  <si>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</si>
  <si>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</si>
  <si>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</si>
  <si>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</si>
  <si>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</si>
  <si>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</si>
  <si>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</si>
  <si>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</si>
  <si>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</si>
  <si>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</si>
  <si>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</si>
  <si>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</si>
  <si>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</si>
  <si>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</si>
  <si>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</si>
  <si>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</si>
  <si>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</si>
  <si>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</si>
  <si>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</si>
  <si>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</si>
  <si>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</si>
  <si>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</si>
  <si>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</si>
  <si>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</si>
  <si>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</si>
  <si>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</si>
  <si>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</si>
  <si>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</si>
  <si>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</si>
  <si>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</si>
  <si>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</si>
  <si>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</si>
  <si>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</si>
  <si>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</si>
  <si>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</si>
  <si>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</si>
  <si>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</si>
  <si>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</si>
  <si>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</si>
  <si>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</si>
  <si>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</si>
  <si>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</si>
  <si>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</si>
  <si>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</si>
  <si>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</si>
  <si>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</si>
  <si>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</si>
  <si>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</si>
  <si>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</si>
  <si>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</si>
  <si>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</si>
  <si>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</si>
  <si>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</si>
  <si>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</si>
  <si>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</si>
  <si>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</si>
  <si>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</si>
  <si>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</si>
  <si>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</si>
  <si>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</si>
  <si>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</si>
  <si>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</si>
  <si>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</si>
  <si>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</si>
  <si>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</si>
  <si>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</si>
  <si>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</si>
  <si>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</si>
  <si>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</si>
  <si>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</si>
  <si>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</si>
  <si>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</si>
  <si>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</si>
  <si>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</si>
  <si>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</si>
  <si>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</si>
  <si>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</si>
  <si>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</si>
  <si>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</si>
  <si>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</si>
  <si>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</si>
  <si>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</si>
  <si>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</si>
  <si>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</si>
  <si>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</si>
  <si>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</si>
  <si>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</si>
  <si>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</si>
  <si>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</si>
  <si>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</si>
  <si>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</si>
  <si>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</si>
  <si>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</si>
  <si>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</si>
  <si>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</si>
  <si>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</si>
  <si>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</si>
  <si>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</si>
  <si>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</si>
  <si>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</si>
  <si>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</si>
  <si>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</si>
  <si>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</si>
  <si>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</si>
  <si>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</si>
  <si>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</si>
  <si>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</si>
  <si>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</si>
  <si>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</si>
  <si>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</si>
  <si>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</si>
  <si>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</si>
  <si>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</si>
  <si>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</si>
  <si>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</si>
  <si>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</si>
  <si>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</si>
  <si>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</si>
  <si>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</si>
  <si>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</si>
  <si>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</si>
  <si>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</si>
  <si>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</si>
  <si>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</si>
  <si>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</si>
  <si>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</si>
  <si>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</si>
  <si>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</si>
  <si>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</si>
  <si>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</si>
  <si>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</si>
  <si>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</si>
  <si>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</si>
  <si>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</si>
  <si>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</si>
  <si>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</si>
  <si>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</si>
  <si>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</si>
  <si>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</si>
  <si>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</si>
  <si>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</si>
  <si>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</si>
  <si>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</si>
  <si>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</si>
  <si>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</si>
  <si>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</si>
  <si>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</si>
  <si>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</si>
  <si>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</si>
  <si>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</si>
  <si>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</si>
  <si>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</si>
  <si>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</si>
  <si>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</si>
  <si>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</si>
  <si>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</si>
  <si>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</si>
  <si>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</si>
  <si>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</si>
  <si>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</si>
  <si>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</si>
  <si>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</si>
  <si>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</si>
  <si>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</si>
  <si>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</si>
  <si>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</si>
  <si>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</si>
  <si>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</si>
  <si>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</si>
  <si>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</si>
  <si>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</si>
  <si>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</si>
  <si>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</si>
  <si>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</si>
  <si>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</si>
  <si>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</si>
  <si>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</si>
  <si>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</si>
  <si>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</si>
  <si>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</si>
  <si>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</si>
  <si>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</si>
  <si>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</si>
  <si>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</si>
  <si>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</si>
  <si>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</si>
  <si>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</si>
  <si>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</si>
  <si>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</si>
  <si>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</si>
  <si>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</si>
  <si>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</si>
  <si>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</si>
  <si>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</si>
  <si>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</si>
  <si>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</si>
  <si>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</si>
  <si>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</si>
  <si>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</si>
  <si>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</si>
  <si>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</si>
  <si>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</si>
  <si>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</si>
  <si>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</si>
  <si>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</si>
  <si>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</si>
  <si>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</si>
  <si>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</si>
  <si>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</si>
  <si>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</si>
  <si>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</si>
  <si>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</si>
  <si>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</si>
  <si>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</si>
  <si>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</si>
  <si>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</si>
  <si>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</si>
  <si>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</si>
  <si>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</si>
  <si>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</si>
  <si>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</si>
  <si>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</si>
  <si>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</si>
  <si>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</si>
  <si>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</si>
  <si>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</si>
  <si>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</si>
  <si>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</si>
  <si>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</si>
  <si>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</si>
  <si>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</si>
  <si>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</si>
  <si>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</si>
  <si>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</si>
  <si>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</si>
  <si>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</si>
  <si>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</si>
  <si>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</si>
  <si>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</si>
  <si>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</si>
  <si>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</si>
  <si>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</si>
  <si>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</si>
  <si>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</si>
  <si>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</si>
  <si>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</si>
  <si>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</si>
  <si>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</si>
  <si>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</si>
  <si>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</si>
  <si>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</si>
  <si>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</si>
  <si>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</si>
  <si>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</si>
  <si>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</si>
  <si>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</si>
  <si>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</si>
  <si>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</si>
  <si>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</si>
  <si>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</si>
  <si>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</si>
  <si>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</si>
  <si>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</si>
  <si>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</si>
  <si>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</si>
  <si>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</si>
  <si>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</si>
  <si>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</si>
  <si>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</si>
  <si>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</si>
  <si>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</si>
  <si>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</si>
  <si>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</si>
  <si>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</si>
  <si>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</si>
  <si>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</si>
  <si>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</si>
  <si>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</si>
  <si>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</si>
  <si>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</si>
  <si>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</si>
  <si>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</si>
  <si>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</si>
  <si>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</si>
  <si>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</si>
  <si>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</si>
  <si>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</si>
  <si>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</si>
  <si>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</si>
  <si>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</si>
  <si>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</si>
  <si>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</si>
  <si>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</si>
  <si>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</si>
  <si>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</si>
  <si>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</si>
  <si>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</si>
  <si>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</si>
  <si>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</si>
  <si>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</si>
  <si>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</si>
  <si>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</si>
  <si>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</si>
  <si>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</si>
  <si>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</si>
  <si>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</si>
  <si>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</si>
  <si>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</si>
  <si>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</si>
  <si>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</si>
  <si>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</si>
  <si>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</si>
  <si>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</si>
  <si>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</si>
  <si>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</si>
  <si>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</si>
  <si>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</si>
  <si>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</si>
  <si>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</si>
  <si>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</si>
  <si>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</si>
  <si>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</si>
  <si>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</si>
  <si>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</si>
  <si>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</si>
  <si>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</si>
  <si>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</si>
  <si>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</si>
  <si>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</si>
  <si>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</si>
  <si>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</si>
  <si>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</si>
  <si>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</si>
  <si>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</si>
  <si>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</si>
  <si>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</si>
  <si>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</si>
  <si>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</si>
  <si>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</si>
  <si>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</si>
  <si>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</si>
  <si>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</si>
  <si>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</si>
  <si>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</si>
  <si>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</si>
  <si>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</si>
  <si>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</si>
  <si>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</si>
  <si>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</si>
  <si>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</si>
  <si>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</si>
  <si>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</si>
  <si>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</si>
  <si>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</si>
  <si>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</si>
  <si>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</si>
  <si>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</si>
  <si>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</si>
  <si>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</si>
  <si>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</si>
  <si>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</si>
  <si>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</si>
  <si>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</si>
  <si>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</si>
  <si>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</si>
  <si>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</si>
  <si>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</si>
  <si>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</si>
  <si>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</si>
  <si>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</si>
  <si>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</si>
  <si>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</si>
  <si>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</si>
  <si>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</si>
  <si>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</si>
  <si>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</si>
  <si>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</si>
  <si>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</si>
  <si>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</si>
  <si>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</si>
  <si>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</si>
  <si>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</si>
  <si>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</si>
  <si>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</si>
  <si>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</si>
  <si>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</si>
  <si>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</si>
  <si>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</si>
  <si>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</si>
  <si>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</si>
  <si>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</si>
  <si>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</si>
  <si>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</si>
  <si>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</si>
  <si>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</si>
  <si>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</si>
  <si>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</si>
  <si>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</si>
  <si>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</si>
  <si>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</si>
  <si>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</si>
  <si>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</si>
  <si>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</si>
  <si>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</si>
  <si>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</si>
  <si>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</si>
  <si>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</si>
  <si>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</si>
  <si>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</si>
  <si>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</si>
  <si>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</si>
  <si>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</si>
  <si>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</si>
  <si>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</si>
  <si>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</si>
  <si>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</si>
  <si>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</si>
  <si>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</si>
  <si>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</si>
  <si>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</si>
  <si>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</si>
  <si>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</si>
  <si>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</si>
  <si>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</si>
  <si>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</si>
  <si>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</si>
  <si>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</si>
  <si>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</si>
  <si>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</si>
  <si>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</si>
  <si>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</si>
  <si>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</si>
  <si>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</si>
  <si>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</si>
  <si>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</si>
  <si>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</si>
  <si>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</si>
  <si>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</si>
  <si>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</si>
  <si>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</si>
  <si>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</si>
  <si>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</si>
  <si>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</si>
  <si>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</si>
  <si>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</si>
  <si>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</si>
  <si>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</si>
  <si>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</si>
  <si>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</si>
  <si>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</si>
  <si>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</si>
  <si>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</si>
  <si>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</si>
  <si>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</si>
  <si>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</si>
  <si>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</si>
  <si>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</si>
  <si>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</si>
  <si>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</si>
  <si>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</si>
  <si>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</si>
  <si>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</si>
  <si>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</si>
  <si>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</si>
  <si>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</si>
  <si>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</si>
  <si>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</si>
  <si>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</si>
  <si>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</si>
  <si>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</si>
  <si>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</si>
  <si>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</si>
  <si>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</si>
  <si>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</si>
  <si>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</si>
  <si>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</si>
  <si>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</si>
  <si>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</si>
  <si>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</si>
  <si>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</si>
  <si>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</si>
  <si>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</si>
  <si>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</si>
  <si>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</si>
  <si>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</si>
  <si>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</si>
  <si>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</si>
  <si>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</si>
  <si>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</si>
  <si>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</si>
  <si>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</si>
  <si>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</si>
  <si>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</si>
  <si>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</si>
  <si>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</si>
  <si>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</si>
  <si>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</si>
  <si>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</si>
  <si>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</si>
  <si>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</si>
  <si>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</si>
  <si>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</si>
  <si>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</si>
  <si>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</si>
  <si>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</si>
  <si>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</si>
  <si>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</si>
  <si>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</si>
  <si>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</si>
  <si>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</si>
  <si>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</si>
  <si>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</si>
  <si>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</si>
  <si>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</si>
  <si>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</si>
  <si>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</si>
  <si>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</si>
  <si>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</si>
  <si>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</si>
  <si>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</si>
  <si>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</si>
  <si>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</si>
  <si>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</si>
  <si>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</si>
  <si>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</si>
  <si>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</si>
  <si>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</si>
  <si>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</si>
  <si>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</si>
  <si>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</si>
  <si>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</si>
  <si>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</si>
  <si>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</si>
  <si>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</si>
  <si>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</si>
  <si>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</si>
  <si>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</si>
  <si>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</si>
  <si>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</si>
  <si>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</si>
  <si>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</si>
  <si>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</si>
  <si>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</si>
  <si>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</si>
  <si>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</si>
  <si>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</si>
  <si>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</si>
  <si>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</si>
  <si>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</si>
  <si>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</si>
  <si>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</si>
  <si>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</si>
  <si>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</si>
  <si>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</si>
  <si>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</si>
  <si>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</si>
  <si>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</si>
  <si>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</si>
  <si>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</si>
  <si>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</si>
  <si>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</si>
  <si>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</si>
  <si>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</si>
  <si>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</si>
  <si>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</si>
  <si>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</si>
  <si>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</si>
  <si>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</si>
  <si>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</si>
  <si>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</si>
  <si>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</si>
  <si>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</si>
  <si>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</si>
  <si>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</si>
  <si>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</si>
  <si>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</si>
  <si>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</si>
  <si>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</si>
  <si>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</si>
  <si>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</si>
  <si>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</si>
  <si>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</si>
  <si>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</si>
  <si>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</si>
  <si>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</si>
  <si>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</si>
  <si>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</si>
  <si>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</si>
  <si>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</si>
  <si>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Eastern</t>
  </si>
  <si>
    <t>Manu'a</t>
  </si>
  <si>
    <t>Rose Island</t>
  </si>
  <si>
    <t>Swains Island</t>
  </si>
  <si>
    <t>Western</t>
  </si>
  <si>
    <t>Guam</t>
  </si>
  <si>
    <t>Northern Islands</t>
  </si>
  <si>
    <t>Rota</t>
  </si>
  <si>
    <t>Saipan</t>
  </si>
  <si>
    <t>Tinian</t>
  </si>
  <si>
    <t>Adjuntas</t>
  </si>
  <si>
    <t>Aguada</t>
  </si>
  <si>
    <t>Aguadilla</t>
  </si>
  <si>
    <t>Aguas Buenas</t>
  </si>
  <si>
    <t>Aibonito</t>
  </si>
  <si>
    <t>Aasco</t>
  </si>
  <si>
    <t>Arecibo</t>
  </si>
  <si>
    <t>Arroyo</t>
  </si>
  <si>
    <t>Barceloneta</t>
  </si>
  <si>
    <t>Barranquitas</t>
  </si>
  <si>
    <t>Bayamn</t>
  </si>
  <si>
    <t>Cabo Rojo</t>
  </si>
  <si>
    <t>Caguas</t>
  </si>
  <si>
    <t>Camuy</t>
  </si>
  <si>
    <t>Canvanas</t>
  </si>
  <si>
    <t>Carolina</t>
  </si>
  <si>
    <t>Catao</t>
  </si>
  <si>
    <t>Cayey</t>
  </si>
  <si>
    <t>Ceiba</t>
  </si>
  <si>
    <t>Ciales</t>
  </si>
  <si>
    <t>Cidra</t>
  </si>
  <si>
    <t>Coamo</t>
  </si>
  <si>
    <t>Comero</t>
  </si>
  <si>
    <t>Corozal</t>
  </si>
  <si>
    <t>Culebra</t>
  </si>
  <si>
    <t>Dorado</t>
  </si>
  <si>
    <t>Fajardo</t>
  </si>
  <si>
    <t>Florida</t>
  </si>
  <si>
    <t>Gunica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</si>
  <si>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</si>
  <si>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</si>
  <si>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</si>
  <si>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</si>
  <si>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</si>
  <si>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</si>
  <si>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</si>
  <si>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</si>
  <si>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</si>
  <si>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Daz</t>
  </si>
  <si>
    <t>Juncos</t>
  </si>
  <si>
    <t>Lajas</t>
  </si>
  <si>
    <t>Lares</t>
  </si>
  <si>
    <t>Las Maras</t>
  </si>
  <si>
    <t>Las Piedras</t>
  </si>
  <si>
    <t>Loza</t>
  </si>
  <si>
    <t>Luquillo</t>
  </si>
  <si>
    <t>Manat</t>
  </si>
  <si>
    <t>Maricao</t>
  </si>
  <si>
    <t>Maunabo</t>
  </si>
  <si>
    <t>Mayagez</t>
  </si>
  <si>
    <t>Moca</t>
  </si>
  <si>
    <t>Morovis</t>
  </si>
  <si>
    <t>Naguabo</t>
  </si>
  <si>
    <t>Naranjito</t>
  </si>
  <si>
    <t>Orocovis</t>
  </si>
  <si>
    <t>Patillas</t>
  </si>
  <si>
    <t>Peuelas</t>
  </si>
  <si>
    <t>Ponce</t>
  </si>
  <si>
    <t>Quebradillas</t>
  </si>
  <si>
    <t>Rincn</t>
  </si>
  <si>
    <t>Ro Grande</t>
  </si>
  <si>
    <t>Sabana Grande</t>
  </si>
  <si>
    <t>Salinas</t>
  </si>
  <si>
    <t>San Germn</t>
  </si>
  <si>
    <t>San Lorenzo</t>
  </si>
  <si>
    <t>San Sebastin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</si>
  <si>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</si>
  <si>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</si>
  <si>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</si>
  <si>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</si>
  <si>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</si>
  <si>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</si>
  <si>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</si>
  <si>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</si>
  <si>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</si>
  <si>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</si>
  <si>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</si>
  <si>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St. John</t>
  </si>
  <si>
    <t>St. Thomas</t>
  </si>
  <si>
    <t>State</t>
  </si>
  <si>
    <t>State ANSI</t>
  </si>
  <si>
    <t>County</t>
  </si>
  <si>
    <t>County ANSI</t>
  </si>
  <si>
    <t>DATA</t>
  </si>
  <si>
    <t>ACRES</t>
  </si>
  <si>
    <t>ALABAMA</t>
  </si>
  <si>
    <t>AUTAUGA</t>
  </si>
  <si>
    <t>BARLEY - ACRES HARVESTED</t>
  </si>
  <si>
    <t>DE KALB</t>
  </si>
  <si>
    <t>LIMESTONE</t>
  </si>
  <si>
    <t>GENEVA</t>
  </si>
  <si>
    <t>ARIZONA</t>
  </si>
  <si>
    <t>YAVAPAI</t>
  </si>
  <si>
    <t>COCHISE</t>
  </si>
  <si>
    <t>GRAHAM</t>
  </si>
  <si>
    <t>LAPAZ</t>
  </si>
  <si>
    <t>MARICOPA</t>
  </si>
  <si>
    <t>PIMA</t>
  </si>
  <si>
    <t>PINAL</t>
  </si>
  <si>
    <t>YUMA</t>
  </si>
  <si>
    <t>CALIFORNIA</t>
  </si>
  <si>
    <t>LAKE</t>
  </si>
  <si>
    <t>MONTEREY</t>
  </si>
  <si>
    <t>SAN LUIS OBISPO</t>
  </si>
  <si>
    <t>SAN MATEO</t>
  </si>
  <si>
    <t>SONOMA</t>
  </si>
  <si>
    <t>LASSEN</t>
  </si>
  <si>
    <t>MODOC</t>
  </si>
  <si>
    <t>PLUMAS</t>
  </si>
  <si>
    <t>BUTTE</t>
  </si>
  <si>
    <t>COLUSA</t>
  </si>
  <si>
    <t>GLENN</t>
  </si>
  <si>
    <t>SACRAMENTO</t>
  </si>
  <si>
    <t>SOLANO</t>
  </si>
  <si>
    <t>TEHAMA</t>
  </si>
  <si>
    <t>YOLO</t>
  </si>
  <si>
    <t>FRESNO</t>
  </si>
  <si>
    <t>KERN</t>
  </si>
  <si>
    <t>KINGS</t>
  </si>
  <si>
    <t>MADERA</t>
  </si>
  <si>
    <t>MERCED</t>
  </si>
  <si>
    <t>SAN JOAQUIN</t>
  </si>
  <si>
    <t>STANISLAUS</t>
  </si>
  <si>
    <t>TULARE</t>
  </si>
  <si>
    <t>SHASTA</t>
  </si>
  <si>
    <t>SISKIYOU</t>
  </si>
  <si>
    <t>LOS ANGELES</t>
  </si>
  <si>
    <t>ORANGE</t>
  </si>
  <si>
    <t>RIVERSIDE</t>
  </si>
  <si>
    <t>SANTA BARBARA</t>
  </si>
  <si>
    <t>COLORADO</t>
  </si>
  <si>
    <t>ADAMS</t>
  </si>
  <si>
    <t>LINCOLN</t>
  </si>
  <si>
    <t>WASHINGTON</t>
  </si>
  <si>
    <t>BOULDER</t>
  </si>
  <si>
    <t>LARIMER</t>
  </si>
  <si>
    <t>LOGAN</t>
  </si>
  <si>
    <t>WELD</t>
  </si>
  <si>
    <t>ALAMOSA</t>
  </si>
  <si>
    <t>CONEJOS</t>
  </si>
  <si>
    <t>COSTILLA</t>
  </si>
  <si>
    <t>RIO GRANDE</t>
  </si>
  <si>
    <t>SAGUACHE</t>
  </si>
  <si>
    <t>BACA</t>
  </si>
  <si>
    <t>CROWLEY</t>
  </si>
  <si>
    <t>ARCHULETA</t>
  </si>
  <si>
    <t>DELTA</t>
  </si>
  <si>
    <t>DOLORES</t>
  </si>
  <si>
    <t>GARFIELD</t>
  </si>
  <si>
    <t>LA PLATA</t>
  </si>
  <si>
    <t>MONTEZUMA</t>
  </si>
  <si>
    <t>MONTROSE</t>
  </si>
  <si>
    <t>CONNECTICUT</t>
  </si>
  <si>
    <t>HARTFORD</t>
  </si>
  <si>
    <t>DELAWARE</t>
  </si>
  <si>
    <t>KENT</t>
  </si>
  <si>
    <t>NEW CASTLE</t>
  </si>
  <si>
    <t>SUSSEX</t>
  </si>
  <si>
    <t>GEORGIA</t>
  </si>
  <si>
    <t>LAURENS</t>
  </si>
  <si>
    <t>COWETA</t>
  </si>
  <si>
    <t>UPSON</t>
  </si>
  <si>
    <t>IDAHO</t>
  </si>
  <si>
    <t>BANNOCK</t>
  </si>
  <si>
    <t>BEAR LAKE</t>
  </si>
  <si>
    <t>BINGHAM</t>
  </si>
  <si>
    <t>BONNEVILLE</t>
  </si>
  <si>
    <t>CARIBOU</t>
  </si>
  <si>
    <t>CLARK</t>
  </si>
  <si>
    <t>CUSTER</t>
  </si>
  <si>
    <t>FRANKLIN</t>
  </si>
  <si>
    <t>FREMONT</t>
  </si>
  <si>
    <t>JEFFERSON</t>
  </si>
  <si>
    <t>LEMHI</t>
  </si>
  <si>
    <t>MADISON</t>
  </si>
  <si>
    <t>ONEIDA</t>
  </si>
  <si>
    <t>POWER</t>
  </si>
  <si>
    <t>TETON</t>
  </si>
  <si>
    <t>BENEWAH</t>
  </si>
  <si>
    <t>BONNER</t>
  </si>
  <si>
    <t>BOUNDARY</t>
  </si>
  <si>
    <t>CLEARWATER</t>
  </si>
  <si>
    <t>KOOTENAI</t>
  </si>
  <si>
    <t>LATAH</t>
  </si>
  <si>
    <t>LEWIS</t>
  </si>
  <si>
    <t>NEZ PERCE</t>
  </si>
  <si>
    <t>BLAINE</t>
  </si>
  <si>
    <t>CAMAS</t>
  </si>
  <si>
    <t>CASSIA</t>
  </si>
  <si>
    <t>GOODING</t>
  </si>
  <si>
    <t>JEROME</t>
  </si>
  <si>
    <t>MINIDOKA</t>
  </si>
  <si>
    <t>TWIN FALLS</t>
  </si>
  <si>
    <t>ADA</t>
  </si>
  <si>
    <t>CANYON</t>
  </si>
  <si>
    <t>GEM</t>
  </si>
  <si>
    <t>OWYHEE</t>
  </si>
  <si>
    <t>PAYETTE</t>
  </si>
  <si>
    <t>ILLINOIS</t>
  </si>
  <si>
    <t>WOODFORD</t>
  </si>
  <si>
    <t>FORD</t>
  </si>
  <si>
    <t>COLES</t>
  </si>
  <si>
    <t>DOUGLAS</t>
  </si>
  <si>
    <t>LAWRENCE</t>
  </si>
  <si>
    <t>BOONE</t>
  </si>
  <si>
    <t>KANE</t>
  </si>
  <si>
    <t>KENDALL</t>
  </si>
  <si>
    <t>BUREAU</t>
  </si>
  <si>
    <t>JO DAVIESS</t>
  </si>
  <si>
    <t>ROCK ISLAND</t>
  </si>
  <si>
    <t>CLINTON</t>
  </si>
  <si>
    <t>MONROE</t>
  </si>
  <si>
    <t>RANDOLPH</t>
  </si>
  <si>
    <t>BROWN</t>
  </si>
  <si>
    <t>GREENE</t>
  </si>
  <si>
    <t>INDIANA</t>
  </si>
  <si>
    <t>BARTHOLOMEW</t>
  </si>
  <si>
    <t>DECATUR</t>
  </si>
  <si>
    <t>RUSH</t>
  </si>
  <si>
    <t>ELKHART</t>
  </si>
  <si>
    <t>MARSHALL</t>
  </si>
  <si>
    <t>MIAMI</t>
  </si>
  <si>
    <t>WABASH</t>
  </si>
  <si>
    <t>LAGRANGE</t>
  </si>
  <si>
    <t>NOBLE</t>
  </si>
  <si>
    <t>PORTER</t>
  </si>
  <si>
    <t>HARRISON</t>
  </si>
  <si>
    <t>DAVIESS</t>
  </si>
  <si>
    <t>VIGO</t>
  </si>
  <si>
    <t>IOWA</t>
  </si>
  <si>
    <t>SCOTT</t>
  </si>
  <si>
    <t>ALLAMAKEE</t>
  </si>
  <si>
    <t>BREMER</t>
  </si>
  <si>
    <t>BUCHANAN</t>
  </si>
  <si>
    <t>DUBUQUE</t>
  </si>
  <si>
    <t>WINNESHIEK</t>
  </si>
  <si>
    <t>CHEROKEE</t>
  </si>
  <si>
    <t>LYON</t>
  </si>
  <si>
    <t>O BRIEN</t>
  </si>
  <si>
    <t>DAVIS</t>
  </si>
  <si>
    <t>HENRY</t>
  </si>
  <si>
    <t>AUDUBON</t>
  </si>
  <si>
    <t>IDA</t>
  </si>
  <si>
    <t>SHELBY</t>
  </si>
  <si>
    <t>KANSAS</t>
  </si>
  <si>
    <t>BARTON</t>
  </si>
  <si>
    <t>MARION</t>
  </si>
  <si>
    <t>MCPHERSON</t>
  </si>
  <si>
    <t>WABAUNSEE</t>
  </si>
  <si>
    <t>JEWELL</t>
  </si>
  <si>
    <t>OSBORNE</t>
  </si>
  <si>
    <t>PHILLIPS</t>
  </si>
  <si>
    <t>CHEYENNE</t>
  </si>
  <si>
    <t>RAWLINS</t>
  </si>
  <si>
    <t>HARVEY</t>
  </si>
  <si>
    <t>RENO</t>
  </si>
  <si>
    <t>SUMNER</t>
  </si>
  <si>
    <t>COWLEY</t>
  </si>
  <si>
    <t>GREENWOOD</t>
  </si>
  <si>
    <t>LABETTE</t>
  </si>
  <si>
    <t>NEOSHO</t>
  </si>
  <si>
    <t>WILSON</t>
  </si>
  <si>
    <t>WOODSON</t>
  </si>
  <si>
    <t>HAMILTON</t>
  </si>
  <si>
    <t>STEVENS</t>
  </si>
  <si>
    <t>GOVE</t>
  </si>
  <si>
    <t>TREGO</t>
  </si>
  <si>
    <t>KENTUCKY</t>
  </si>
  <si>
    <t>BOYLE</t>
  </si>
  <si>
    <t>FLEMING</t>
  </si>
  <si>
    <t>MERCER</t>
  </si>
  <si>
    <t>ALLEN</t>
  </si>
  <si>
    <t>BRECKINRIDGE</t>
  </si>
  <si>
    <t>HARDIN</t>
  </si>
  <si>
    <t>MEADE</t>
  </si>
  <si>
    <t>NELSON</t>
  </si>
  <si>
    <t>MAGOFFIN</t>
  </si>
  <si>
    <t>MORGAN</t>
  </si>
  <si>
    <t>WAYNE</t>
  </si>
  <si>
    <t>CHRISTIAN</t>
  </si>
  <si>
    <t>HENDERSON</t>
  </si>
  <si>
    <t>MUHLENBERG</t>
  </si>
  <si>
    <t>SIMPSON</t>
  </si>
  <si>
    <t>TODD</t>
  </si>
  <si>
    <t>OLDHAM</t>
  </si>
  <si>
    <t>BALLARD</t>
  </si>
  <si>
    <t>CARLISLE</t>
  </si>
  <si>
    <t>TRIGG</t>
  </si>
  <si>
    <t>MAINE</t>
  </si>
  <si>
    <t>PENOBSCOT</t>
  </si>
  <si>
    <t>PISCATAQUIS</t>
  </si>
  <si>
    <t>WALDO</t>
  </si>
  <si>
    <t>AROOSTOOK</t>
  </si>
  <si>
    <t>KENNEBEC</t>
  </si>
  <si>
    <t>MARYLAND</t>
  </si>
  <si>
    <t>DORCHESTER</t>
  </si>
  <si>
    <t>SOMERSET</t>
  </si>
  <si>
    <t>WICOMICO</t>
  </si>
  <si>
    <t>WORCESTER</t>
  </si>
  <si>
    <t>BALTIMORE</t>
  </si>
  <si>
    <t>CARROLL</t>
  </si>
  <si>
    <t>FREDERICK</t>
  </si>
  <si>
    <t>HARFORD</t>
  </si>
  <si>
    <t>HOWARD</t>
  </si>
  <si>
    <t>ANNE ARUNDEL</t>
  </si>
  <si>
    <t>CALVERT</t>
  </si>
  <si>
    <t>CHARLES</t>
  </si>
  <si>
    <t>PRINCE GEORGES</t>
  </si>
  <si>
    <t>ST MARYS</t>
  </si>
  <si>
    <t>CAROLINE</t>
  </si>
  <si>
    <t>CECIL</t>
  </si>
  <si>
    <t>QUEEN ANNES</t>
  </si>
  <si>
    <t>TALBOT</t>
  </si>
  <si>
    <t>ALLEGANY</t>
  </si>
  <si>
    <t>GARRETT</t>
  </si>
  <si>
    <t>MASSACHUSETTS</t>
  </si>
  <si>
    <t>HAMPSHIRE</t>
  </si>
  <si>
    <t>MIDDLESEX</t>
  </si>
  <si>
    <t>MICHIGAN</t>
  </si>
  <si>
    <t>CLARE</t>
  </si>
  <si>
    <t>GLADWIN</t>
  </si>
  <si>
    <t>ISABELLA</t>
  </si>
  <si>
    <t>MECOSTA</t>
  </si>
  <si>
    <t>OSCEOLA</t>
  </si>
  <si>
    <t>ARENAC</t>
  </si>
  <si>
    <t>BAY</t>
  </si>
  <si>
    <t>HURON</t>
  </si>
  <si>
    <t>SANILAC</t>
  </si>
  <si>
    <t>TUSCOLA</t>
  </si>
  <si>
    <t>ALCONA</t>
  </si>
  <si>
    <t>ALPENA</t>
  </si>
  <si>
    <t>CHEBOYGAN</t>
  </si>
  <si>
    <t>IOSCO</t>
  </si>
  <si>
    <t>OGEMAW</t>
  </si>
  <si>
    <t>OSCODA</t>
  </si>
  <si>
    <t>PRESQUE ISLE</t>
  </si>
  <si>
    <t>CHARLEVOIX</t>
  </si>
  <si>
    <t>EMMET</t>
  </si>
  <si>
    <t>GRAND TRAVERSE</t>
  </si>
  <si>
    <t>KALKASKA</t>
  </si>
  <si>
    <t>BARRY</t>
  </si>
  <si>
    <t>CALHOUN</t>
  </si>
  <si>
    <t>EATON</t>
  </si>
  <si>
    <t>HILLSDALE</t>
  </si>
  <si>
    <t>IONIA</t>
  </si>
  <si>
    <t>JACKSON</t>
  </si>
  <si>
    <t>SHIAWASSEE</t>
  </si>
  <si>
    <t>ST JOSEPH</t>
  </si>
  <si>
    <t>GENESEE</t>
  </si>
  <si>
    <t>LAPEER</t>
  </si>
  <si>
    <t>LENAWEE</t>
  </si>
  <si>
    <t>ST CLAIR</t>
  </si>
  <si>
    <t>WASHTENAW</t>
  </si>
  <si>
    <t>ALLEGAN</t>
  </si>
  <si>
    <t>CASS</t>
  </si>
  <si>
    <t>KALAMAZOO</t>
  </si>
  <si>
    <t>OTTAWA</t>
  </si>
  <si>
    <t>ALGER</t>
  </si>
  <si>
    <t>CHIPPEWA</t>
  </si>
  <si>
    <t>HOUGHTON</t>
  </si>
  <si>
    <t>IRON</t>
  </si>
  <si>
    <t>MACKINAC</t>
  </si>
  <si>
    <t>MARQUETTE</t>
  </si>
  <si>
    <t>MENOMINEE</t>
  </si>
  <si>
    <t>ONTONAGON</t>
  </si>
  <si>
    <t>SCHOOLCRAFT</t>
  </si>
  <si>
    <t>NEWAYGO</t>
  </si>
  <si>
    <t>OCEANA</t>
  </si>
  <si>
    <t>MINNESOTA</t>
  </si>
  <si>
    <t>BENTON</t>
  </si>
  <si>
    <t>KANDIYOHI</t>
  </si>
  <si>
    <t>MCLEOD</t>
  </si>
  <si>
    <t>MEEKER</t>
  </si>
  <si>
    <t>MORRISON</t>
  </si>
  <si>
    <t>RENVILLE</t>
  </si>
  <si>
    <t>SIBLEY</t>
  </si>
  <si>
    <t>STEARNS</t>
  </si>
  <si>
    <t>WADENA</t>
  </si>
  <si>
    <t>WRIGHT</t>
  </si>
  <si>
    <t>CARLTON</t>
  </si>
  <si>
    <t>CHISAGO</t>
  </si>
  <si>
    <t>HENNEPIN</t>
  </si>
  <si>
    <t>KANABEC</t>
  </si>
  <si>
    <t>MILLE LACS</t>
  </si>
  <si>
    <t>PINE</t>
  </si>
  <si>
    <t>RAMSEY</t>
  </si>
  <si>
    <t>BELTRAMI</t>
  </si>
  <si>
    <t>ITASCA</t>
  </si>
  <si>
    <t>KOOCHICHING</t>
  </si>
  <si>
    <t>LAKE OF THE WOODS</t>
  </si>
  <si>
    <t>ST. LOUIS</t>
  </si>
  <si>
    <t>BECKER</t>
  </si>
  <si>
    <t>CLAY</t>
  </si>
  <si>
    <t>KITTSON</t>
  </si>
  <si>
    <t>MAHNOMEN</t>
  </si>
  <si>
    <t>NORMAN</t>
  </si>
  <si>
    <t>PENNINGTON</t>
  </si>
  <si>
    <t>POLK</t>
  </si>
  <si>
    <t>RED LAKE</t>
  </si>
  <si>
    <t>ROSEAU</t>
  </si>
  <si>
    <t>BLUE EARTH</t>
  </si>
  <si>
    <t>FARIBAULT</t>
  </si>
  <si>
    <t>FREEBORN</t>
  </si>
  <si>
    <t>LE SUEUR</t>
  </si>
  <si>
    <t>MARTIN</t>
  </si>
  <si>
    <t>NICOLLET</t>
  </si>
  <si>
    <t>RICE</t>
  </si>
  <si>
    <t>STEELE</t>
  </si>
  <si>
    <t>WATONWAN</t>
  </si>
  <si>
    <t>DAKOTA</t>
  </si>
  <si>
    <t>DODGE</t>
  </si>
  <si>
    <t>FILLMORE</t>
  </si>
  <si>
    <t>GOODHUE</t>
  </si>
  <si>
    <t>HOUSTON</t>
  </si>
  <si>
    <t>MOWER</t>
  </si>
  <si>
    <t>OLMSTED</t>
  </si>
  <si>
    <t>WABASHA</t>
  </si>
  <si>
    <t>WINONA</t>
  </si>
  <si>
    <t>COTTONWOOD</t>
  </si>
  <si>
    <t>MURRAY</t>
  </si>
  <si>
    <t>PIPESTONE</t>
  </si>
  <si>
    <t>GRANT</t>
  </si>
  <si>
    <t>LAC QUI PARLE</t>
  </si>
  <si>
    <t>OTTER TAIL</t>
  </si>
  <si>
    <t>SWIFT</t>
  </si>
  <si>
    <t>WILKIN</t>
  </si>
  <si>
    <t>YELLOW MEDICINE</t>
  </si>
  <si>
    <t>MISSOURI</t>
  </si>
  <si>
    <t>COLE</t>
  </si>
  <si>
    <t>LACLEDE</t>
  </si>
  <si>
    <t>MARIES</t>
  </si>
  <si>
    <t>MONITEAU</t>
  </si>
  <si>
    <t>OSAGE</t>
  </si>
  <si>
    <t>PETTIS</t>
  </si>
  <si>
    <t>GASCONADE</t>
  </si>
  <si>
    <t>PERRY</t>
  </si>
  <si>
    <t>ST LOUIS</t>
  </si>
  <si>
    <t>ADAIR</t>
  </si>
  <si>
    <t>LINN</t>
  </si>
  <si>
    <t>LIVINGSTON</t>
  </si>
  <si>
    <t>KNOX</t>
  </si>
  <si>
    <t>PIKE</t>
  </si>
  <si>
    <t>SCOTLAND</t>
  </si>
  <si>
    <t>GENTRY</t>
  </si>
  <si>
    <t>NODAWAY</t>
  </si>
  <si>
    <t>CAPE GIRARDEAU</t>
  </si>
  <si>
    <t>NEWTON</t>
  </si>
  <si>
    <t>MONTANA</t>
  </si>
  <si>
    <t>BROADWATER</t>
  </si>
  <si>
    <t>CASCADE</t>
  </si>
  <si>
    <t>FERGUS</t>
  </si>
  <si>
    <t>GOLDEN VALLEY</t>
  </si>
  <si>
    <t>JUDITH BASIN</t>
  </si>
  <si>
    <t>LEWIS AND CLARK</t>
  </si>
  <si>
    <t>MEAGHER</t>
  </si>
  <si>
    <t>MUSSELSHELL</t>
  </si>
  <si>
    <t>PETROLEUM</t>
  </si>
  <si>
    <t>WHEATLAND</t>
  </si>
  <si>
    <t>CHOUTEAU</t>
  </si>
  <si>
    <t>GLACIER</t>
  </si>
  <si>
    <t>HILL</t>
  </si>
  <si>
    <t>LIBERTY</t>
  </si>
  <si>
    <t>PONDERA</t>
  </si>
  <si>
    <t>TOOLE</t>
  </si>
  <si>
    <t>DANIELS</t>
  </si>
  <si>
    <t>DAWSON</t>
  </si>
  <si>
    <t>MCCONE</t>
  </si>
  <si>
    <t>RICHLAND</t>
  </si>
  <si>
    <t>ROOSEVELT</t>
  </si>
  <si>
    <t>SHERIDAN</t>
  </si>
  <si>
    <t>VALLEY</t>
  </si>
  <si>
    <t>FLATHEAD</t>
  </si>
  <si>
    <t>GRANITE</t>
  </si>
  <si>
    <t>MINERAL</t>
  </si>
  <si>
    <t>MISSOULA</t>
  </si>
  <si>
    <t>POWELL</t>
  </si>
  <si>
    <t>RAVALLI</t>
  </si>
  <si>
    <t>SANDERS</t>
  </si>
  <si>
    <t>BIG HORN</t>
  </si>
  <si>
    <t>CARBON</t>
  </si>
  <si>
    <t>PARK</t>
  </si>
  <si>
    <t>STILLWATER</t>
  </si>
  <si>
    <t>SWEET GRASS</t>
  </si>
  <si>
    <t>TREASURE</t>
  </si>
  <si>
    <t>YELLOWSTONE</t>
  </si>
  <si>
    <t>CARTER</t>
  </si>
  <si>
    <t>FALLON</t>
  </si>
  <si>
    <t>POWDER RIVER</t>
  </si>
  <si>
    <t>PRAIRIE</t>
  </si>
  <si>
    <t>ROSEBUD</t>
  </si>
  <si>
    <t>WIBAUX</t>
  </si>
  <si>
    <t>BEAVERHEAD</t>
  </si>
  <si>
    <t>GALLATIN</t>
  </si>
  <si>
    <t>NEBRASKA</t>
  </si>
  <si>
    <t>LANCASTER</t>
  </si>
  <si>
    <t>BANNER</t>
  </si>
  <si>
    <t>GARDEN</t>
  </si>
  <si>
    <t>KIMBALL</t>
  </si>
  <si>
    <t>SIOUX</t>
  </si>
  <si>
    <t>HARLAN</t>
  </si>
  <si>
    <t>NEMAHA</t>
  </si>
  <si>
    <t>CHASE</t>
  </si>
  <si>
    <t>PERKINS</t>
  </si>
  <si>
    <t>NEVADA</t>
  </si>
  <si>
    <t>ELKO</t>
  </si>
  <si>
    <t>EUREKA</t>
  </si>
  <si>
    <t>CHURCHILL</t>
  </si>
  <si>
    <t>HUMBOLDT</t>
  </si>
  <si>
    <t>PERSHING</t>
  </si>
  <si>
    <t>NEW JERSEY</t>
  </si>
  <si>
    <t>BURLINGTON</t>
  </si>
  <si>
    <t>MONMOUTH</t>
  </si>
  <si>
    <t>HUNTERDON</t>
  </si>
  <si>
    <t>WARREN</t>
  </si>
  <si>
    <t>CUMBERLAND</t>
  </si>
  <si>
    <t>GLOUCESTER</t>
  </si>
  <si>
    <t>SALEM</t>
  </si>
  <si>
    <t>NEW MEXICO</t>
  </si>
  <si>
    <t>CURRY</t>
  </si>
  <si>
    <t>MORA</t>
  </si>
  <si>
    <t>TAOS</t>
  </si>
  <si>
    <t>CHAVES</t>
  </si>
  <si>
    <t>LUNA</t>
  </si>
  <si>
    <t>NEW YORK</t>
  </si>
  <si>
    <t>CAYUGA</t>
  </si>
  <si>
    <t>CHENANGO</t>
  </si>
  <si>
    <t>CORTLAND</t>
  </si>
  <si>
    <t>HERKIMER</t>
  </si>
  <si>
    <t>ONONDAGA</t>
  </si>
  <si>
    <t>OSWEGO</t>
  </si>
  <si>
    <t>OTSEGO</t>
  </si>
  <si>
    <t>ALBANY</t>
  </si>
  <si>
    <t>MONTGOMERY</t>
  </si>
  <si>
    <t>RENSSELAER</t>
  </si>
  <si>
    <t>SARATOGA</t>
  </si>
  <si>
    <t>SCHOHARIE</t>
  </si>
  <si>
    <t>SUFFOLK</t>
  </si>
  <si>
    <t>ESSEX</t>
  </si>
  <si>
    <t>ST LAWRENCE</t>
  </si>
  <si>
    <t>COLUMBIA</t>
  </si>
  <si>
    <t>DUTCHESS</t>
  </si>
  <si>
    <t>ULSTER</t>
  </si>
  <si>
    <t>WESTCHESTER</t>
  </si>
  <si>
    <t>SCHUYLER</t>
  </si>
  <si>
    <t>TIOGA</t>
  </si>
  <si>
    <t>TOMPKINS</t>
  </si>
  <si>
    <t>CHAUTAUQUA</t>
  </si>
  <si>
    <t>STEUBEN</t>
  </si>
  <si>
    <t>ERIE</t>
  </si>
  <si>
    <t>NIAGARA</t>
  </si>
  <si>
    <t>ONTARIO</t>
  </si>
  <si>
    <t>ORLEANS</t>
  </si>
  <si>
    <t>SENECA</t>
  </si>
  <si>
    <t>WYOMING</t>
  </si>
  <si>
    <t>YATES</t>
  </si>
  <si>
    <t>NORTH CAROLINA</t>
  </si>
  <si>
    <t>BEAUFORT</t>
  </si>
  <si>
    <t>JOHNSTON</t>
  </si>
  <si>
    <t>ALEXANDER</t>
  </si>
  <si>
    <t>CATAWBA</t>
  </si>
  <si>
    <t>CHATHAM</t>
  </si>
  <si>
    <t>DAVIDSON</t>
  </si>
  <si>
    <t>DAVIE</t>
  </si>
  <si>
    <t>IREDELL</t>
  </si>
  <si>
    <t>ROWAN</t>
  </si>
  <si>
    <t>WAKE</t>
  </si>
  <si>
    <t>NASH</t>
  </si>
  <si>
    <t>SURRY</t>
  </si>
  <si>
    <t>WILKES</t>
  </si>
  <si>
    <t>YADKIN</t>
  </si>
  <si>
    <t>ALAMANCE</t>
  </si>
  <si>
    <t>CASWELL</t>
  </si>
  <si>
    <t>FORSYTH</t>
  </si>
  <si>
    <t>GUILFORD</t>
  </si>
  <si>
    <t>PERSON</t>
  </si>
  <si>
    <t>ROCKINGHAM</t>
  </si>
  <si>
    <t>HARNETT</t>
  </si>
  <si>
    <t>SAMPSON</t>
  </si>
  <si>
    <t>ANSON</t>
  </si>
  <si>
    <t>CABARRUS</t>
  </si>
  <si>
    <t>CLEVELAND</t>
  </si>
  <si>
    <t>GASTON</t>
  </si>
  <si>
    <t>MOORE</t>
  </si>
  <si>
    <t>STANLY</t>
  </si>
  <si>
    <t>BUNCOMBE</t>
  </si>
  <si>
    <t>NORTH DAKOTA</t>
  </si>
  <si>
    <t>EDDY</t>
  </si>
  <si>
    <t>FOSTER</t>
  </si>
  <si>
    <t>KIDDER</t>
  </si>
  <si>
    <t>STUTSMAN</t>
  </si>
  <si>
    <t>WELLS</t>
  </si>
  <si>
    <t>BARNES</t>
  </si>
  <si>
    <t>GRIGGS</t>
  </si>
  <si>
    <t>TRAILL</t>
  </si>
  <si>
    <t>BENSON</t>
  </si>
  <si>
    <t>BOTTINEAU</t>
  </si>
  <si>
    <t>MCHENRY</t>
  </si>
  <si>
    <t>PIERCE</t>
  </si>
  <si>
    <t>ROLETTE</t>
  </si>
  <si>
    <t>CAVALIER</t>
  </si>
  <si>
    <t>GRAND FORKS</t>
  </si>
  <si>
    <t>PEMBINA</t>
  </si>
  <si>
    <t>TOWNER</t>
  </si>
  <si>
    <t>WALSH</t>
  </si>
  <si>
    <t>BURKE</t>
  </si>
  <si>
    <t>DIVIDE</t>
  </si>
  <si>
    <t>MOUNTRAIL</t>
  </si>
  <si>
    <t>WARD</t>
  </si>
  <si>
    <t>WILLIAMS</t>
  </si>
  <si>
    <t>BURLEIGH</t>
  </si>
  <si>
    <t>EMMONS</t>
  </si>
  <si>
    <t>MORTON</t>
  </si>
  <si>
    <t>DICKEY</t>
  </si>
  <si>
    <t>LA MOURE</t>
  </si>
  <si>
    <t>MCINTOSH</t>
  </si>
  <si>
    <t>RANSOM</t>
  </si>
  <si>
    <t>SARGENT</t>
  </si>
  <si>
    <t>BILLINGS</t>
  </si>
  <si>
    <t>BOWMAN</t>
  </si>
  <si>
    <t>HETTINGER</t>
  </si>
  <si>
    <t>SLOPE</t>
  </si>
  <si>
    <t>STARK</t>
  </si>
  <si>
    <t>DUNN</t>
  </si>
  <si>
    <t>MCKENZIE</t>
  </si>
  <si>
    <t>MCLEAN</t>
  </si>
  <si>
    <t>OLIVER</t>
  </si>
  <si>
    <t>OHIO</t>
  </si>
  <si>
    <t>FAIRFIELD</t>
  </si>
  <si>
    <t>FAYETTE</t>
  </si>
  <si>
    <t>LICKING</t>
  </si>
  <si>
    <t>MORROW</t>
  </si>
  <si>
    <t>PICKAWAY</t>
  </si>
  <si>
    <t>ROSS</t>
  </si>
  <si>
    <t>UNION</t>
  </si>
  <si>
    <t>COSHOCTON</t>
  </si>
  <si>
    <t>HOLMES</t>
  </si>
  <si>
    <t>ASHLAND</t>
  </si>
  <si>
    <t>CRAWFORD</t>
  </si>
  <si>
    <t>SANDUSKY</t>
  </si>
  <si>
    <t>WYANDOT</t>
  </si>
  <si>
    <t>ASHTABULA</t>
  </si>
  <si>
    <t>COLUMBIANA</t>
  </si>
  <si>
    <t>GEAUGA</t>
  </si>
  <si>
    <t>MAHONING</t>
  </si>
  <si>
    <t>MEDINA</t>
  </si>
  <si>
    <t>TRUMBULL</t>
  </si>
  <si>
    <t>FULTON</t>
  </si>
  <si>
    <t>LUCAS</t>
  </si>
  <si>
    <t>PUTNAM</t>
  </si>
  <si>
    <t>WOOD</t>
  </si>
  <si>
    <t>HIGHLAND</t>
  </si>
  <si>
    <t>GUERNSEY</t>
  </si>
  <si>
    <t>MEIGS</t>
  </si>
  <si>
    <t>MUSKINGUM</t>
  </si>
  <si>
    <t>BUTLER</t>
  </si>
  <si>
    <t>PREBLE</t>
  </si>
  <si>
    <t>AUGLAIZE</t>
  </si>
  <si>
    <t>DARKE</t>
  </si>
  <si>
    <t>OKLAHOMA</t>
  </si>
  <si>
    <t>CANADIAN</t>
  </si>
  <si>
    <t>GRADY</t>
  </si>
  <si>
    <t>KINGFISHER</t>
  </si>
  <si>
    <t>KAY</t>
  </si>
  <si>
    <t>WOODS</t>
  </si>
  <si>
    <t>CRAIG</t>
  </si>
  <si>
    <t>MAYES</t>
  </si>
  <si>
    <t>WAGONER</t>
  </si>
  <si>
    <t>CIMARRON</t>
  </si>
  <si>
    <t>TEXAS</t>
  </si>
  <si>
    <t>GREER</t>
  </si>
  <si>
    <t>KIOWA</t>
  </si>
  <si>
    <t>TILLMAN</t>
  </si>
  <si>
    <t>DEWEY</t>
  </si>
  <si>
    <t>OREGON</t>
  </si>
  <si>
    <t>GILLIAM</t>
  </si>
  <si>
    <t>SHERMAN</t>
  </si>
  <si>
    <t>WASCO</t>
  </si>
  <si>
    <t>BAKER</t>
  </si>
  <si>
    <t>UMATILLA</t>
  </si>
  <si>
    <t>WALLOWA</t>
  </si>
  <si>
    <t>CLACKAMAS</t>
  </si>
  <si>
    <t>YAMHILL</t>
  </si>
  <si>
    <t>DESCHUTES</t>
  </si>
  <si>
    <t>KLAMATH</t>
  </si>
  <si>
    <t>MALHEUR</t>
  </si>
  <si>
    <t>PENNSYLVANIA</t>
  </si>
  <si>
    <t>BLAIR</t>
  </si>
  <si>
    <t>CAMBRIA</t>
  </si>
  <si>
    <t>CENTRE</t>
  </si>
  <si>
    <t>CLEARFIELD</t>
  </si>
  <si>
    <t>DAUPHIN</t>
  </si>
  <si>
    <t>HUNTINGDON</t>
  </si>
  <si>
    <t>JUNIATA</t>
  </si>
  <si>
    <t>MIFFLIN</t>
  </si>
  <si>
    <t>MONTOUR</t>
  </si>
  <si>
    <t>NORTHUMBERLAND</t>
  </si>
  <si>
    <t>SNYDER</t>
  </si>
  <si>
    <t>LEHIGH</t>
  </si>
  <si>
    <t>NORTHAMPTON</t>
  </si>
  <si>
    <t>SCHUYLKILL</t>
  </si>
  <si>
    <t>BRADFORD</t>
  </si>
  <si>
    <t>CAMERON</t>
  </si>
  <si>
    <t>ELK</t>
  </si>
  <si>
    <t>LYCOMING</t>
  </si>
  <si>
    <t>POTTER</t>
  </si>
  <si>
    <t>VENANGO</t>
  </si>
  <si>
    <t>BEDFORD</t>
  </si>
  <si>
    <t>YORK</t>
  </si>
  <si>
    <t>BERKS</t>
  </si>
  <si>
    <t>BUCKS</t>
  </si>
  <si>
    <t>CHESTER</t>
  </si>
  <si>
    <t>LEBANON</t>
  </si>
  <si>
    <t>WESTMORELAND</t>
  </si>
  <si>
    <t>ARMSTRONG</t>
  </si>
  <si>
    <t>BEAVER</t>
  </si>
  <si>
    <t>CLARION</t>
  </si>
  <si>
    <t>SOUTH CAROLINA</t>
  </si>
  <si>
    <t>HORRY</t>
  </si>
  <si>
    <t>ANDERSON</t>
  </si>
  <si>
    <t>GREENVILLE</t>
  </si>
  <si>
    <t>OCONEE</t>
  </si>
  <si>
    <t>MCCORMICK</t>
  </si>
  <si>
    <t>NEWBERRY</t>
  </si>
  <si>
    <t>SOUTH DAKOTA</t>
  </si>
  <si>
    <t>AURORA</t>
  </si>
  <si>
    <t>HAND</t>
  </si>
  <si>
    <t>EDMUNDS</t>
  </si>
  <si>
    <t>SPINK</t>
  </si>
  <si>
    <t>WALWORTH</t>
  </si>
  <si>
    <t>ROBERTS</t>
  </si>
  <si>
    <t>CORSON</t>
  </si>
  <si>
    <t>HARDING</t>
  </si>
  <si>
    <t>JONES</t>
  </si>
  <si>
    <t>CHARLES MIX</t>
  </si>
  <si>
    <t>HAAKON</t>
  </si>
  <si>
    <t>STANLEY</t>
  </si>
  <si>
    <t>TENNESSEE</t>
  </si>
  <si>
    <t>RUTHERFORD</t>
  </si>
  <si>
    <t>GRUNDY</t>
  </si>
  <si>
    <t>WEAKLEY</t>
  </si>
  <si>
    <t>ROBERTSON</t>
  </si>
  <si>
    <t>COOKE</t>
  </si>
  <si>
    <t>DENTON</t>
  </si>
  <si>
    <t>MONTAGUE</t>
  </si>
  <si>
    <t>PARKER</t>
  </si>
  <si>
    <t>WISE</t>
  </si>
  <si>
    <t>YOUNG</t>
  </si>
  <si>
    <t>HOPKINS</t>
  </si>
  <si>
    <t>RUSK</t>
  </si>
  <si>
    <t>CONCHO</t>
  </si>
  <si>
    <t>GILLESPIE</t>
  </si>
  <si>
    <t>CASTRO</t>
  </si>
  <si>
    <t>DALLAM</t>
  </si>
  <si>
    <t>DEAF SMITH</t>
  </si>
  <si>
    <t>FLOYD</t>
  </si>
  <si>
    <t>PARMER</t>
  </si>
  <si>
    <t>CHILDRESS</t>
  </si>
  <si>
    <t>BEXAR</t>
  </si>
  <si>
    <t>GAINES</t>
  </si>
  <si>
    <t>YOAKUM</t>
  </si>
  <si>
    <t>RUNNELS</t>
  </si>
  <si>
    <t>UTAH</t>
  </si>
  <si>
    <t>JUAB</t>
  </si>
  <si>
    <t>MILLARD</t>
  </si>
  <si>
    <t>SANPETE</t>
  </si>
  <si>
    <t>SEVIER</t>
  </si>
  <si>
    <t>DAGGETT</t>
  </si>
  <si>
    <t>DUCHESNE</t>
  </si>
  <si>
    <t>EMERY</t>
  </si>
  <si>
    <t>UINTAH</t>
  </si>
  <si>
    <t>BOX ELDER</t>
  </si>
  <si>
    <t>CACHE</t>
  </si>
  <si>
    <t>TOOELE</t>
  </si>
  <si>
    <t>WEBER</t>
  </si>
  <si>
    <t>PIUTE</t>
  </si>
  <si>
    <t>VERMONT</t>
  </si>
  <si>
    <t>ADDISON</t>
  </si>
  <si>
    <t>GRAND ISLE</t>
  </si>
  <si>
    <t>VIRGINIA</t>
  </si>
  <si>
    <t>AMELIA</t>
  </si>
  <si>
    <t>APPOMATTOX</t>
  </si>
  <si>
    <t>CAMPBELL</t>
  </si>
  <si>
    <t>CHESTERFIELD</t>
  </si>
  <si>
    <t>FLUVANNA</t>
  </si>
  <si>
    <t>HANOVER</t>
  </si>
  <si>
    <t>LOUISA</t>
  </si>
  <si>
    <t>POWHATAN</t>
  </si>
  <si>
    <t>PRINCE EDWARD</t>
  </si>
  <si>
    <t>SPOTSYLVANIA</t>
  </si>
  <si>
    <t>ACCOMACK</t>
  </si>
  <si>
    <t>KING AND QUEEN</t>
  </si>
  <si>
    <t>KING WILLIAM</t>
  </si>
  <si>
    <t>NEW KENT</t>
  </si>
  <si>
    <t>RICHMOND</t>
  </si>
  <si>
    <t>CLARKE</t>
  </si>
  <si>
    <t>CULPEPER</t>
  </si>
  <si>
    <t>FAUQUIER</t>
  </si>
  <si>
    <t>LOUDOUN</t>
  </si>
  <si>
    <t>PAGE</t>
  </si>
  <si>
    <t>PRINCE WILLIAM</t>
  </si>
  <si>
    <t>SHENANDOAH</t>
  </si>
  <si>
    <t>DINWIDDIE</t>
  </si>
  <si>
    <t>CHARLOTTE</t>
  </si>
  <si>
    <t>NOTTOWAY</t>
  </si>
  <si>
    <t>PITTSYLVANIA</t>
  </si>
  <si>
    <t>RUSSELL</t>
  </si>
  <si>
    <t>AUGUSTA</t>
  </si>
  <si>
    <t>ROCKBRIDGE</t>
  </si>
  <si>
    <t>KITTITAS</t>
  </si>
  <si>
    <t>KLICKITAT</t>
  </si>
  <si>
    <t>OKANOGAN</t>
  </si>
  <si>
    <t>YAKIMA</t>
  </si>
  <si>
    <t>SPOKANE</t>
  </si>
  <si>
    <t>ASOTIN</t>
  </si>
  <si>
    <t>WALLA WALLA</t>
  </si>
  <si>
    <t>WHITMAN</t>
  </si>
  <si>
    <t>CLALLAM</t>
  </si>
  <si>
    <t>COWLITZ</t>
  </si>
  <si>
    <t>GRAYS HARBOR</t>
  </si>
  <si>
    <t>ISLAND</t>
  </si>
  <si>
    <t>KING</t>
  </si>
  <si>
    <t>SAN JUAN</t>
  </si>
  <si>
    <t>SKAGIT</t>
  </si>
  <si>
    <t>SNOHOMISH</t>
  </si>
  <si>
    <t>THURSTON</t>
  </si>
  <si>
    <t>WHATCOM</t>
  </si>
  <si>
    <t>WEST VIRGINIA</t>
  </si>
  <si>
    <t>BERKELEY</t>
  </si>
  <si>
    <t>GREENBRIER</t>
  </si>
  <si>
    <t>HARDY</t>
  </si>
  <si>
    <t>PENDLETON</t>
  </si>
  <si>
    <t>POCAHONTAS</t>
  </si>
  <si>
    <t>DODDRIDGE</t>
  </si>
  <si>
    <t>MONONGALIA</t>
  </si>
  <si>
    <t>PRESTON</t>
  </si>
  <si>
    <t>TYLER</t>
  </si>
  <si>
    <t>MASON</t>
  </si>
  <si>
    <t>WISCONSIN</t>
  </si>
  <si>
    <t>GREEN LAKE</t>
  </si>
  <si>
    <t>JUNEAU</t>
  </si>
  <si>
    <t>PORTAGE</t>
  </si>
  <si>
    <t>WAUPACA</t>
  </si>
  <si>
    <t>WAUSHARA</t>
  </si>
  <si>
    <t>CALUMET</t>
  </si>
  <si>
    <t>DOOR</t>
  </si>
  <si>
    <t>FOND DU LAC</t>
  </si>
  <si>
    <t>KEWAUNEE</t>
  </si>
  <si>
    <t>MANITOWOC</t>
  </si>
  <si>
    <t>OUTAGAMIE</t>
  </si>
  <si>
    <t>SHEBOYGAN</t>
  </si>
  <si>
    <t>WINNEBAGO</t>
  </si>
  <si>
    <t>MARATHON</t>
  </si>
  <si>
    <t>PRICE</t>
  </si>
  <si>
    <t>TAYLOR</t>
  </si>
  <si>
    <t>FOREST</t>
  </si>
  <si>
    <t>LANGLADE</t>
  </si>
  <si>
    <t>OCONTO</t>
  </si>
  <si>
    <t>SHAWANO</t>
  </si>
  <si>
    <t>BARRON</t>
  </si>
  <si>
    <t>BAYFIELD</t>
  </si>
  <si>
    <t>BURNETT</t>
  </si>
  <si>
    <t>SAWYER</t>
  </si>
  <si>
    <t>WASHBURN</t>
  </si>
  <si>
    <t>DANE</t>
  </si>
  <si>
    <t>GREEN</t>
  </si>
  <si>
    <t>ROCK</t>
  </si>
  <si>
    <t>KENOSHA</t>
  </si>
  <si>
    <t>OZAUKEE</t>
  </si>
  <si>
    <t>WAUKESHA</t>
  </si>
  <si>
    <t>LAFAYETTE</t>
  </si>
  <si>
    <t>SAUK</t>
  </si>
  <si>
    <t>VERNON</t>
  </si>
  <si>
    <t>BUFFALO</t>
  </si>
  <si>
    <t>EAU CLAIRE</t>
  </si>
  <si>
    <t>LA CROSSE</t>
  </si>
  <si>
    <t>PEPIN</t>
  </si>
  <si>
    <t>ST CROIX</t>
  </si>
  <si>
    <t>TREMPEALEAU</t>
  </si>
  <si>
    <t>CROOK</t>
  </si>
  <si>
    <t>WESTON</t>
  </si>
  <si>
    <t>HOT SPRINGS</t>
  </si>
  <si>
    <t>WASHAKIE</t>
  </si>
  <si>
    <t>NATRONA</t>
  </si>
  <si>
    <t>SWEETWATER</t>
  </si>
  <si>
    <t>CONVERSE</t>
  </si>
  <si>
    <t>GOSHEN</t>
  </si>
  <si>
    <t>LARAMIE</t>
  </si>
  <si>
    <t>PLATTE</t>
  </si>
  <si>
    <t>SUBLETTE</t>
  </si>
  <si>
    <t>UINTA</t>
  </si>
  <si>
    <t>Zip Code</t>
  </si>
  <si>
    <t>Value</t>
  </si>
  <si>
    <t>BARLEY - SALES, MEASURED IN $</t>
  </si>
  <si>
    <t xml:space="preserve"> (Z)</t>
  </si>
  <si>
    <t>ALASKA</t>
  </si>
  <si>
    <t>ANCHORAGE</t>
  </si>
  <si>
    <t>FAIRBANKS NORTH STAR</t>
  </si>
  <si>
    <t>Conversion to BUSHELS</t>
  </si>
  <si>
    <t>BUSHELS</t>
  </si>
  <si>
    <t>MEASURED IN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</si>
</sst>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E9D-C37F-E343-AD25-791CA2A68CD6}">
  <dimension ref="A1:I3234"/>
  <sheetViews>
    <sheetView tabSelected="1" topLeftCell="A807" workbookViewId="0">
      <selection activeCell="G906" sqref="G906"/>
    </sheetView>
  </sheetViews>
  <sheetFormatPr baseColWidth="10" defaultRowHeight="16" x14ac:dyDescent="0.2"/>
  <cols>
    <col min="5" max="7" width="21.6640625" customWidth="1"/>
    <col min="8" max="8" width="16.5" customWidth="1"/>
    <col min="9" max="9" width="27.6640625" customWidth="1"/>
  </cols>
  <sheetData>
    <row r="1" spans="1:9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1001</v>
      </c>
      <c r="B2" t="s">
        <v>8</v>
      </c>
      <c r="C2" t="str">
        <f t="shared" ref="C2:C65" si="0" xml:space="preserve"> TEXT(A2,"00000")</f>
        <v>01001</v>
      </c>
      <c r="D2" t="str">
        <f t="shared" ref="D2:D65" si="1">UPPER(B2)</f>
        <v>AUTAUGA</v>
      </c>
      <c r="E2">
        <v>-86.642899760000006</v>
      </c>
      <c r="F2">
        <v>32.535142280000002</v>
      </c>
      <c r="G2">
        <f xml:space="preserve"> SUMIF(ACRES_HARVESTED!E$2:E$4911,C2,ACRES_HARVESTED!G$2:G$4911)</f>
        <v>0</v>
      </c>
      <c r="H2">
        <f xml:space="preserve"> SUMIF(SALES!E$2:E$4911,C2,SALES!G$2:G$4911)</f>
        <v>0</v>
      </c>
      <c r="I2">
        <f xml:space="preserve"> SUMIF(PRODUCTION!E$2:E$4911,C2,PRODUCTION!I$2:I$4911)</f>
        <v>0</v>
      </c>
    </row>
    <row r="3" spans="1:9" x14ac:dyDescent="0.2">
      <c r="A3">
        <v>1003</v>
      </c>
      <c r="B3" t="s">
        <v>9</v>
      </c>
      <c r="C3" t="str">
        <f t="shared" si="0"/>
        <v>01003</v>
      </c>
      <c r="D3" t="str">
        <f t="shared" si="1"/>
        <v>BALDWIN</v>
      </c>
      <c r="E3">
        <v>-87.722744770000006</v>
      </c>
      <c r="F3">
        <v>30.727824680000001</v>
      </c>
      <c r="G3">
        <f xml:space="preserve"> SUMIF(ACRES_HARVESTED!E$2:E$4911,C3,ACRES_HARVESTED!G$2:G$4911)</f>
        <v>0</v>
      </c>
      <c r="H3">
        <f xml:space="preserve"> SUMIF(SALES!E$2:E$4911,C3,SALES!G$2:G$4911)</f>
        <v>0</v>
      </c>
      <c r="I3">
        <f xml:space="preserve"> SUMIF(PRODUCTION!E$2:E$4911,C3,PRODUCTION!I$2:I$4911)</f>
        <v>0</v>
      </c>
    </row>
    <row r="4" spans="1:9" x14ac:dyDescent="0.2">
      <c r="A4">
        <v>1005</v>
      </c>
      <c r="B4" t="s">
        <v>10</v>
      </c>
      <c r="C4" t="str">
        <f t="shared" si="0"/>
        <v>01005</v>
      </c>
      <c r="D4" t="str">
        <f t="shared" si="1"/>
        <v>BARBOUR</v>
      </c>
      <c r="E4">
        <v>-85.391067870000001</v>
      </c>
      <c r="F4">
        <v>31.87009042</v>
      </c>
      <c r="G4">
        <f xml:space="preserve"> SUMIF(ACRES_HARVESTED!E$2:E$4911,C4,ACRES_HARVESTED!G$2:G$4911)</f>
        <v>0</v>
      </c>
      <c r="H4">
        <f xml:space="preserve"> SUMIF(SALES!E$2:E$4911,C4,SALES!G$2:G$4911)</f>
        <v>0</v>
      </c>
      <c r="I4">
        <f xml:space="preserve"> SUMIF(PRODUCTION!E$2:E$4911,C4,PRODUCTION!I$2:I$4911)</f>
        <v>0</v>
      </c>
    </row>
    <row r="5" spans="1:9" x14ac:dyDescent="0.2">
      <c r="A5">
        <v>1007</v>
      </c>
      <c r="B5" t="s">
        <v>11</v>
      </c>
      <c r="C5" t="str">
        <f t="shared" si="0"/>
        <v>01007</v>
      </c>
      <c r="D5" t="str">
        <f t="shared" si="1"/>
        <v>BIBB</v>
      </c>
      <c r="E5">
        <v>-87.126814330000002</v>
      </c>
      <c r="F5">
        <v>32.998376069999999</v>
      </c>
      <c r="G5">
        <f xml:space="preserve"> SUMIF(ACRES_HARVESTED!E$2:E$4911,C5,ACRES_HARVESTED!G$2:G$4911)</f>
        <v>0</v>
      </c>
      <c r="H5">
        <f xml:space="preserve"> SUMIF(SALES!E$2:E$4911,C5,SALES!G$2:G$4911)</f>
        <v>0</v>
      </c>
      <c r="I5">
        <f xml:space="preserve"> SUMIF(PRODUCTION!E$2:E$4911,C5,PRODUCTION!I$2:I$4911)</f>
        <v>0</v>
      </c>
    </row>
    <row r="6" spans="1:9" x14ac:dyDescent="0.2">
      <c r="A6">
        <v>1009</v>
      </c>
      <c r="B6" t="s">
        <v>12</v>
      </c>
      <c r="C6" t="str">
        <f t="shared" si="0"/>
        <v>01009</v>
      </c>
      <c r="D6" t="str">
        <f t="shared" si="1"/>
        <v>BLOUNT</v>
      </c>
      <c r="E6">
        <v>-86.567006399999997</v>
      </c>
      <c r="F6">
        <v>33.980870609999997</v>
      </c>
      <c r="G6">
        <f xml:space="preserve"> SUMIF(ACRES_HARVESTED!E$2:E$4911,C6,ACRES_HARVESTED!G$2:G$4911)</f>
        <v>0</v>
      </c>
      <c r="H6">
        <f xml:space="preserve"> SUMIF(SALES!E$2:E$4911,C6,SALES!G$2:G$4911)</f>
        <v>0</v>
      </c>
      <c r="I6">
        <f xml:space="preserve"> SUMIF(PRODUCTION!E$2:E$4911,C6,PRODUCTION!I$2:I$4911)</f>
        <v>0</v>
      </c>
    </row>
    <row r="7" spans="1:9" x14ac:dyDescent="0.2">
      <c r="A7">
        <v>1011</v>
      </c>
      <c r="B7" t="s">
        <v>13</v>
      </c>
      <c r="C7" t="str">
        <f t="shared" si="0"/>
        <v>01011</v>
      </c>
      <c r="D7" t="str">
        <f t="shared" si="1"/>
        <v>BULLOCK</v>
      </c>
      <c r="E7">
        <v>-85.715729429999996</v>
      </c>
      <c r="F7">
        <v>32.100458680000003</v>
      </c>
      <c r="G7">
        <f xml:space="preserve"> SUMIF(ACRES_HARVESTED!E$2:E$4911,C7,ACRES_HARVESTED!G$2:G$4911)</f>
        <v>0</v>
      </c>
      <c r="H7">
        <f xml:space="preserve"> SUMIF(SALES!E$2:E$4911,C7,SALES!G$2:G$4911)</f>
        <v>0</v>
      </c>
      <c r="I7">
        <f xml:space="preserve"> SUMIF(PRODUCTION!E$2:E$4911,C7,PRODUCTION!I$2:I$4911)</f>
        <v>0</v>
      </c>
    </row>
    <row r="8" spans="1:9" x14ac:dyDescent="0.2">
      <c r="A8">
        <v>1013</v>
      </c>
      <c r="B8" t="s">
        <v>14</v>
      </c>
      <c r="C8" t="str">
        <f t="shared" si="0"/>
        <v>01013</v>
      </c>
      <c r="D8" t="str">
        <f t="shared" si="1"/>
        <v>BUTLER</v>
      </c>
      <c r="E8">
        <v>-86.680409240000003</v>
      </c>
      <c r="F8">
        <v>31.752524319999999</v>
      </c>
      <c r="G8">
        <f xml:space="preserve"> SUMIF(ACRES_HARVESTED!E$2:E$4911,C8,ACRES_HARVESTED!G$2:G$4911)</f>
        <v>0</v>
      </c>
      <c r="H8">
        <f xml:space="preserve"> SUMIF(SALES!E$2:E$4911,C8,SALES!G$2:G$4911)</f>
        <v>0</v>
      </c>
      <c r="I8">
        <f xml:space="preserve"> SUMIF(PRODUCTION!E$2:E$4911,C8,PRODUCTION!I$2:I$4911)</f>
        <v>0</v>
      </c>
    </row>
    <row r="9" spans="1:9" x14ac:dyDescent="0.2">
      <c r="A9">
        <v>1015</v>
      </c>
      <c r="B9" t="s">
        <v>15</v>
      </c>
      <c r="C9" t="str">
        <f t="shared" si="0"/>
        <v>01015</v>
      </c>
      <c r="D9" t="str">
        <f t="shared" si="1"/>
        <v>CALHOUN</v>
      </c>
      <c r="E9">
        <v>-85.825747050000004</v>
      </c>
      <c r="F9">
        <v>33.771415490000003</v>
      </c>
      <c r="G9">
        <f xml:space="preserve"> SUMIF(ACRES_HARVESTED!E$2:E$4911,C9,ACRES_HARVESTED!G$2:G$4911)</f>
        <v>0</v>
      </c>
      <c r="H9">
        <f xml:space="preserve"> SUMIF(SALES!E$2:E$4911,C9,SALES!G$2:G$4911)</f>
        <v>0</v>
      </c>
      <c r="I9">
        <f xml:space="preserve"> SUMIF(PRODUCTION!E$2:E$4911,C9,PRODUCTION!I$2:I$4911)</f>
        <v>0</v>
      </c>
    </row>
    <row r="10" spans="1:9" x14ac:dyDescent="0.2">
      <c r="A10">
        <v>1017</v>
      </c>
      <c r="B10" t="s">
        <v>16</v>
      </c>
      <c r="C10" t="str">
        <f t="shared" si="0"/>
        <v>01017</v>
      </c>
      <c r="D10" t="str">
        <f t="shared" si="1"/>
        <v>CHAMBERS</v>
      </c>
      <c r="E10">
        <v>-85.391689150000005</v>
      </c>
      <c r="F10">
        <v>32.913666220000003</v>
      </c>
      <c r="G10">
        <f xml:space="preserve"> SUMIF(ACRES_HARVESTED!E$2:E$4911,C10,ACRES_HARVESTED!G$2:G$4911)</f>
        <v>0</v>
      </c>
      <c r="H10">
        <f xml:space="preserve"> SUMIF(SALES!E$2:E$4911,C10,SALES!G$2:G$4911)</f>
        <v>0</v>
      </c>
      <c r="I10">
        <f xml:space="preserve"> SUMIF(PRODUCTION!E$2:E$4911,C10,PRODUCTION!I$2:I$4911)</f>
        <v>0</v>
      </c>
    </row>
    <row r="11" spans="1:9" x14ac:dyDescent="0.2">
      <c r="A11">
        <v>1019</v>
      </c>
      <c r="B11" t="s">
        <v>17</v>
      </c>
      <c r="C11" t="str">
        <f t="shared" si="0"/>
        <v>01019</v>
      </c>
      <c r="D11" t="str">
        <f t="shared" si="1"/>
        <v>CHEROKEE</v>
      </c>
      <c r="E11">
        <v>-85.603870659999998</v>
      </c>
      <c r="F11">
        <v>34.17588713</v>
      </c>
      <c r="G11">
        <f xml:space="preserve"> SUMIF(ACRES_HARVESTED!E$2:E$4911,C11,ACRES_HARVESTED!G$2:G$4911)</f>
        <v>0</v>
      </c>
      <c r="H11">
        <f xml:space="preserve"> SUMIF(SALES!E$2:E$4911,C11,SALES!G$2:G$4911)</f>
        <v>0</v>
      </c>
      <c r="I11">
        <f xml:space="preserve"> SUMIF(PRODUCTION!E$2:E$4911,C11,PRODUCTION!I$2:I$4911)</f>
        <v>0</v>
      </c>
    </row>
    <row r="12" spans="1:9" x14ac:dyDescent="0.2">
      <c r="A12">
        <v>1021</v>
      </c>
      <c r="B12" t="s">
        <v>18</v>
      </c>
      <c r="C12" t="str">
        <f t="shared" si="0"/>
        <v>01021</v>
      </c>
      <c r="D12" t="str">
        <f t="shared" si="1"/>
        <v>CHILTON</v>
      </c>
      <c r="E12">
        <v>-86.718879340000001</v>
      </c>
      <c r="F12">
        <v>32.847710040000003</v>
      </c>
      <c r="G12">
        <f xml:space="preserve"> SUMIF(ACRES_HARVESTED!E$2:E$4911,C12,ACRES_HARVESTED!G$2:G$4911)</f>
        <v>0</v>
      </c>
      <c r="H12">
        <f xml:space="preserve"> SUMIF(SALES!E$2:E$4911,C12,SALES!G$2:G$4911)</f>
        <v>0</v>
      </c>
      <c r="I12">
        <f xml:space="preserve"> SUMIF(PRODUCTION!E$2:E$4911,C12,PRODUCTION!I$2:I$4911)</f>
        <v>0</v>
      </c>
    </row>
    <row r="13" spans="1:9" x14ac:dyDescent="0.2">
      <c r="A13">
        <v>1023</v>
      </c>
      <c r="B13" t="s">
        <v>19</v>
      </c>
      <c r="C13" t="str">
        <f t="shared" si="0"/>
        <v>01023</v>
      </c>
      <c r="D13" t="str">
        <f t="shared" si="1"/>
        <v>CHOCTAW</v>
      </c>
      <c r="E13">
        <v>-88.263053220000003</v>
      </c>
      <c r="F13">
        <v>32.020193110000001</v>
      </c>
      <c r="G13">
        <f xml:space="preserve"> SUMIF(ACRES_HARVESTED!E$2:E$4911,C13,ACRES_HARVESTED!G$2:G$4911)</f>
        <v>0</v>
      </c>
      <c r="H13">
        <f xml:space="preserve"> SUMIF(SALES!E$2:E$4911,C13,SALES!G$2:G$4911)</f>
        <v>0</v>
      </c>
      <c r="I13">
        <f xml:space="preserve"> SUMIF(PRODUCTION!E$2:E$4911,C13,PRODUCTION!I$2:I$4911)</f>
        <v>0</v>
      </c>
    </row>
    <row r="14" spans="1:9" x14ac:dyDescent="0.2">
      <c r="A14">
        <v>1025</v>
      </c>
      <c r="B14" t="s">
        <v>20</v>
      </c>
      <c r="C14" t="str">
        <f t="shared" si="0"/>
        <v>01025</v>
      </c>
      <c r="D14" t="str">
        <f t="shared" si="1"/>
        <v>CLARKE</v>
      </c>
      <c r="E14">
        <v>-87.830771810000002</v>
      </c>
      <c r="F14">
        <v>31.676954510000002</v>
      </c>
      <c r="G14">
        <f xml:space="preserve"> SUMIF(ACRES_HARVESTED!E$2:E$4911,C14,ACRES_HARVESTED!G$2:G$4911)</f>
        <v>0</v>
      </c>
      <c r="H14">
        <f xml:space="preserve"> SUMIF(SALES!E$2:E$4911,C14,SALES!G$2:G$4911)</f>
        <v>0</v>
      </c>
      <c r="I14">
        <f xml:space="preserve"> SUMIF(PRODUCTION!E$2:E$4911,C14,PRODUCTION!I$2:I$4911)</f>
        <v>0</v>
      </c>
    </row>
    <row r="15" spans="1:9" x14ac:dyDescent="0.2">
      <c r="A15">
        <v>1027</v>
      </c>
      <c r="B15" t="s">
        <v>21</v>
      </c>
      <c r="C15" t="str">
        <f t="shared" si="0"/>
        <v>01027</v>
      </c>
      <c r="D15" t="str">
        <f t="shared" si="1"/>
        <v>CLAY</v>
      </c>
      <c r="E15">
        <v>-85.860744299999993</v>
      </c>
      <c r="F15">
        <v>33.269669409999999</v>
      </c>
      <c r="G15">
        <f xml:space="preserve"> SUMIF(ACRES_HARVESTED!E$2:E$4911,C15,ACRES_HARVESTED!G$2:G$4911)</f>
        <v>0</v>
      </c>
      <c r="H15">
        <f xml:space="preserve"> SUMIF(SALES!E$2:E$4911,C15,SALES!G$2:G$4911)</f>
        <v>0</v>
      </c>
      <c r="I15">
        <f xml:space="preserve"> SUMIF(PRODUCTION!E$2:E$4911,C15,PRODUCTION!I$2:I$4911)</f>
        <v>0</v>
      </c>
    </row>
    <row r="16" spans="1:9" x14ac:dyDescent="0.2">
      <c r="A16">
        <v>1029</v>
      </c>
      <c r="B16" t="s">
        <v>22</v>
      </c>
      <c r="C16" t="str">
        <f t="shared" si="0"/>
        <v>01029</v>
      </c>
      <c r="D16" t="str">
        <f t="shared" si="1"/>
        <v>CLEBURNE</v>
      </c>
      <c r="E16">
        <v>-85.517869480000002</v>
      </c>
      <c r="F16">
        <v>33.674959340000001</v>
      </c>
      <c r="G16">
        <f xml:space="preserve"> SUMIF(ACRES_HARVESTED!E$2:E$4911,C16,ACRES_HARVESTED!G$2:G$4911)</f>
        <v>0</v>
      </c>
      <c r="H16">
        <f xml:space="preserve"> SUMIF(SALES!E$2:E$4911,C16,SALES!G$2:G$4911)</f>
        <v>0</v>
      </c>
      <c r="I16">
        <f xml:space="preserve"> SUMIF(PRODUCTION!E$2:E$4911,C16,PRODUCTION!I$2:I$4911)</f>
        <v>0</v>
      </c>
    </row>
    <row r="17" spans="1:9" x14ac:dyDescent="0.2">
      <c r="A17">
        <v>1031</v>
      </c>
      <c r="B17" t="s">
        <v>23</v>
      </c>
      <c r="C17" t="str">
        <f t="shared" si="0"/>
        <v>01031</v>
      </c>
      <c r="D17" t="str">
        <f t="shared" si="1"/>
        <v>COFFEE</v>
      </c>
      <c r="E17">
        <v>-85.988288209999993</v>
      </c>
      <c r="F17">
        <v>31.401883959999999</v>
      </c>
      <c r="G17">
        <f xml:space="preserve"> SUMIF(ACRES_HARVESTED!E$2:E$4911,C17,ACRES_HARVESTED!G$2:G$4911)</f>
        <v>0</v>
      </c>
      <c r="H17">
        <f xml:space="preserve"> SUMIF(SALES!E$2:E$4911,C17,SALES!G$2:G$4911)</f>
        <v>0</v>
      </c>
      <c r="I17">
        <f xml:space="preserve"> SUMIF(PRODUCTION!E$2:E$4911,C17,PRODUCTION!I$2:I$4911)</f>
        <v>0</v>
      </c>
    </row>
    <row r="18" spans="1:9" x14ac:dyDescent="0.2">
      <c r="A18">
        <v>1033</v>
      </c>
      <c r="B18" t="s">
        <v>24</v>
      </c>
      <c r="C18" t="str">
        <f t="shared" si="0"/>
        <v>01033</v>
      </c>
      <c r="D18" t="str">
        <f t="shared" si="1"/>
        <v>COLBERT</v>
      </c>
      <c r="E18">
        <v>-87.804633710000004</v>
      </c>
      <c r="F18">
        <v>34.700852840000003</v>
      </c>
      <c r="G18">
        <f xml:space="preserve"> SUMIF(ACRES_HARVESTED!E$2:E$4911,C18,ACRES_HARVESTED!G$2:G$4911)</f>
        <v>0</v>
      </c>
      <c r="H18">
        <f xml:space="preserve"> SUMIF(SALES!E$2:E$4911,C18,SALES!G$2:G$4911)</f>
        <v>0</v>
      </c>
      <c r="I18">
        <f xml:space="preserve"> SUMIF(PRODUCTION!E$2:E$4911,C18,PRODUCTION!I$2:I$4911)</f>
        <v>0</v>
      </c>
    </row>
    <row r="19" spans="1:9" x14ac:dyDescent="0.2">
      <c r="A19">
        <v>1035</v>
      </c>
      <c r="B19" t="s">
        <v>25</v>
      </c>
      <c r="C19" t="str">
        <f t="shared" si="0"/>
        <v>01035</v>
      </c>
      <c r="D19" t="str">
        <f t="shared" si="1"/>
        <v>CONECUH</v>
      </c>
      <c r="E19">
        <v>-86.993823699999993</v>
      </c>
      <c r="F19">
        <v>31.428993519999999</v>
      </c>
      <c r="G19">
        <f xml:space="preserve"> SUMIF(ACRES_HARVESTED!E$2:E$4911,C19,ACRES_HARVESTED!G$2:G$4911)</f>
        <v>0</v>
      </c>
      <c r="H19">
        <f xml:space="preserve"> SUMIF(SALES!E$2:E$4911,C19,SALES!G$2:G$4911)</f>
        <v>0</v>
      </c>
      <c r="I19">
        <f xml:space="preserve"> SUMIF(PRODUCTION!E$2:E$4911,C19,PRODUCTION!I$2:I$4911)</f>
        <v>0</v>
      </c>
    </row>
    <row r="20" spans="1:9" x14ac:dyDescent="0.2">
      <c r="A20">
        <v>1037</v>
      </c>
      <c r="B20" t="s">
        <v>26</v>
      </c>
      <c r="C20" t="str">
        <f t="shared" si="0"/>
        <v>01037</v>
      </c>
      <c r="D20" t="str">
        <f t="shared" si="1"/>
        <v>COOSA</v>
      </c>
      <c r="E20">
        <v>-86.247894090000003</v>
      </c>
      <c r="F20">
        <v>32.936295600000001</v>
      </c>
      <c r="G20">
        <f xml:space="preserve"> SUMIF(ACRES_HARVESTED!E$2:E$4911,C20,ACRES_HARVESTED!G$2:G$4911)</f>
        <v>0</v>
      </c>
      <c r="H20">
        <f xml:space="preserve"> SUMIF(SALES!E$2:E$4911,C20,SALES!G$2:G$4911)</f>
        <v>0</v>
      </c>
      <c r="I20">
        <f xml:space="preserve"> SUMIF(PRODUCTION!E$2:E$4911,C20,PRODUCTION!I$2:I$4911)</f>
        <v>0</v>
      </c>
    </row>
    <row r="21" spans="1:9" x14ac:dyDescent="0.2">
      <c r="A21">
        <v>1039</v>
      </c>
      <c r="B21" t="s">
        <v>27</v>
      </c>
      <c r="C21" t="str">
        <f t="shared" si="0"/>
        <v>01039</v>
      </c>
      <c r="D21" t="str">
        <f t="shared" si="1"/>
        <v>COVINGTON</v>
      </c>
      <c r="E21">
        <v>-86.451426290000001</v>
      </c>
      <c r="F21">
        <v>31.24861005</v>
      </c>
      <c r="G21">
        <f xml:space="preserve"> SUMIF(ACRES_HARVESTED!E$2:E$4911,C21,ACRES_HARVESTED!G$2:G$4911)</f>
        <v>0</v>
      </c>
      <c r="H21">
        <f xml:space="preserve"> SUMIF(SALES!E$2:E$4911,C21,SALES!G$2:G$4911)</f>
        <v>0</v>
      </c>
      <c r="I21">
        <f xml:space="preserve"> SUMIF(PRODUCTION!E$2:E$4911,C21,PRODUCTION!I$2:I$4911)</f>
        <v>0</v>
      </c>
    </row>
    <row r="22" spans="1:9" x14ac:dyDescent="0.2">
      <c r="A22">
        <v>1041</v>
      </c>
      <c r="B22" t="s">
        <v>28</v>
      </c>
      <c r="C22" t="str">
        <f t="shared" si="0"/>
        <v>01041</v>
      </c>
      <c r="D22" t="str">
        <f t="shared" si="1"/>
        <v>CRENSHAW</v>
      </c>
      <c r="E22">
        <v>-86.313419069999995</v>
      </c>
      <c r="F22">
        <v>31.731697749999999</v>
      </c>
      <c r="G22">
        <f xml:space="preserve"> SUMIF(ACRES_HARVESTED!E$2:E$4911,C22,ACRES_HARVESTED!G$2:G$4911)</f>
        <v>0</v>
      </c>
      <c r="H22">
        <f xml:space="preserve"> SUMIF(SALES!E$2:E$4911,C22,SALES!G$2:G$4911)</f>
        <v>0</v>
      </c>
      <c r="I22">
        <f xml:space="preserve"> SUMIF(PRODUCTION!E$2:E$4911,C22,PRODUCTION!I$2:I$4911)</f>
        <v>0</v>
      </c>
    </row>
    <row r="23" spans="1:9" x14ac:dyDescent="0.2">
      <c r="A23">
        <v>1043</v>
      </c>
      <c r="B23" t="s">
        <v>29</v>
      </c>
      <c r="C23" t="str">
        <f t="shared" si="0"/>
        <v>01043</v>
      </c>
      <c r="D23" t="str">
        <f t="shared" si="1"/>
        <v>CULLMAN</v>
      </c>
      <c r="E23">
        <v>-86.867188769999998</v>
      </c>
      <c r="F23">
        <v>34.131839820000003</v>
      </c>
      <c r="G23">
        <f xml:space="preserve"> SUMIF(ACRES_HARVESTED!E$2:E$4911,C23,ACRES_HARVESTED!G$2:G$4911)</f>
        <v>0</v>
      </c>
      <c r="H23">
        <f xml:space="preserve"> SUMIF(SALES!E$2:E$4911,C23,SALES!G$2:G$4911)</f>
        <v>0</v>
      </c>
      <c r="I23">
        <f xml:space="preserve"> SUMIF(PRODUCTION!E$2:E$4911,C23,PRODUCTION!I$2:I$4911)</f>
        <v>0</v>
      </c>
    </row>
    <row r="24" spans="1:9" x14ac:dyDescent="0.2">
      <c r="A24">
        <v>1045</v>
      </c>
      <c r="B24" t="s">
        <v>30</v>
      </c>
      <c r="C24" t="str">
        <f t="shared" si="0"/>
        <v>01045</v>
      </c>
      <c r="D24" t="str">
        <f t="shared" si="1"/>
        <v>DALE</v>
      </c>
      <c r="E24">
        <v>-85.611080999999999</v>
      </c>
      <c r="F24">
        <v>31.432043629999999</v>
      </c>
      <c r="G24">
        <f xml:space="preserve"> SUMIF(ACRES_HARVESTED!E$2:E$4911,C24,ACRES_HARVESTED!G$2:G$4911)</f>
        <v>0</v>
      </c>
      <c r="H24">
        <f xml:space="preserve"> SUMIF(SALES!E$2:E$4911,C24,SALES!G$2:G$4911)</f>
        <v>0</v>
      </c>
      <c r="I24">
        <f xml:space="preserve"> SUMIF(PRODUCTION!E$2:E$4911,C24,PRODUCTION!I$2:I$4911)</f>
        <v>0</v>
      </c>
    </row>
    <row r="25" spans="1:9" x14ac:dyDescent="0.2">
      <c r="A25">
        <v>1047</v>
      </c>
      <c r="B25" t="s">
        <v>31</v>
      </c>
      <c r="C25" t="str">
        <f t="shared" si="0"/>
        <v>01047</v>
      </c>
      <c r="D25" t="str">
        <f t="shared" si="1"/>
        <v>DALLAS</v>
      </c>
      <c r="E25">
        <v>-87.106492309999993</v>
      </c>
      <c r="F25">
        <v>32.32606741</v>
      </c>
      <c r="G25">
        <f xml:space="preserve"> SUMIF(ACRES_HARVESTED!E$2:E$4911,C25,ACRES_HARVESTED!G$2:G$4911)</f>
        <v>0</v>
      </c>
      <c r="H25">
        <f xml:space="preserve"> SUMIF(SALES!E$2:E$4911,C25,SALES!G$2:G$4911)</f>
        <v>0</v>
      </c>
      <c r="I25">
        <f xml:space="preserve"> SUMIF(PRODUCTION!E$2:E$4911,C25,PRODUCTION!I$2:I$4911)</f>
        <v>0</v>
      </c>
    </row>
    <row r="26" spans="1:9" x14ac:dyDescent="0.2">
      <c r="A26">
        <v>1049</v>
      </c>
      <c r="B26" t="s">
        <v>32</v>
      </c>
      <c r="C26" t="str">
        <f t="shared" si="0"/>
        <v>01049</v>
      </c>
      <c r="D26" t="str">
        <f t="shared" si="1"/>
        <v>DEKALB</v>
      </c>
      <c r="E26">
        <v>-85.803785739999995</v>
      </c>
      <c r="F26">
        <v>34.46023769</v>
      </c>
      <c r="G26">
        <f xml:space="preserve"> SUMIF(ACRES_HARVESTED!E$2:E$4911,C26,ACRES_HARVESTED!G$2:G$4911)</f>
        <v>0</v>
      </c>
      <c r="H26">
        <f xml:space="preserve"> SUMIF(SALES!E$2:E$4911,C26,SALES!G$2:G$4911)</f>
        <v>0</v>
      </c>
      <c r="I26">
        <f xml:space="preserve"> SUMIF(PRODUCTION!E$2:E$4911,C26,PRODUCTION!I$2:I$4911)</f>
        <v>0</v>
      </c>
    </row>
    <row r="27" spans="1:9" x14ac:dyDescent="0.2">
      <c r="A27">
        <v>1051</v>
      </c>
      <c r="B27" t="s">
        <v>33</v>
      </c>
      <c r="C27" t="str">
        <f t="shared" si="0"/>
        <v>01051</v>
      </c>
      <c r="D27" t="str">
        <f t="shared" si="1"/>
        <v>ELMORE</v>
      </c>
      <c r="E27">
        <v>-86.148840359999994</v>
      </c>
      <c r="F27">
        <v>32.597241259999997</v>
      </c>
      <c r="G27">
        <f xml:space="preserve"> SUMIF(ACRES_HARVESTED!E$2:E$4911,C27,ACRES_HARVESTED!G$2:G$4911)</f>
        <v>0</v>
      </c>
      <c r="H27">
        <f xml:space="preserve"> SUMIF(SALES!E$2:E$4911,C27,SALES!G$2:G$4911)</f>
        <v>0</v>
      </c>
      <c r="I27">
        <f xml:space="preserve"> SUMIF(PRODUCTION!E$2:E$4911,C27,PRODUCTION!I$2:I$4911)</f>
        <v>0</v>
      </c>
    </row>
    <row r="28" spans="1:9" x14ac:dyDescent="0.2">
      <c r="A28">
        <v>1053</v>
      </c>
      <c r="B28" t="s">
        <v>34</v>
      </c>
      <c r="C28" t="str">
        <f t="shared" si="0"/>
        <v>01053</v>
      </c>
      <c r="D28" t="str">
        <f t="shared" si="1"/>
        <v>ESCAMBIA</v>
      </c>
      <c r="E28">
        <v>-87.161760560000005</v>
      </c>
      <c r="F28">
        <v>31.12613571</v>
      </c>
      <c r="G28">
        <f xml:space="preserve"> SUMIF(ACRES_HARVESTED!E$2:E$4911,C28,ACRES_HARVESTED!G$2:G$4911)</f>
        <v>0</v>
      </c>
      <c r="H28">
        <f xml:space="preserve"> SUMIF(SALES!E$2:E$4911,C28,SALES!G$2:G$4911)</f>
        <v>0</v>
      </c>
      <c r="I28">
        <f xml:space="preserve"> SUMIF(PRODUCTION!E$2:E$4911,C28,PRODUCTION!I$2:I$4911)</f>
        <v>0</v>
      </c>
    </row>
    <row r="29" spans="1:9" x14ac:dyDescent="0.2">
      <c r="A29">
        <v>1055</v>
      </c>
      <c r="B29" t="s">
        <v>35</v>
      </c>
      <c r="C29" t="str">
        <f t="shared" si="0"/>
        <v>01055</v>
      </c>
      <c r="D29" t="str">
        <f t="shared" si="1"/>
        <v>ETOWAH</v>
      </c>
      <c r="E29">
        <v>-86.034768540000002</v>
      </c>
      <c r="F29">
        <v>34.045188860000003</v>
      </c>
      <c r="G29">
        <f xml:space="preserve"> SUMIF(ACRES_HARVESTED!E$2:E$4911,C29,ACRES_HARVESTED!G$2:G$4911)</f>
        <v>0</v>
      </c>
      <c r="H29">
        <f xml:space="preserve"> SUMIF(SALES!E$2:E$4911,C29,SALES!G$2:G$4911)</f>
        <v>0</v>
      </c>
      <c r="I29">
        <f xml:space="preserve"> SUMIF(PRODUCTION!E$2:E$4911,C29,PRODUCTION!I$2:I$4911)</f>
        <v>0</v>
      </c>
    </row>
    <row r="30" spans="1:9" x14ac:dyDescent="0.2">
      <c r="A30">
        <v>1057</v>
      </c>
      <c r="B30" t="s">
        <v>36</v>
      </c>
      <c r="C30" t="str">
        <f t="shared" si="0"/>
        <v>01057</v>
      </c>
      <c r="D30" t="str">
        <f t="shared" si="1"/>
        <v>FAYETTE</v>
      </c>
      <c r="E30">
        <v>-87.739243310000006</v>
      </c>
      <c r="F30">
        <v>33.721172660000001</v>
      </c>
      <c r="G30">
        <f xml:space="preserve"> SUMIF(ACRES_HARVESTED!E$2:E$4911,C30,ACRES_HARVESTED!G$2:G$4911)</f>
        <v>0</v>
      </c>
      <c r="H30">
        <f xml:space="preserve"> SUMIF(SALES!E$2:E$4911,C30,SALES!G$2:G$4911)</f>
        <v>0</v>
      </c>
      <c r="I30">
        <f xml:space="preserve"> SUMIF(PRODUCTION!E$2:E$4911,C30,PRODUCTION!I$2:I$4911)</f>
        <v>0</v>
      </c>
    </row>
    <row r="31" spans="1:9" x14ac:dyDescent="0.2">
      <c r="A31">
        <v>1059</v>
      </c>
      <c r="B31" t="s">
        <v>37</v>
      </c>
      <c r="C31" t="str">
        <f t="shared" si="0"/>
        <v>01059</v>
      </c>
      <c r="D31" t="str">
        <f t="shared" si="1"/>
        <v>FRANKLIN</v>
      </c>
      <c r="E31">
        <v>-87.843283</v>
      </c>
      <c r="F31">
        <v>34.442381349999998</v>
      </c>
      <c r="G31">
        <f xml:space="preserve"> SUMIF(ACRES_HARVESTED!E$2:E$4911,C31,ACRES_HARVESTED!G$2:G$4911)</f>
        <v>0</v>
      </c>
      <c r="H31">
        <f xml:space="preserve"> SUMIF(SALES!E$2:E$4911,C31,SALES!G$2:G$4911)</f>
        <v>0</v>
      </c>
      <c r="I31">
        <f xml:space="preserve"> SUMIF(PRODUCTION!E$2:E$4911,C31,PRODUCTION!I$2:I$4911)</f>
        <v>0</v>
      </c>
    </row>
    <row r="32" spans="1:9" x14ac:dyDescent="0.2">
      <c r="A32">
        <v>1061</v>
      </c>
      <c r="B32" t="s">
        <v>38</v>
      </c>
      <c r="C32" t="str">
        <f t="shared" si="0"/>
        <v>01061</v>
      </c>
      <c r="D32" t="str">
        <f t="shared" si="1"/>
        <v>GENEVA</v>
      </c>
      <c r="E32">
        <v>-85.839329530000001</v>
      </c>
      <c r="F32">
        <v>31.09486905</v>
      </c>
      <c r="G32">
        <f xml:space="preserve"> SUMIF(ACRES_HARVESTED!E$2:E$4911,C32,ACRES_HARVESTED!G$2:G$4911)</f>
        <v>0</v>
      </c>
      <c r="H32">
        <f xml:space="preserve"> SUMIF(SALES!E$2:E$4911,C32,SALES!G$2:G$4911)</f>
        <v>0</v>
      </c>
      <c r="I32">
        <f xml:space="preserve"> SUMIF(PRODUCTION!E$2:E$4911,C32,PRODUCTION!I$2:I$4911)</f>
        <v>0</v>
      </c>
    </row>
    <row r="33" spans="1:9" x14ac:dyDescent="0.2">
      <c r="A33">
        <v>1063</v>
      </c>
      <c r="B33" t="s">
        <v>39</v>
      </c>
      <c r="C33" t="str">
        <f t="shared" si="0"/>
        <v>01063</v>
      </c>
      <c r="D33" t="str">
        <f t="shared" si="1"/>
        <v>GREENE</v>
      </c>
      <c r="E33">
        <v>-87.952768180000007</v>
      </c>
      <c r="F33">
        <v>32.853304000000001</v>
      </c>
      <c r="G33">
        <f xml:space="preserve"> SUMIF(ACRES_HARVESTED!E$2:E$4911,C33,ACRES_HARVESTED!G$2:G$4911)</f>
        <v>0</v>
      </c>
      <c r="H33">
        <f xml:space="preserve"> SUMIF(SALES!E$2:E$4911,C33,SALES!G$2:G$4911)</f>
        <v>0</v>
      </c>
      <c r="I33">
        <f xml:space="preserve"> SUMIF(PRODUCTION!E$2:E$4911,C33,PRODUCTION!I$2:I$4911)</f>
        <v>0</v>
      </c>
    </row>
    <row r="34" spans="1:9" x14ac:dyDescent="0.2">
      <c r="A34">
        <v>1065</v>
      </c>
      <c r="B34" t="s">
        <v>40</v>
      </c>
      <c r="C34" t="str">
        <f t="shared" si="0"/>
        <v>01065</v>
      </c>
      <c r="D34" t="str">
        <f t="shared" si="1"/>
        <v>HALE</v>
      </c>
      <c r="E34">
        <v>-87.629305759999994</v>
      </c>
      <c r="F34">
        <v>32.762594800000002</v>
      </c>
      <c r="G34">
        <f xml:space="preserve"> SUMIF(ACRES_HARVESTED!E$2:E$4911,C34,ACRES_HARVESTED!G$2:G$4911)</f>
        <v>0</v>
      </c>
      <c r="H34">
        <f xml:space="preserve"> SUMIF(SALES!E$2:E$4911,C34,SALES!G$2:G$4911)</f>
        <v>0</v>
      </c>
      <c r="I34">
        <f xml:space="preserve"> SUMIF(PRODUCTION!E$2:E$4911,C34,PRODUCTION!I$2:I$4911)</f>
        <v>0</v>
      </c>
    </row>
    <row r="35" spans="1:9" x14ac:dyDescent="0.2">
      <c r="A35">
        <v>1067</v>
      </c>
      <c r="B35" t="s">
        <v>41</v>
      </c>
      <c r="C35" t="str">
        <f t="shared" si="0"/>
        <v>01067</v>
      </c>
      <c r="D35" t="str">
        <f t="shared" si="1"/>
        <v>HENRY</v>
      </c>
      <c r="E35">
        <v>-85.240941520000007</v>
      </c>
      <c r="F35">
        <v>31.514879910000001</v>
      </c>
      <c r="G35">
        <f xml:space="preserve"> SUMIF(ACRES_HARVESTED!E$2:E$4911,C35,ACRES_HARVESTED!G$2:G$4911)</f>
        <v>0</v>
      </c>
      <c r="H35">
        <f xml:space="preserve"> SUMIF(SALES!E$2:E$4911,C35,SALES!G$2:G$4911)</f>
        <v>0</v>
      </c>
      <c r="I35">
        <f xml:space="preserve"> SUMIF(PRODUCTION!E$2:E$4911,C35,PRODUCTION!I$2:I$4911)</f>
        <v>0</v>
      </c>
    </row>
    <row r="36" spans="1:9" x14ac:dyDescent="0.2">
      <c r="A36">
        <v>1069</v>
      </c>
      <c r="B36" t="s">
        <v>42</v>
      </c>
      <c r="C36" t="str">
        <f t="shared" si="0"/>
        <v>01069</v>
      </c>
      <c r="D36" t="str">
        <f t="shared" si="1"/>
        <v>HOUSTON</v>
      </c>
      <c r="E36">
        <v>-85.302514020000004</v>
      </c>
      <c r="F36">
        <v>31.152951789999999</v>
      </c>
      <c r="G36">
        <f xml:space="preserve"> SUMIF(ACRES_HARVESTED!E$2:E$4911,C36,ACRES_HARVESTED!G$2:G$4911)</f>
        <v>0</v>
      </c>
      <c r="H36">
        <f xml:space="preserve"> SUMIF(SALES!E$2:E$4911,C36,SALES!G$2:G$4911)</f>
        <v>0</v>
      </c>
      <c r="I36">
        <f xml:space="preserve"> SUMIF(PRODUCTION!E$2:E$4911,C36,PRODUCTION!I$2:I$4911)</f>
        <v>0</v>
      </c>
    </row>
    <row r="37" spans="1:9" x14ac:dyDescent="0.2">
      <c r="A37">
        <v>1071</v>
      </c>
      <c r="B37" t="s">
        <v>43</v>
      </c>
      <c r="C37" t="str">
        <f t="shared" si="0"/>
        <v>01071</v>
      </c>
      <c r="D37" t="str">
        <f t="shared" si="1"/>
        <v>JACKSON</v>
      </c>
      <c r="E37">
        <v>-85.999475840000002</v>
      </c>
      <c r="F37">
        <v>34.779542309999997</v>
      </c>
      <c r="G37">
        <f xml:space="preserve"> SUMIF(ACRES_HARVESTED!E$2:E$4911,C37,ACRES_HARVESTED!G$2:G$4911)</f>
        <v>0</v>
      </c>
      <c r="H37">
        <f xml:space="preserve"> SUMIF(SALES!E$2:E$4911,C37,SALES!G$2:G$4911)</f>
        <v>0</v>
      </c>
      <c r="I37">
        <f xml:space="preserve"> SUMIF(PRODUCTION!E$2:E$4911,C37,PRODUCTION!I$2:I$4911)</f>
        <v>0</v>
      </c>
    </row>
    <row r="38" spans="1:9" x14ac:dyDescent="0.2">
      <c r="A38">
        <v>1073</v>
      </c>
      <c r="B38" t="s">
        <v>44</v>
      </c>
      <c r="C38" t="str">
        <f t="shared" si="0"/>
        <v>01073</v>
      </c>
      <c r="D38" t="str">
        <f t="shared" si="1"/>
        <v>JEFFERSON</v>
      </c>
      <c r="E38">
        <v>-86.896570839999995</v>
      </c>
      <c r="F38">
        <v>33.554343299999999</v>
      </c>
      <c r="G38">
        <f xml:space="preserve"> SUMIF(ACRES_HARVESTED!E$2:E$4911,C38,ACRES_HARVESTED!G$2:G$4911)</f>
        <v>0</v>
      </c>
      <c r="H38">
        <f xml:space="preserve"> SUMIF(SALES!E$2:E$4911,C38,SALES!G$2:G$4911)</f>
        <v>0</v>
      </c>
      <c r="I38">
        <f xml:space="preserve"> SUMIF(PRODUCTION!E$2:E$4911,C38,PRODUCTION!I$2:I$4911)</f>
        <v>0</v>
      </c>
    </row>
    <row r="39" spans="1:9" x14ac:dyDescent="0.2">
      <c r="A39">
        <v>1075</v>
      </c>
      <c r="B39" t="s">
        <v>45</v>
      </c>
      <c r="C39" t="str">
        <f t="shared" si="0"/>
        <v>01075</v>
      </c>
      <c r="D39" t="str">
        <f t="shared" si="1"/>
        <v>LAMAR</v>
      </c>
      <c r="E39">
        <v>-88.097153149999997</v>
      </c>
      <c r="F39">
        <v>33.779093490000001</v>
      </c>
      <c r="G39">
        <f xml:space="preserve"> SUMIF(ACRES_HARVESTED!E$2:E$4911,C39,ACRES_HARVESTED!G$2:G$4911)</f>
        <v>0</v>
      </c>
      <c r="H39">
        <f xml:space="preserve"> SUMIF(SALES!E$2:E$4911,C39,SALES!G$2:G$4911)</f>
        <v>0</v>
      </c>
      <c r="I39">
        <f xml:space="preserve"> SUMIF(PRODUCTION!E$2:E$4911,C39,PRODUCTION!I$2:I$4911)</f>
        <v>0</v>
      </c>
    </row>
    <row r="40" spans="1:9" x14ac:dyDescent="0.2">
      <c r="A40">
        <v>1077</v>
      </c>
      <c r="B40" t="s">
        <v>46</v>
      </c>
      <c r="C40" t="str">
        <f t="shared" si="0"/>
        <v>01077</v>
      </c>
      <c r="D40" t="str">
        <f t="shared" si="1"/>
        <v>LAUDERDALE</v>
      </c>
      <c r="E40">
        <v>-87.654116579999993</v>
      </c>
      <c r="F40">
        <v>34.901500200000001</v>
      </c>
      <c r="G40">
        <f xml:space="preserve"> SUMIF(ACRES_HARVESTED!E$2:E$4911,C40,ACRES_HARVESTED!G$2:G$4911)</f>
        <v>0</v>
      </c>
      <c r="H40">
        <f xml:space="preserve"> SUMIF(SALES!E$2:E$4911,C40,SALES!G$2:G$4911)</f>
        <v>0</v>
      </c>
      <c r="I40">
        <f xml:space="preserve"> SUMIF(PRODUCTION!E$2:E$4911,C40,PRODUCTION!I$2:I$4911)</f>
        <v>0</v>
      </c>
    </row>
    <row r="41" spans="1:9" x14ac:dyDescent="0.2">
      <c r="A41">
        <v>1079</v>
      </c>
      <c r="B41" t="s">
        <v>47</v>
      </c>
      <c r="C41" t="str">
        <f t="shared" si="0"/>
        <v>01079</v>
      </c>
      <c r="D41" t="str">
        <f t="shared" si="1"/>
        <v>LAWRENCE</v>
      </c>
      <c r="E41">
        <v>-87.310853809999998</v>
      </c>
      <c r="F41">
        <v>34.52223687</v>
      </c>
      <c r="G41">
        <f xml:space="preserve"> SUMIF(ACRES_HARVESTED!E$2:E$4911,C41,ACRES_HARVESTED!G$2:G$4911)</f>
        <v>0</v>
      </c>
      <c r="H41">
        <f xml:space="preserve"> SUMIF(SALES!E$2:E$4911,C41,SALES!G$2:G$4911)</f>
        <v>0</v>
      </c>
      <c r="I41">
        <f xml:space="preserve"> SUMIF(PRODUCTION!E$2:E$4911,C41,PRODUCTION!I$2:I$4911)</f>
        <v>0</v>
      </c>
    </row>
    <row r="42" spans="1:9" x14ac:dyDescent="0.2">
      <c r="A42">
        <v>1081</v>
      </c>
      <c r="B42" t="s">
        <v>48</v>
      </c>
      <c r="C42" t="str">
        <f t="shared" si="0"/>
        <v>01081</v>
      </c>
      <c r="D42" t="str">
        <f t="shared" si="1"/>
        <v>LEE</v>
      </c>
      <c r="E42">
        <v>-85.355224509999999</v>
      </c>
      <c r="F42">
        <v>32.60106116</v>
      </c>
      <c r="G42">
        <f xml:space="preserve"> SUMIF(ACRES_HARVESTED!E$2:E$4911,C42,ACRES_HARVESTED!G$2:G$4911)</f>
        <v>0</v>
      </c>
      <c r="H42">
        <f xml:space="preserve"> SUMIF(SALES!E$2:E$4911,C42,SALES!G$2:G$4911)</f>
        <v>0</v>
      </c>
      <c r="I42">
        <f xml:space="preserve"> SUMIF(PRODUCTION!E$2:E$4911,C42,PRODUCTION!I$2:I$4911)</f>
        <v>0</v>
      </c>
    </row>
    <row r="43" spans="1:9" x14ac:dyDescent="0.2">
      <c r="A43">
        <v>1083</v>
      </c>
      <c r="B43" t="s">
        <v>49</v>
      </c>
      <c r="C43" t="str">
        <f t="shared" si="0"/>
        <v>01083</v>
      </c>
      <c r="D43" t="str">
        <f t="shared" si="1"/>
        <v>LIMESTONE</v>
      </c>
      <c r="E43">
        <v>-86.982072029999998</v>
      </c>
      <c r="F43">
        <v>34.810134869999999</v>
      </c>
      <c r="G43">
        <f xml:space="preserve"> SUMIF(ACRES_HARVESTED!E$2:E$4911,C43,ACRES_HARVESTED!G$2:G$4911)</f>
        <v>270</v>
      </c>
      <c r="H43">
        <f xml:space="preserve"> SUMIF(SALES!E$2:E$4911,C43,SALES!G$2:G$4911)</f>
        <v>52000</v>
      </c>
      <c r="I43">
        <f xml:space="preserve"> SUMIF(PRODUCTION!E$2:E$4911,C43,PRODUCTION!I$2:I$4911)</f>
        <v>10800</v>
      </c>
    </row>
    <row r="44" spans="1:9" x14ac:dyDescent="0.2">
      <c r="A44">
        <v>1085</v>
      </c>
      <c r="B44" t="s">
        <v>50</v>
      </c>
      <c r="C44" t="str">
        <f t="shared" si="0"/>
        <v>01085</v>
      </c>
      <c r="D44" t="str">
        <f t="shared" si="1"/>
        <v>LOWNDES</v>
      </c>
      <c r="E44">
        <v>-86.650023529999999</v>
      </c>
      <c r="F44">
        <v>32.155040399999997</v>
      </c>
      <c r="G44">
        <f xml:space="preserve"> SUMIF(ACRES_HARVESTED!E$2:E$4911,C44,ACRES_HARVESTED!G$2:G$4911)</f>
        <v>0</v>
      </c>
      <c r="H44">
        <f xml:space="preserve"> SUMIF(SALES!E$2:E$4911,C44,SALES!G$2:G$4911)</f>
        <v>0</v>
      </c>
      <c r="I44">
        <f xml:space="preserve"> SUMIF(PRODUCTION!E$2:E$4911,C44,PRODUCTION!I$2:I$4911)</f>
        <v>0</v>
      </c>
    </row>
    <row r="45" spans="1:9" x14ac:dyDescent="0.2">
      <c r="A45">
        <v>1087</v>
      </c>
      <c r="B45" t="s">
        <v>51</v>
      </c>
      <c r="C45" t="str">
        <f t="shared" si="0"/>
        <v>01087</v>
      </c>
      <c r="D45" t="str">
        <f t="shared" si="1"/>
        <v>MACON</v>
      </c>
      <c r="E45">
        <v>-85.692607030000005</v>
      </c>
      <c r="F45">
        <v>32.38585029</v>
      </c>
      <c r="G45">
        <f xml:space="preserve"> SUMIF(ACRES_HARVESTED!E$2:E$4911,C45,ACRES_HARVESTED!G$2:G$4911)</f>
        <v>0</v>
      </c>
      <c r="H45">
        <f xml:space="preserve"> SUMIF(SALES!E$2:E$4911,C45,SALES!G$2:G$4911)</f>
        <v>0</v>
      </c>
      <c r="I45">
        <f xml:space="preserve"> SUMIF(PRODUCTION!E$2:E$4911,C45,PRODUCTION!I$2:I$4911)</f>
        <v>0</v>
      </c>
    </row>
    <row r="46" spans="1:9" x14ac:dyDescent="0.2">
      <c r="A46">
        <v>1089</v>
      </c>
      <c r="B46" t="s">
        <v>52</v>
      </c>
      <c r="C46" t="str">
        <f t="shared" si="0"/>
        <v>01089</v>
      </c>
      <c r="D46" t="str">
        <f t="shared" si="1"/>
        <v>MADISON</v>
      </c>
      <c r="E46">
        <v>-86.550569269999997</v>
      </c>
      <c r="F46">
        <v>34.762922570000001</v>
      </c>
      <c r="G46">
        <f xml:space="preserve"> SUMIF(ACRES_HARVESTED!E$2:E$4911,C46,ACRES_HARVESTED!G$2:G$4911)</f>
        <v>0</v>
      </c>
      <c r="H46">
        <f xml:space="preserve"> SUMIF(SALES!E$2:E$4911,C46,SALES!G$2:G$4911)</f>
        <v>0</v>
      </c>
      <c r="I46">
        <f xml:space="preserve"> SUMIF(PRODUCTION!E$2:E$4911,C46,PRODUCTION!I$2:I$4911)</f>
        <v>0</v>
      </c>
    </row>
    <row r="47" spans="1:9" x14ac:dyDescent="0.2">
      <c r="A47">
        <v>1091</v>
      </c>
      <c r="B47" t="s">
        <v>53</v>
      </c>
      <c r="C47" t="str">
        <f t="shared" si="0"/>
        <v>01091</v>
      </c>
      <c r="D47" t="str">
        <f t="shared" si="1"/>
        <v>MARENGO</v>
      </c>
      <c r="E47">
        <v>-87.789209459999995</v>
      </c>
      <c r="F47">
        <v>32.247949149999997</v>
      </c>
      <c r="G47">
        <f xml:space="preserve"> SUMIF(ACRES_HARVESTED!E$2:E$4911,C47,ACRES_HARVESTED!G$2:G$4911)</f>
        <v>0</v>
      </c>
      <c r="H47">
        <f xml:space="preserve"> SUMIF(SALES!E$2:E$4911,C47,SALES!G$2:G$4911)</f>
        <v>0</v>
      </c>
      <c r="I47">
        <f xml:space="preserve"> SUMIF(PRODUCTION!E$2:E$4911,C47,PRODUCTION!I$2:I$4911)</f>
        <v>0</v>
      </c>
    </row>
    <row r="48" spans="1:9" x14ac:dyDescent="0.2">
      <c r="A48">
        <v>1093</v>
      </c>
      <c r="B48" t="s">
        <v>54</v>
      </c>
      <c r="C48" t="str">
        <f t="shared" si="0"/>
        <v>01093</v>
      </c>
      <c r="D48" t="str">
        <f t="shared" si="1"/>
        <v>MARION</v>
      </c>
      <c r="E48">
        <v>-87.887406060000004</v>
      </c>
      <c r="F48">
        <v>34.136918559999998</v>
      </c>
      <c r="G48">
        <f xml:space="preserve"> SUMIF(ACRES_HARVESTED!E$2:E$4911,C48,ACRES_HARVESTED!G$2:G$4911)</f>
        <v>0</v>
      </c>
      <c r="H48">
        <f xml:space="preserve"> SUMIF(SALES!E$2:E$4911,C48,SALES!G$2:G$4911)</f>
        <v>0</v>
      </c>
      <c r="I48">
        <f xml:space="preserve"> SUMIF(PRODUCTION!E$2:E$4911,C48,PRODUCTION!I$2:I$4911)</f>
        <v>0</v>
      </c>
    </row>
    <row r="49" spans="1:9" x14ac:dyDescent="0.2">
      <c r="A49">
        <v>1095</v>
      </c>
      <c r="B49" t="s">
        <v>55</v>
      </c>
      <c r="C49" t="str">
        <f t="shared" si="0"/>
        <v>01095</v>
      </c>
      <c r="D49" t="str">
        <f t="shared" si="1"/>
        <v>MARSHALL</v>
      </c>
      <c r="E49">
        <v>-86.306156229999999</v>
      </c>
      <c r="F49">
        <v>34.366908670000001</v>
      </c>
      <c r="G49">
        <f xml:space="preserve"> SUMIF(ACRES_HARVESTED!E$2:E$4911,C49,ACRES_HARVESTED!G$2:G$4911)</f>
        <v>0</v>
      </c>
      <c r="H49">
        <f xml:space="preserve"> SUMIF(SALES!E$2:E$4911,C49,SALES!G$2:G$4911)</f>
        <v>0</v>
      </c>
      <c r="I49">
        <f xml:space="preserve"> SUMIF(PRODUCTION!E$2:E$4911,C49,PRODUCTION!I$2:I$4911)</f>
        <v>0</v>
      </c>
    </row>
    <row r="50" spans="1:9" x14ac:dyDescent="0.2">
      <c r="A50">
        <v>1097</v>
      </c>
      <c r="B50" t="s">
        <v>56</v>
      </c>
      <c r="C50" t="str">
        <f t="shared" si="0"/>
        <v>01097</v>
      </c>
      <c r="D50" t="str">
        <f t="shared" si="1"/>
        <v>MOBILE</v>
      </c>
      <c r="E50">
        <v>-88.206590570000003</v>
      </c>
      <c r="F50">
        <v>30.77909854</v>
      </c>
      <c r="G50">
        <f xml:space="preserve"> SUMIF(ACRES_HARVESTED!E$2:E$4911,C50,ACRES_HARVESTED!G$2:G$4911)</f>
        <v>0</v>
      </c>
      <c r="H50">
        <f xml:space="preserve"> SUMIF(SALES!E$2:E$4911,C50,SALES!G$2:G$4911)</f>
        <v>0</v>
      </c>
      <c r="I50">
        <f xml:space="preserve"> SUMIF(PRODUCTION!E$2:E$4911,C50,PRODUCTION!I$2:I$4911)</f>
        <v>0</v>
      </c>
    </row>
    <row r="51" spans="1:9" x14ac:dyDescent="0.2">
      <c r="A51">
        <v>1099</v>
      </c>
      <c r="B51" t="s">
        <v>57</v>
      </c>
      <c r="C51" t="str">
        <f t="shared" si="0"/>
        <v>01099</v>
      </c>
      <c r="D51" t="str">
        <f t="shared" si="1"/>
        <v>MONROE</v>
      </c>
      <c r="E51">
        <v>-87.365296150000006</v>
      </c>
      <c r="F51">
        <v>31.571071750000002</v>
      </c>
      <c r="G51">
        <f xml:space="preserve"> SUMIF(ACRES_HARVESTED!E$2:E$4911,C51,ACRES_HARVESTED!G$2:G$4911)</f>
        <v>0</v>
      </c>
      <c r="H51">
        <f xml:space="preserve"> SUMIF(SALES!E$2:E$4911,C51,SALES!G$2:G$4911)</f>
        <v>0</v>
      </c>
      <c r="I51">
        <f xml:space="preserve"> SUMIF(PRODUCTION!E$2:E$4911,C51,PRODUCTION!I$2:I$4911)</f>
        <v>0</v>
      </c>
    </row>
    <row r="52" spans="1:9" x14ac:dyDescent="0.2">
      <c r="A52">
        <v>1101</v>
      </c>
      <c r="B52" t="s">
        <v>58</v>
      </c>
      <c r="C52" t="str">
        <f t="shared" si="0"/>
        <v>01101</v>
      </c>
      <c r="D52" t="str">
        <f t="shared" si="1"/>
        <v>MONTGOMERY</v>
      </c>
      <c r="E52">
        <v>-86.207877060000001</v>
      </c>
      <c r="F52">
        <v>32.220894139999999</v>
      </c>
      <c r="G52">
        <f xml:space="preserve"> SUMIF(ACRES_HARVESTED!E$2:E$4911,C52,ACRES_HARVESTED!G$2:G$4911)</f>
        <v>0</v>
      </c>
      <c r="H52">
        <f xml:space="preserve"> SUMIF(SALES!E$2:E$4911,C52,SALES!G$2:G$4911)</f>
        <v>0</v>
      </c>
      <c r="I52">
        <f xml:space="preserve"> SUMIF(PRODUCTION!E$2:E$4911,C52,PRODUCTION!I$2:I$4911)</f>
        <v>0</v>
      </c>
    </row>
    <row r="53" spans="1:9" x14ac:dyDescent="0.2">
      <c r="A53">
        <v>1103</v>
      </c>
      <c r="B53" t="s">
        <v>59</v>
      </c>
      <c r="C53" t="str">
        <f t="shared" si="0"/>
        <v>01103</v>
      </c>
      <c r="D53" t="str">
        <f t="shared" si="1"/>
        <v>MORGAN</v>
      </c>
      <c r="E53">
        <v>-86.853250619999997</v>
      </c>
      <c r="F53">
        <v>34.453310090000002</v>
      </c>
      <c r="G53">
        <f xml:space="preserve"> SUMIF(ACRES_HARVESTED!E$2:E$4911,C53,ACRES_HARVESTED!G$2:G$4911)</f>
        <v>0</v>
      </c>
      <c r="H53">
        <f xml:space="preserve"> SUMIF(SALES!E$2:E$4911,C53,SALES!G$2:G$4911)</f>
        <v>0</v>
      </c>
      <c r="I53">
        <f xml:space="preserve"> SUMIF(PRODUCTION!E$2:E$4911,C53,PRODUCTION!I$2:I$4911)</f>
        <v>0</v>
      </c>
    </row>
    <row r="54" spans="1:9" x14ac:dyDescent="0.2">
      <c r="A54">
        <v>1105</v>
      </c>
      <c r="B54" t="s">
        <v>60</v>
      </c>
      <c r="C54" t="str">
        <f t="shared" si="0"/>
        <v>01105</v>
      </c>
      <c r="D54" t="str">
        <f t="shared" si="1"/>
        <v>PERRY</v>
      </c>
      <c r="E54">
        <v>-87.294247029999994</v>
      </c>
      <c r="F54">
        <v>32.638592840000001</v>
      </c>
      <c r="G54">
        <f xml:space="preserve"> SUMIF(ACRES_HARVESTED!E$2:E$4911,C54,ACRES_HARVESTED!G$2:G$4911)</f>
        <v>0</v>
      </c>
      <c r="H54">
        <f xml:space="preserve"> SUMIF(SALES!E$2:E$4911,C54,SALES!G$2:G$4911)</f>
        <v>0</v>
      </c>
      <c r="I54">
        <f xml:space="preserve"> SUMIF(PRODUCTION!E$2:E$4911,C54,PRODUCTION!I$2:I$4911)</f>
        <v>0</v>
      </c>
    </row>
    <row r="55" spans="1:9" x14ac:dyDescent="0.2">
      <c r="A55">
        <v>1107</v>
      </c>
      <c r="B55" t="s">
        <v>61</v>
      </c>
      <c r="C55" t="str">
        <f t="shared" si="0"/>
        <v>01107</v>
      </c>
      <c r="D55" t="str">
        <f t="shared" si="1"/>
        <v>PICKENS</v>
      </c>
      <c r="E55">
        <v>-88.089235040000005</v>
      </c>
      <c r="F55">
        <v>33.280582979999998</v>
      </c>
      <c r="G55">
        <f xml:space="preserve"> SUMIF(ACRES_HARVESTED!E$2:E$4911,C55,ACRES_HARVESTED!G$2:G$4911)</f>
        <v>0</v>
      </c>
      <c r="H55">
        <f xml:space="preserve"> SUMIF(SALES!E$2:E$4911,C55,SALES!G$2:G$4911)</f>
        <v>0</v>
      </c>
      <c r="I55">
        <f xml:space="preserve"> SUMIF(PRODUCTION!E$2:E$4911,C55,PRODUCTION!I$2:I$4911)</f>
        <v>0</v>
      </c>
    </row>
    <row r="56" spans="1:9" x14ac:dyDescent="0.2">
      <c r="A56">
        <v>1109</v>
      </c>
      <c r="B56" t="s">
        <v>62</v>
      </c>
      <c r="C56" t="str">
        <f t="shared" si="0"/>
        <v>01109</v>
      </c>
      <c r="D56" t="str">
        <f t="shared" si="1"/>
        <v>PIKE</v>
      </c>
      <c r="E56">
        <v>-85.940873730000007</v>
      </c>
      <c r="F56">
        <v>31.802325639999999</v>
      </c>
      <c r="G56">
        <f xml:space="preserve"> SUMIF(ACRES_HARVESTED!E$2:E$4911,C56,ACRES_HARVESTED!G$2:G$4911)</f>
        <v>0</v>
      </c>
      <c r="H56">
        <f xml:space="preserve"> SUMIF(SALES!E$2:E$4911,C56,SALES!G$2:G$4911)</f>
        <v>0</v>
      </c>
      <c r="I56">
        <f xml:space="preserve"> SUMIF(PRODUCTION!E$2:E$4911,C56,PRODUCTION!I$2:I$4911)</f>
        <v>0</v>
      </c>
    </row>
    <row r="57" spans="1:9" x14ac:dyDescent="0.2">
      <c r="A57">
        <v>1111</v>
      </c>
      <c r="B57" t="s">
        <v>63</v>
      </c>
      <c r="C57" t="str">
        <f t="shared" si="0"/>
        <v>01111</v>
      </c>
      <c r="D57" t="str">
        <f t="shared" si="1"/>
        <v>RANDOLPH</v>
      </c>
      <c r="E57">
        <v>-85.45918107</v>
      </c>
      <c r="F57">
        <v>33.29354361</v>
      </c>
      <c r="G57">
        <f xml:space="preserve"> SUMIF(ACRES_HARVESTED!E$2:E$4911,C57,ACRES_HARVESTED!G$2:G$4911)</f>
        <v>0</v>
      </c>
      <c r="H57">
        <f xml:space="preserve"> SUMIF(SALES!E$2:E$4911,C57,SALES!G$2:G$4911)</f>
        <v>0</v>
      </c>
      <c r="I57">
        <f xml:space="preserve"> SUMIF(PRODUCTION!E$2:E$4911,C57,PRODUCTION!I$2:I$4911)</f>
        <v>0</v>
      </c>
    </row>
    <row r="58" spans="1:9" x14ac:dyDescent="0.2">
      <c r="A58">
        <v>1113</v>
      </c>
      <c r="B58" t="s">
        <v>64</v>
      </c>
      <c r="C58" t="str">
        <f t="shared" si="0"/>
        <v>01113</v>
      </c>
      <c r="D58" t="str">
        <f t="shared" si="1"/>
        <v>RUSSELL</v>
      </c>
      <c r="E58">
        <v>-85.184282960000004</v>
      </c>
      <c r="F58">
        <v>32.28806204</v>
      </c>
      <c r="G58">
        <f xml:space="preserve"> SUMIF(ACRES_HARVESTED!E$2:E$4911,C58,ACRES_HARVESTED!G$2:G$4911)</f>
        <v>0</v>
      </c>
      <c r="H58">
        <f xml:space="preserve"> SUMIF(SALES!E$2:E$4911,C58,SALES!G$2:G$4911)</f>
        <v>0</v>
      </c>
      <c r="I58">
        <f xml:space="preserve"> SUMIF(PRODUCTION!E$2:E$4911,C58,PRODUCTION!I$2:I$4911)</f>
        <v>0</v>
      </c>
    </row>
    <row r="59" spans="1:9" x14ac:dyDescent="0.2">
      <c r="A59">
        <v>1115</v>
      </c>
      <c r="B59" t="s">
        <v>65</v>
      </c>
      <c r="C59" t="str">
        <f t="shared" si="0"/>
        <v>01115</v>
      </c>
      <c r="D59" t="str">
        <f t="shared" si="1"/>
        <v>ST. CLAIR</v>
      </c>
      <c r="E59">
        <v>-86.314769049999995</v>
      </c>
      <c r="F59">
        <v>33.715400219999999</v>
      </c>
      <c r="G59">
        <f xml:space="preserve"> SUMIF(ACRES_HARVESTED!E$2:E$4911,C59,ACRES_HARVESTED!G$2:G$4911)</f>
        <v>0</v>
      </c>
      <c r="H59">
        <f xml:space="preserve"> SUMIF(SALES!E$2:E$4911,C59,SALES!G$2:G$4911)</f>
        <v>0</v>
      </c>
      <c r="I59">
        <f xml:space="preserve"> SUMIF(PRODUCTION!E$2:E$4911,C59,PRODUCTION!I$2:I$4911)</f>
        <v>0</v>
      </c>
    </row>
    <row r="60" spans="1:9" x14ac:dyDescent="0.2">
      <c r="A60">
        <v>1117</v>
      </c>
      <c r="B60" t="s">
        <v>66</v>
      </c>
      <c r="C60" t="str">
        <f t="shared" si="0"/>
        <v>01117</v>
      </c>
      <c r="D60" t="str">
        <f t="shared" si="1"/>
        <v>SHELBY</v>
      </c>
      <c r="E60">
        <v>-86.661374760000001</v>
      </c>
      <c r="F60">
        <v>33.264052579999998</v>
      </c>
      <c r="G60">
        <f xml:space="preserve"> SUMIF(ACRES_HARVESTED!E$2:E$4911,C60,ACRES_HARVESTED!G$2:G$4911)</f>
        <v>0</v>
      </c>
      <c r="H60">
        <f xml:space="preserve"> SUMIF(SALES!E$2:E$4911,C60,SALES!G$2:G$4911)</f>
        <v>0</v>
      </c>
      <c r="I60">
        <f xml:space="preserve"> SUMIF(PRODUCTION!E$2:E$4911,C60,PRODUCTION!I$2:I$4911)</f>
        <v>0</v>
      </c>
    </row>
    <row r="61" spans="1:9" x14ac:dyDescent="0.2">
      <c r="A61">
        <v>1119</v>
      </c>
      <c r="B61" t="s">
        <v>67</v>
      </c>
      <c r="C61" t="str">
        <f t="shared" si="0"/>
        <v>01119</v>
      </c>
      <c r="D61" t="str">
        <f t="shared" si="1"/>
        <v>SUMTER</v>
      </c>
      <c r="E61">
        <v>-88.199040389999993</v>
      </c>
      <c r="F61">
        <v>32.591049490000003</v>
      </c>
      <c r="G61">
        <f xml:space="preserve"> SUMIF(ACRES_HARVESTED!E$2:E$4911,C61,ACRES_HARVESTED!G$2:G$4911)</f>
        <v>0</v>
      </c>
      <c r="H61">
        <f xml:space="preserve"> SUMIF(SALES!E$2:E$4911,C61,SALES!G$2:G$4911)</f>
        <v>0</v>
      </c>
      <c r="I61">
        <f xml:space="preserve"> SUMIF(PRODUCTION!E$2:E$4911,C61,PRODUCTION!I$2:I$4911)</f>
        <v>0</v>
      </c>
    </row>
    <row r="62" spans="1:9" x14ac:dyDescent="0.2">
      <c r="A62">
        <v>1121</v>
      </c>
      <c r="B62" t="s">
        <v>68</v>
      </c>
      <c r="C62" t="str">
        <f t="shared" si="0"/>
        <v>01121</v>
      </c>
      <c r="D62" t="str">
        <f t="shared" si="1"/>
        <v>TALLADEGA</v>
      </c>
      <c r="E62">
        <v>-86.165876659999995</v>
      </c>
      <c r="F62">
        <v>33.379924209999999</v>
      </c>
      <c r="G62">
        <f xml:space="preserve"> SUMIF(ACRES_HARVESTED!E$2:E$4911,C62,ACRES_HARVESTED!G$2:G$4911)</f>
        <v>0</v>
      </c>
      <c r="H62">
        <f xml:space="preserve"> SUMIF(SALES!E$2:E$4911,C62,SALES!G$2:G$4911)</f>
        <v>0</v>
      </c>
      <c r="I62">
        <f xml:space="preserve"> SUMIF(PRODUCTION!E$2:E$4911,C62,PRODUCTION!I$2:I$4911)</f>
        <v>0</v>
      </c>
    </row>
    <row r="63" spans="1:9" x14ac:dyDescent="0.2">
      <c r="A63">
        <v>1123</v>
      </c>
      <c r="B63" t="s">
        <v>69</v>
      </c>
      <c r="C63" t="str">
        <f t="shared" si="0"/>
        <v>01123</v>
      </c>
      <c r="D63" t="str">
        <f t="shared" si="1"/>
        <v>TALLAPOOSA</v>
      </c>
      <c r="E63">
        <v>-85.797465380000006</v>
      </c>
      <c r="F63">
        <v>32.862808020000003</v>
      </c>
      <c r="G63">
        <f xml:space="preserve"> SUMIF(ACRES_HARVESTED!E$2:E$4911,C63,ACRES_HARVESTED!G$2:G$4911)</f>
        <v>0</v>
      </c>
      <c r="H63">
        <f xml:space="preserve"> SUMIF(SALES!E$2:E$4911,C63,SALES!G$2:G$4911)</f>
        <v>0</v>
      </c>
      <c r="I63">
        <f xml:space="preserve"> SUMIF(PRODUCTION!E$2:E$4911,C63,PRODUCTION!I$2:I$4911)</f>
        <v>0</v>
      </c>
    </row>
    <row r="64" spans="1:9" x14ac:dyDescent="0.2">
      <c r="A64">
        <v>1125</v>
      </c>
      <c r="B64" t="s">
        <v>70</v>
      </c>
      <c r="C64" t="str">
        <f t="shared" si="0"/>
        <v>01125</v>
      </c>
      <c r="D64" t="str">
        <f t="shared" si="1"/>
        <v>TUSCALOOSA</v>
      </c>
      <c r="E64">
        <v>-87.525583589999997</v>
      </c>
      <c r="F64">
        <v>33.289521460000003</v>
      </c>
      <c r="G64">
        <f xml:space="preserve"> SUMIF(ACRES_HARVESTED!E$2:E$4911,C64,ACRES_HARVESTED!G$2:G$4911)</f>
        <v>0</v>
      </c>
      <c r="H64">
        <f xml:space="preserve"> SUMIF(SALES!E$2:E$4911,C64,SALES!G$2:G$4911)</f>
        <v>0</v>
      </c>
      <c r="I64">
        <f xml:space="preserve"> SUMIF(PRODUCTION!E$2:E$4911,C64,PRODUCTION!I$2:I$4911)</f>
        <v>0</v>
      </c>
    </row>
    <row r="65" spans="1:9" x14ac:dyDescent="0.2">
      <c r="A65">
        <v>1127</v>
      </c>
      <c r="B65" t="s">
        <v>71</v>
      </c>
      <c r="C65" t="str">
        <f t="shared" si="0"/>
        <v>01127</v>
      </c>
      <c r="D65" t="str">
        <f t="shared" si="1"/>
        <v>WALKER</v>
      </c>
      <c r="E65">
        <v>-87.297278890000001</v>
      </c>
      <c r="F65">
        <v>33.803162810000003</v>
      </c>
      <c r="G65">
        <f xml:space="preserve"> SUMIF(ACRES_HARVESTED!E$2:E$4911,C65,ACRES_HARVESTED!G$2:G$4911)</f>
        <v>0</v>
      </c>
      <c r="H65">
        <f xml:space="preserve"> SUMIF(SALES!E$2:E$4911,C65,SALES!G$2:G$4911)</f>
        <v>0</v>
      </c>
      <c r="I65">
        <f xml:space="preserve"> SUMIF(PRODUCTION!E$2:E$4911,C65,PRODUCTION!I$2:I$4911)</f>
        <v>0</v>
      </c>
    </row>
    <row r="66" spans="1:9" x14ac:dyDescent="0.2">
      <c r="A66">
        <v>1129</v>
      </c>
      <c r="B66" t="s">
        <v>72</v>
      </c>
      <c r="C66" t="str">
        <f t="shared" ref="C66:C129" si="2" xml:space="preserve"> TEXT(A66,"00000")</f>
        <v>01129</v>
      </c>
      <c r="D66" t="str">
        <f t="shared" ref="D66:D129" si="3">UPPER(B66)</f>
        <v>WASHINGTON</v>
      </c>
      <c r="E66">
        <v>-88.20819419</v>
      </c>
      <c r="F66">
        <v>31.407592480000002</v>
      </c>
      <c r="G66">
        <f xml:space="preserve"> SUMIF(ACRES_HARVESTED!E$2:E$4911,C66,ACRES_HARVESTED!G$2:G$4911)</f>
        <v>0</v>
      </c>
      <c r="H66">
        <f xml:space="preserve"> SUMIF(SALES!E$2:E$4911,C66,SALES!G$2:G$4911)</f>
        <v>0</v>
      </c>
      <c r="I66">
        <f xml:space="preserve"> SUMIF(PRODUCTION!E$2:E$4911,C66,PRODUCTION!I$2:I$4911)</f>
        <v>0</v>
      </c>
    </row>
    <row r="67" spans="1:9" x14ac:dyDescent="0.2">
      <c r="A67">
        <v>1131</v>
      </c>
      <c r="B67" t="s">
        <v>73</v>
      </c>
      <c r="C67" t="str">
        <f t="shared" si="2"/>
        <v>01131</v>
      </c>
      <c r="D67" t="str">
        <f t="shared" si="3"/>
        <v>WILCOX</v>
      </c>
      <c r="E67">
        <v>-87.307865469999996</v>
      </c>
      <c r="F67">
        <v>31.989283010000001</v>
      </c>
      <c r="G67">
        <f xml:space="preserve"> SUMIF(ACRES_HARVESTED!E$2:E$4911,C67,ACRES_HARVESTED!G$2:G$4911)</f>
        <v>0</v>
      </c>
      <c r="H67">
        <f xml:space="preserve"> SUMIF(SALES!E$2:E$4911,C67,SALES!G$2:G$4911)</f>
        <v>0</v>
      </c>
      <c r="I67">
        <f xml:space="preserve"> SUMIF(PRODUCTION!E$2:E$4911,C67,PRODUCTION!I$2:I$4911)</f>
        <v>0</v>
      </c>
    </row>
    <row r="68" spans="1:9" x14ac:dyDescent="0.2">
      <c r="A68">
        <v>1133</v>
      </c>
      <c r="B68" t="s">
        <v>74</v>
      </c>
      <c r="C68" t="str">
        <f t="shared" si="2"/>
        <v>01133</v>
      </c>
      <c r="D68" t="str">
        <f t="shared" si="3"/>
        <v>WINSTON</v>
      </c>
      <c r="E68">
        <v>-87.373411759999996</v>
      </c>
      <c r="F68">
        <v>34.149595849999997</v>
      </c>
      <c r="G68">
        <f xml:space="preserve"> SUMIF(ACRES_HARVESTED!E$2:E$4911,C68,ACRES_HARVESTED!G$2:G$4911)</f>
        <v>0</v>
      </c>
      <c r="H68">
        <f xml:space="preserve"> SUMIF(SALES!E$2:E$4911,C68,SALES!G$2:G$4911)</f>
        <v>0</v>
      </c>
      <c r="I68">
        <f xml:space="preserve"> SUMIF(PRODUCTION!E$2:E$4911,C68,PRODUCTION!I$2:I$4911)</f>
        <v>0</v>
      </c>
    </row>
    <row r="69" spans="1:9" x14ac:dyDescent="0.2">
      <c r="A69">
        <v>2013</v>
      </c>
      <c r="B69" t="s">
        <v>75</v>
      </c>
      <c r="C69" t="str">
        <f t="shared" si="2"/>
        <v>02013</v>
      </c>
      <c r="D69" t="str">
        <f t="shared" si="3"/>
        <v>ALEUTIANS EAST</v>
      </c>
      <c r="E69">
        <v>-161.96426059999999</v>
      </c>
      <c r="F69">
        <v>55.360325160000002</v>
      </c>
      <c r="G69">
        <f xml:space="preserve"> SUMIF(ACRES_HARVESTED!E$2:E$4911,C69,ACRES_HARVESTED!G$2:G$4911)</f>
        <v>0</v>
      </c>
      <c r="H69">
        <f xml:space="preserve"> SUMIF(SALES!E$2:E$4911,C69,SALES!G$2:G$4911)</f>
        <v>0</v>
      </c>
      <c r="I69">
        <f xml:space="preserve"> SUMIF(PRODUCTION!E$2:E$4911,C69,PRODUCTION!I$2:I$4911)</f>
        <v>0</v>
      </c>
    </row>
    <row r="70" spans="1:9" x14ac:dyDescent="0.2">
      <c r="A70">
        <v>2016</v>
      </c>
      <c r="B70" t="s">
        <v>76</v>
      </c>
      <c r="C70" t="str">
        <f t="shared" si="2"/>
        <v>02016</v>
      </c>
      <c r="D70" t="str">
        <f t="shared" si="3"/>
        <v>ALEUTIANS WEST</v>
      </c>
      <c r="E70">
        <v>-110.2449123</v>
      </c>
      <c r="F70">
        <v>52.79430361</v>
      </c>
      <c r="G70">
        <f xml:space="preserve"> SUMIF(ACRES_HARVESTED!E$2:E$4911,C70,ACRES_HARVESTED!G$2:G$4911)</f>
        <v>0</v>
      </c>
      <c r="H70">
        <f xml:space="preserve"> SUMIF(SALES!E$2:E$4911,C70,SALES!G$2:G$4911)</f>
        <v>0</v>
      </c>
      <c r="I70">
        <f xml:space="preserve"> SUMIF(PRODUCTION!E$2:E$4911,C70,PRODUCTION!I$2:I$4911)</f>
        <v>0</v>
      </c>
    </row>
    <row r="71" spans="1:9" x14ac:dyDescent="0.2">
      <c r="A71">
        <v>2020</v>
      </c>
      <c r="B71" t="s">
        <v>77</v>
      </c>
      <c r="C71" t="str">
        <f t="shared" si="2"/>
        <v>02020</v>
      </c>
      <c r="D71" t="str">
        <f t="shared" si="3"/>
        <v>ANCHORAGE</v>
      </c>
      <c r="E71">
        <v>-149.1118883</v>
      </c>
      <c r="F71">
        <v>61.150689059999998</v>
      </c>
      <c r="G71">
        <f xml:space="preserve"> SUMIF(ACRES_HARVESTED!E$2:E$4911,C71,ACRES_HARVESTED!G$2:G$4911)</f>
        <v>0</v>
      </c>
      <c r="H71">
        <f xml:space="preserve"> SUMIF(SALES!E$2:E$4911,C71,SALES!G$2:G$4911)</f>
        <v>0</v>
      </c>
      <c r="I71">
        <f xml:space="preserve"> SUMIF(PRODUCTION!E$2:E$4911,C71,PRODUCTION!I$2:I$4911)</f>
        <v>0</v>
      </c>
    </row>
    <row r="72" spans="1:9" x14ac:dyDescent="0.2">
      <c r="A72">
        <v>2050</v>
      </c>
      <c r="B72" t="s">
        <v>78</v>
      </c>
      <c r="C72" t="str">
        <f t="shared" si="2"/>
        <v>02050</v>
      </c>
      <c r="D72" t="str">
        <f t="shared" si="3"/>
        <v>BETHEL</v>
      </c>
      <c r="E72">
        <v>-159.8255997</v>
      </c>
      <c r="F72">
        <v>60.913427390000003</v>
      </c>
      <c r="G72">
        <f xml:space="preserve"> SUMIF(ACRES_HARVESTED!E$2:E$4911,C72,ACRES_HARVESTED!G$2:G$4911)</f>
        <v>0</v>
      </c>
      <c r="H72">
        <f xml:space="preserve"> SUMIF(SALES!E$2:E$4911,C72,SALES!G$2:G$4911)</f>
        <v>0</v>
      </c>
      <c r="I72">
        <f xml:space="preserve"> SUMIF(PRODUCTION!E$2:E$4911,C72,PRODUCTION!I$2:I$4911)</f>
        <v>0</v>
      </c>
    </row>
    <row r="73" spans="1:9" x14ac:dyDescent="0.2">
      <c r="A73">
        <v>2060</v>
      </c>
      <c r="B73" t="s">
        <v>79</v>
      </c>
      <c r="C73" t="str">
        <f t="shared" si="2"/>
        <v>02060</v>
      </c>
      <c r="D73" t="str">
        <f t="shared" si="3"/>
        <v>BRISTOL BAY</v>
      </c>
      <c r="E73">
        <v>-156.70266950000001</v>
      </c>
      <c r="F73">
        <v>58.742202140000003</v>
      </c>
      <c r="G73">
        <f xml:space="preserve"> SUMIF(ACRES_HARVESTED!E$2:E$4911,C73,ACRES_HARVESTED!G$2:G$4911)</f>
        <v>0</v>
      </c>
      <c r="H73">
        <f xml:space="preserve"> SUMIF(SALES!E$2:E$4911,C73,SALES!G$2:G$4911)</f>
        <v>0</v>
      </c>
      <c r="I73">
        <f xml:space="preserve"> SUMIF(PRODUCTION!E$2:E$4911,C73,PRODUCTION!I$2:I$4911)</f>
        <v>0</v>
      </c>
    </row>
    <row r="74" spans="1:9" x14ac:dyDescent="0.2">
      <c r="A74">
        <v>2068</v>
      </c>
      <c r="B74" t="s">
        <v>80</v>
      </c>
      <c r="C74" t="str">
        <f t="shared" si="2"/>
        <v>02068</v>
      </c>
      <c r="D74" t="str">
        <f t="shared" si="3"/>
        <v>DENALI</v>
      </c>
      <c r="E74">
        <v>-150.00942380000001</v>
      </c>
      <c r="F74">
        <v>63.67343339</v>
      </c>
      <c r="G74">
        <f xml:space="preserve"> SUMIF(ACRES_HARVESTED!E$2:E$4911,C74,ACRES_HARVESTED!G$2:G$4911)</f>
        <v>0</v>
      </c>
      <c r="H74">
        <f xml:space="preserve"> SUMIF(SALES!E$2:E$4911,C74,SALES!G$2:G$4911)</f>
        <v>0</v>
      </c>
      <c r="I74">
        <f xml:space="preserve"> SUMIF(PRODUCTION!E$2:E$4911,C74,PRODUCTION!I$2:I$4911)</f>
        <v>0</v>
      </c>
    </row>
    <row r="75" spans="1:9" x14ac:dyDescent="0.2">
      <c r="A75">
        <v>2070</v>
      </c>
      <c r="B75" t="s">
        <v>81</v>
      </c>
      <c r="C75" t="str">
        <f t="shared" si="2"/>
        <v>02070</v>
      </c>
      <c r="D75" t="str">
        <f t="shared" si="3"/>
        <v>DILLINGHAM</v>
      </c>
      <c r="E75">
        <v>-158.21416339999999</v>
      </c>
      <c r="F75">
        <v>59.79832305</v>
      </c>
      <c r="G75">
        <f xml:space="preserve"> SUMIF(ACRES_HARVESTED!E$2:E$4911,C75,ACRES_HARVESTED!G$2:G$4911)</f>
        <v>0</v>
      </c>
      <c r="H75">
        <f xml:space="preserve"> SUMIF(SALES!E$2:E$4911,C75,SALES!G$2:G$4911)</f>
        <v>0</v>
      </c>
      <c r="I75">
        <f xml:space="preserve"> SUMIF(PRODUCTION!E$2:E$4911,C75,PRODUCTION!I$2:I$4911)</f>
        <v>0</v>
      </c>
    </row>
    <row r="76" spans="1:9" x14ac:dyDescent="0.2">
      <c r="A76">
        <v>2090</v>
      </c>
      <c r="B76" t="s">
        <v>82</v>
      </c>
      <c r="C76" t="str">
        <f t="shared" si="2"/>
        <v>02090</v>
      </c>
      <c r="D76" t="str">
        <f t="shared" si="3"/>
        <v>FAIRBANKS NORTH STAR</v>
      </c>
      <c r="E76">
        <v>-146.56236620000001</v>
      </c>
      <c r="F76">
        <v>64.8083752</v>
      </c>
      <c r="G76">
        <f xml:space="preserve"> SUMIF(ACRES_HARVESTED!E$2:E$4911,C76,ACRES_HARVESTED!G$2:G$4911)</f>
        <v>0</v>
      </c>
      <c r="H76">
        <f xml:space="preserve"> SUMIF(SALES!E$2:E$4911,C76,SALES!G$2:G$4911)</f>
        <v>0</v>
      </c>
      <c r="I76">
        <f xml:space="preserve"> SUMIF(PRODUCTION!E$2:E$4911,C76,PRODUCTION!I$2:I$4911)</f>
        <v>0</v>
      </c>
    </row>
    <row r="77" spans="1:9" x14ac:dyDescent="0.2">
      <c r="A77">
        <v>2100</v>
      </c>
      <c r="B77" t="s">
        <v>83</v>
      </c>
      <c r="C77" t="str">
        <f t="shared" si="2"/>
        <v>02100</v>
      </c>
      <c r="D77" t="str">
        <f t="shared" si="3"/>
        <v>HAINES</v>
      </c>
      <c r="E77">
        <v>-135.50242080000001</v>
      </c>
      <c r="F77">
        <v>59.117938959999996</v>
      </c>
      <c r="G77">
        <f xml:space="preserve"> SUMIF(ACRES_HARVESTED!E$2:E$4911,C77,ACRES_HARVESTED!G$2:G$4911)</f>
        <v>0</v>
      </c>
      <c r="H77">
        <f xml:space="preserve"> SUMIF(SALES!E$2:E$4911,C77,SALES!G$2:G$4911)</f>
        <v>0</v>
      </c>
      <c r="I77">
        <f xml:space="preserve"> SUMIF(PRODUCTION!E$2:E$4911,C77,PRODUCTION!I$2:I$4911)</f>
        <v>0</v>
      </c>
    </row>
    <row r="78" spans="1:9" x14ac:dyDescent="0.2">
      <c r="A78">
        <v>2105</v>
      </c>
      <c r="B78" t="s">
        <v>84</v>
      </c>
      <c r="C78" t="str">
        <f t="shared" si="2"/>
        <v>02105</v>
      </c>
      <c r="D78" t="str">
        <f t="shared" si="3"/>
        <v>HOONAH-ANGOON</v>
      </c>
      <c r="E78">
        <v>-135.63866110000001</v>
      </c>
      <c r="F78">
        <v>58.285758039999997</v>
      </c>
      <c r="G78">
        <f xml:space="preserve"> SUMIF(ACRES_HARVESTED!E$2:E$4911,C78,ACRES_HARVESTED!G$2:G$4911)</f>
        <v>0</v>
      </c>
      <c r="H78">
        <f xml:space="preserve"> SUMIF(SALES!E$2:E$4911,C78,SALES!G$2:G$4911)</f>
        <v>0</v>
      </c>
      <c r="I78">
        <f xml:space="preserve"> SUMIF(PRODUCTION!E$2:E$4911,C78,PRODUCTION!I$2:I$4911)</f>
        <v>0</v>
      </c>
    </row>
    <row r="79" spans="1:9" x14ac:dyDescent="0.2">
      <c r="A79">
        <v>2110</v>
      </c>
      <c r="B79" t="s">
        <v>85</v>
      </c>
      <c r="C79" t="str">
        <f t="shared" si="2"/>
        <v>02110</v>
      </c>
      <c r="D79" t="str">
        <f t="shared" si="3"/>
        <v>JUNEAU</v>
      </c>
      <c r="E79">
        <v>-134.17643989999999</v>
      </c>
      <c r="F79">
        <v>58.450918659999999</v>
      </c>
      <c r="G79">
        <f xml:space="preserve"> SUMIF(ACRES_HARVESTED!E$2:E$4911,C79,ACRES_HARVESTED!G$2:G$4911)</f>
        <v>0</v>
      </c>
      <c r="H79">
        <f xml:space="preserve"> SUMIF(SALES!E$2:E$4911,C79,SALES!G$2:G$4911)</f>
        <v>0</v>
      </c>
      <c r="I79">
        <f xml:space="preserve"> SUMIF(PRODUCTION!E$2:E$4911,C79,PRODUCTION!I$2:I$4911)</f>
        <v>0</v>
      </c>
    </row>
    <row r="80" spans="1:9" x14ac:dyDescent="0.2">
      <c r="A80">
        <v>2122</v>
      </c>
      <c r="B80" t="s">
        <v>86</v>
      </c>
      <c r="C80" t="str">
        <f t="shared" si="2"/>
        <v>02122</v>
      </c>
      <c r="D80" t="str">
        <f t="shared" si="3"/>
        <v>KENAI PENINSULA</v>
      </c>
      <c r="E80">
        <v>-151.56117789999999</v>
      </c>
      <c r="F80">
        <v>60.253774800000002</v>
      </c>
      <c r="G80">
        <f xml:space="preserve"> SUMIF(ACRES_HARVESTED!E$2:E$4911,C80,ACRES_HARVESTED!G$2:G$4911)</f>
        <v>0</v>
      </c>
      <c r="H80">
        <f xml:space="preserve"> SUMIF(SALES!E$2:E$4911,C80,SALES!G$2:G$4911)</f>
        <v>0</v>
      </c>
      <c r="I80">
        <f xml:space="preserve"> SUMIF(PRODUCTION!E$2:E$4911,C80,PRODUCTION!I$2:I$4911)</f>
        <v>0</v>
      </c>
    </row>
    <row r="81" spans="1:9" x14ac:dyDescent="0.2">
      <c r="A81">
        <v>2130</v>
      </c>
      <c r="B81" t="s">
        <v>87</v>
      </c>
      <c r="C81" t="str">
        <f t="shared" si="2"/>
        <v>02130</v>
      </c>
      <c r="D81" t="str">
        <f t="shared" si="3"/>
        <v>KETCHIKAN GATEWAY</v>
      </c>
      <c r="E81">
        <v>-130.93695109999999</v>
      </c>
      <c r="F81">
        <v>55.586722760000001</v>
      </c>
      <c r="G81">
        <f xml:space="preserve"> SUMIF(ACRES_HARVESTED!E$2:E$4911,C81,ACRES_HARVESTED!G$2:G$4911)</f>
        <v>0</v>
      </c>
      <c r="H81">
        <f xml:space="preserve"> SUMIF(SALES!E$2:E$4911,C81,SALES!G$2:G$4911)</f>
        <v>0</v>
      </c>
      <c r="I81">
        <f xml:space="preserve"> SUMIF(PRODUCTION!E$2:E$4911,C81,PRODUCTION!I$2:I$4911)</f>
        <v>0</v>
      </c>
    </row>
    <row r="82" spans="1:9" x14ac:dyDescent="0.2">
      <c r="A82">
        <v>2150</v>
      </c>
      <c r="B82" t="s">
        <v>88</v>
      </c>
      <c r="C82" t="str">
        <f t="shared" si="2"/>
        <v>02150</v>
      </c>
      <c r="D82" t="str">
        <f t="shared" si="3"/>
        <v>KODIAK ISLAND</v>
      </c>
      <c r="E82">
        <v>-153.7750279</v>
      </c>
      <c r="F82">
        <v>57.66653702</v>
      </c>
      <c r="G82">
        <f xml:space="preserve"> SUMIF(ACRES_HARVESTED!E$2:E$4911,C82,ACRES_HARVESTED!G$2:G$4911)</f>
        <v>0</v>
      </c>
      <c r="H82">
        <f xml:space="preserve"> SUMIF(SALES!E$2:E$4911,C82,SALES!G$2:G$4911)</f>
        <v>0</v>
      </c>
      <c r="I82">
        <f xml:space="preserve"> SUMIF(PRODUCTION!E$2:E$4911,C82,PRODUCTION!I$2:I$4911)</f>
        <v>0</v>
      </c>
    </row>
    <row r="83" spans="1:9" x14ac:dyDescent="0.2">
      <c r="A83">
        <v>2164</v>
      </c>
      <c r="B83" t="s">
        <v>89</v>
      </c>
      <c r="C83" t="str">
        <f t="shared" si="2"/>
        <v>02164</v>
      </c>
      <c r="D83" t="str">
        <f t="shared" si="3"/>
        <v>LAKE AND PENINSULA</v>
      </c>
      <c r="E83">
        <v>-156.1888735</v>
      </c>
      <c r="F83">
        <v>58.636648430000001</v>
      </c>
      <c r="G83">
        <f xml:space="preserve"> SUMIF(ACRES_HARVESTED!E$2:E$4911,C83,ACRES_HARVESTED!G$2:G$4911)</f>
        <v>0</v>
      </c>
      <c r="H83">
        <f xml:space="preserve"> SUMIF(SALES!E$2:E$4911,C83,SALES!G$2:G$4911)</f>
        <v>0</v>
      </c>
      <c r="I83">
        <f xml:space="preserve"> SUMIF(PRODUCTION!E$2:E$4911,C83,PRODUCTION!I$2:I$4911)</f>
        <v>0</v>
      </c>
    </row>
    <row r="84" spans="1:9" x14ac:dyDescent="0.2">
      <c r="A84">
        <v>2170</v>
      </c>
      <c r="B84" t="s">
        <v>90</v>
      </c>
      <c r="C84" t="str">
        <f t="shared" si="2"/>
        <v>02170</v>
      </c>
      <c r="D84" t="str">
        <f t="shared" si="3"/>
        <v>MATANUSKA-SUSITNA</v>
      </c>
      <c r="E84">
        <v>-149.56910060000001</v>
      </c>
      <c r="F84">
        <v>62.315717159999998</v>
      </c>
      <c r="G84">
        <f xml:space="preserve"> SUMIF(ACRES_HARVESTED!E$2:E$4911,C84,ACRES_HARVESTED!G$2:G$4911)</f>
        <v>0</v>
      </c>
      <c r="H84">
        <f xml:space="preserve"> SUMIF(SALES!E$2:E$4911,C84,SALES!G$2:G$4911)</f>
        <v>0</v>
      </c>
      <c r="I84">
        <f xml:space="preserve"> SUMIF(PRODUCTION!E$2:E$4911,C84,PRODUCTION!I$2:I$4911)</f>
        <v>0</v>
      </c>
    </row>
    <row r="85" spans="1:9" x14ac:dyDescent="0.2">
      <c r="A85">
        <v>2180</v>
      </c>
      <c r="B85" t="s">
        <v>91</v>
      </c>
      <c r="C85" t="str">
        <f t="shared" si="2"/>
        <v>02180</v>
      </c>
      <c r="D85" t="str">
        <f t="shared" si="3"/>
        <v>NOME</v>
      </c>
      <c r="E85">
        <v>-164.0315808</v>
      </c>
      <c r="F85">
        <v>64.910406170000002</v>
      </c>
      <c r="G85">
        <f xml:space="preserve"> SUMIF(ACRES_HARVESTED!E$2:E$4911,C85,ACRES_HARVESTED!G$2:G$4911)</f>
        <v>0</v>
      </c>
      <c r="H85">
        <f xml:space="preserve"> SUMIF(SALES!E$2:E$4911,C85,SALES!G$2:G$4911)</f>
        <v>0</v>
      </c>
      <c r="I85">
        <f xml:space="preserve"> SUMIF(PRODUCTION!E$2:E$4911,C85,PRODUCTION!I$2:I$4911)</f>
        <v>0</v>
      </c>
    </row>
    <row r="86" spans="1:9" x14ac:dyDescent="0.2">
      <c r="A86">
        <v>2185</v>
      </c>
      <c r="B86" t="s">
        <v>92</v>
      </c>
      <c r="C86" t="str">
        <f t="shared" si="2"/>
        <v>02185</v>
      </c>
      <c r="D86" t="str">
        <f t="shared" si="3"/>
        <v>NORTH SLOPE</v>
      </c>
      <c r="E86">
        <v>-153.47025360000001</v>
      </c>
      <c r="F86">
        <v>69.315075160000006</v>
      </c>
      <c r="G86">
        <f xml:space="preserve"> SUMIF(ACRES_HARVESTED!E$2:E$4911,C86,ACRES_HARVESTED!G$2:G$4911)</f>
        <v>0</v>
      </c>
      <c r="H86">
        <f xml:space="preserve"> SUMIF(SALES!E$2:E$4911,C86,SALES!G$2:G$4911)</f>
        <v>0</v>
      </c>
      <c r="I86">
        <f xml:space="preserve"> SUMIF(PRODUCTION!E$2:E$4911,C86,PRODUCTION!I$2:I$4911)</f>
        <v>0</v>
      </c>
    </row>
    <row r="87" spans="1:9" x14ac:dyDescent="0.2">
      <c r="A87">
        <v>2188</v>
      </c>
      <c r="B87" t="s">
        <v>93</v>
      </c>
      <c r="C87" t="str">
        <f t="shared" si="2"/>
        <v>02188</v>
      </c>
      <c r="D87" t="str">
        <f t="shared" si="3"/>
        <v>NORTHWEST ARCTIC</v>
      </c>
      <c r="E87">
        <v>-159.72464400000001</v>
      </c>
      <c r="F87">
        <v>67.055558439999999</v>
      </c>
      <c r="G87">
        <f xml:space="preserve"> SUMIF(ACRES_HARVESTED!E$2:E$4911,C87,ACRES_HARVESTED!G$2:G$4911)</f>
        <v>0</v>
      </c>
      <c r="H87">
        <f xml:space="preserve"> SUMIF(SALES!E$2:E$4911,C87,SALES!G$2:G$4911)</f>
        <v>0</v>
      </c>
      <c r="I87">
        <f xml:space="preserve"> SUMIF(PRODUCTION!E$2:E$4911,C87,PRODUCTION!I$2:I$4911)</f>
        <v>0</v>
      </c>
    </row>
    <row r="88" spans="1:9" x14ac:dyDescent="0.2">
      <c r="A88">
        <v>2195</v>
      </c>
      <c r="B88" t="s">
        <v>94</v>
      </c>
      <c r="C88" t="str">
        <f t="shared" si="2"/>
        <v>02195</v>
      </c>
      <c r="D88" t="str">
        <f t="shared" si="3"/>
        <v>PETERSBURG</v>
      </c>
      <c r="E88">
        <v>-132.9333517</v>
      </c>
      <c r="F88">
        <v>57.119888080000003</v>
      </c>
      <c r="G88">
        <f xml:space="preserve"> SUMIF(ACRES_HARVESTED!E$2:E$4911,C88,ACRES_HARVESTED!G$2:G$4911)</f>
        <v>0</v>
      </c>
      <c r="H88">
        <f xml:space="preserve"> SUMIF(SALES!E$2:E$4911,C88,SALES!G$2:G$4911)</f>
        <v>0</v>
      </c>
      <c r="I88">
        <f xml:space="preserve"> SUMIF(PRODUCTION!E$2:E$4911,C88,PRODUCTION!I$2:I$4911)</f>
        <v>0</v>
      </c>
    </row>
    <row r="89" spans="1:9" x14ac:dyDescent="0.2">
      <c r="A89">
        <v>2198</v>
      </c>
      <c r="B89" t="s">
        <v>95</v>
      </c>
      <c r="C89" t="str">
        <f t="shared" si="2"/>
        <v>02198</v>
      </c>
      <c r="D89" t="str">
        <f t="shared" si="3"/>
        <v>PRINCE OF WALES-HYDER</v>
      </c>
      <c r="E89">
        <v>-133.05850960000001</v>
      </c>
      <c r="F89">
        <v>55.81638031</v>
      </c>
      <c r="G89">
        <f xml:space="preserve"> SUMIF(ACRES_HARVESTED!E$2:E$4911,C89,ACRES_HARVESTED!G$2:G$4911)</f>
        <v>0</v>
      </c>
      <c r="H89">
        <f xml:space="preserve"> SUMIF(SALES!E$2:E$4911,C89,SALES!G$2:G$4911)</f>
        <v>0</v>
      </c>
      <c r="I89">
        <f xml:space="preserve"> SUMIF(PRODUCTION!E$2:E$4911,C89,PRODUCTION!I$2:I$4911)</f>
        <v>0</v>
      </c>
    </row>
    <row r="90" spans="1:9" x14ac:dyDescent="0.2">
      <c r="A90">
        <v>2220</v>
      </c>
      <c r="B90" t="s">
        <v>96</v>
      </c>
      <c r="C90" t="str">
        <f t="shared" si="2"/>
        <v>02220</v>
      </c>
      <c r="D90" t="str">
        <f t="shared" si="3"/>
        <v>SITKA</v>
      </c>
      <c r="E90">
        <v>-135.31517460000001</v>
      </c>
      <c r="F90">
        <v>57.233932629999998</v>
      </c>
      <c r="G90">
        <f xml:space="preserve"> SUMIF(ACRES_HARVESTED!E$2:E$4911,C90,ACRES_HARVESTED!G$2:G$4911)</f>
        <v>0</v>
      </c>
      <c r="H90">
        <f xml:space="preserve"> SUMIF(SALES!E$2:E$4911,C90,SALES!G$2:G$4911)</f>
        <v>0</v>
      </c>
      <c r="I90">
        <f xml:space="preserve"> SUMIF(PRODUCTION!E$2:E$4911,C90,PRODUCTION!I$2:I$4911)</f>
        <v>0</v>
      </c>
    </row>
    <row r="91" spans="1:9" x14ac:dyDescent="0.2">
      <c r="A91">
        <v>2230</v>
      </c>
      <c r="B91" t="s">
        <v>97</v>
      </c>
      <c r="C91" t="str">
        <f t="shared" si="2"/>
        <v>02230</v>
      </c>
      <c r="D91" t="str">
        <f t="shared" si="3"/>
        <v>SKAGWAY</v>
      </c>
      <c r="E91">
        <v>-135.33745920000001</v>
      </c>
      <c r="F91">
        <v>59.558337659999999</v>
      </c>
      <c r="G91">
        <f xml:space="preserve"> SUMIF(ACRES_HARVESTED!E$2:E$4911,C91,ACRES_HARVESTED!G$2:G$4911)</f>
        <v>0</v>
      </c>
      <c r="H91">
        <f xml:space="preserve"> SUMIF(SALES!E$2:E$4911,C91,SALES!G$2:G$4911)</f>
        <v>0</v>
      </c>
      <c r="I91">
        <f xml:space="preserve"> SUMIF(PRODUCTION!E$2:E$4911,C91,PRODUCTION!I$2:I$4911)</f>
        <v>0</v>
      </c>
    </row>
    <row r="92" spans="1:9" x14ac:dyDescent="0.2">
      <c r="A92">
        <v>2240</v>
      </c>
      <c r="B92" t="s">
        <v>98</v>
      </c>
      <c r="C92" t="str">
        <f t="shared" si="2"/>
        <v>02240</v>
      </c>
      <c r="D92" t="str">
        <f t="shared" si="3"/>
        <v>SOUTHEAST FAIRBANKS</v>
      </c>
      <c r="E92">
        <v>-143.2069204</v>
      </c>
      <c r="F92">
        <v>63.87695823</v>
      </c>
      <c r="G92">
        <f xml:space="preserve"> SUMIF(ACRES_HARVESTED!E$2:E$4911,C92,ACRES_HARVESTED!G$2:G$4911)</f>
        <v>0</v>
      </c>
      <c r="H92">
        <f xml:space="preserve"> SUMIF(SALES!E$2:E$4911,C92,SALES!G$2:G$4911)</f>
        <v>0</v>
      </c>
      <c r="I92">
        <f xml:space="preserve"> SUMIF(PRODUCTION!E$2:E$4911,C92,PRODUCTION!I$2:I$4911)</f>
        <v>0</v>
      </c>
    </row>
    <row r="93" spans="1:9" x14ac:dyDescent="0.2">
      <c r="A93">
        <v>2261</v>
      </c>
      <c r="B93" t="s">
        <v>99</v>
      </c>
      <c r="C93" t="str">
        <f t="shared" si="2"/>
        <v>02261</v>
      </c>
      <c r="D93" t="str">
        <f t="shared" si="3"/>
        <v>VALDEZ-CORDOVA</v>
      </c>
      <c r="E93">
        <v>-144.50195160000001</v>
      </c>
      <c r="F93">
        <v>61.549644039999997</v>
      </c>
      <c r="G93">
        <f xml:space="preserve"> SUMIF(ACRES_HARVESTED!E$2:E$4911,C93,ACRES_HARVESTED!G$2:G$4911)</f>
        <v>0</v>
      </c>
      <c r="H93">
        <f xml:space="preserve"> SUMIF(SALES!E$2:E$4911,C93,SALES!G$2:G$4911)</f>
        <v>0</v>
      </c>
      <c r="I93">
        <f xml:space="preserve"> SUMIF(PRODUCTION!E$2:E$4911,C93,PRODUCTION!I$2:I$4911)</f>
        <v>0</v>
      </c>
    </row>
    <row r="94" spans="1:9" x14ac:dyDescent="0.2">
      <c r="A94">
        <v>2270</v>
      </c>
      <c r="B94" t="s">
        <v>100</v>
      </c>
      <c r="C94" t="str">
        <f t="shared" si="2"/>
        <v>02270</v>
      </c>
      <c r="D94" t="str">
        <f t="shared" si="3"/>
        <v>WADE HAMPTON</v>
      </c>
      <c r="E94">
        <v>-163.3844205</v>
      </c>
      <c r="F94">
        <v>62.157044749999997</v>
      </c>
      <c r="G94">
        <f xml:space="preserve"> SUMIF(ACRES_HARVESTED!E$2:E$4911,C94,ACRES_HARVESTED!G$2:G$4911)</f>
        <v>0</v>
      </c>
      <c r="H94">
        <f xml:space="preserve"> SUMIF(SALES!E$2:E$4911,C94,SALES!G$2:G$4911)</f>
        <v>0</v>
      </c>
      <c r="I94">
        <f xml:space="preserve"> SUMIF(PRODUCTION!E$2:E$4911,C94,PRODUCTION!I$2:I$4911)</f>
        <v>0</v>
      </c>
    </row>
    <row r="95" spans="1:9" x14ac:dyDescent="0.2">
      <c r="A95">
        <v>2275</v>
      </c>
      <c r="B95" t="s">
        <v>101</v>
      </c>
      <c r="C95" t="str">
        <f t="shared" si="2"/>
        <v>02275</v>
      </c>
      <c r="D95" t="str">
        <f t="shared" si="3"/>
        <v>WRANGELL</v>
      </c>
      <c r="E95">
        <v>-132.03104339999999</v>
      </c>
      <c r="F95">
        <v>56.325379490000003</v>
      </c>
      <c r="G95">
        <f xml:space="preserve"> SUMIF(ACRES_HARVESTED!E$2:E$4911,C95,ACRES_HARVESTED!G$2:G$4911)</f>
        <v>0</v>
      </c>
      <c r="H95">
        <f xml:space="preserve"> SUMIF(SALES!E$2:E$4911,C95,SALES!G$2:G$4911)</f>
        <v>0</v>
      </c>
      <c r="I95">
        <f xml:space="preserve"> SUMIF(PRODUCTION!E$2:E$4911,C95,PRODUCTION!I$2:I$4911)</f>
        <v>0</v>
      </c>
    </row>
    <row r="96" spans="1:9" x14ac:dyDescent="0.2">
      <c r="A96">
        <v>2282</v>
      </c>
      <c r="B96" t="s">
        <v>102</v>
      </c>
      <c r="C96" t="str">
        <f t="shared" si="2"/>
        <v>02282</v>
      </c>
      <c r="D96" t="str">
        <f t="shared" si="3"/>
        <v>YAKUTAT</v>
      </c>
      <c r="E96">
        <v>-140.349186</v>
      </c>
      <c r="F96">
        <v>59.888248449999999</v>
      </c>
      <c r="G96">
        <f xml:space="preserve"> SUMIF(ACRES_HARVESTED!E$2:E$4911,C96,ACRES_HARVESTED!G$2:G$4911)</f>
        <v>0</v>
      </c>
      <c r="H96">
        <f xml:space="preserve"> SUMIF(SALES!E$2:E$4911,C96,SALES!G$2:G$4911)</f>
        <v>0</v>
      </c>
      <c r="I96">
        <f xml:space="preserve"> SUMIF(PRODUCTION!E$2:E$4911,C96,PRODUCTION!I$2:I$4911)</f>
        <v>0</v>
      </c>
    </row>
    <row r="97" spans="1:9" x14ac:dyDescent="0.2">
      <c r="A97">
        <v>2290</v>
      </c>
      <c r="B97" t="s">
        <v>103</v>
      </c>
      <c r="C97" t="str">
        <f t="shared" si="2"/>
        <v>02290</v>
      </c>
      <c r="D97" t="str">
        <f t="shared" si="3"/>
        <v>YUKON-KOYUKUK</v>
      </c>
      <c r="E97">
        <v>-151.38970309999999</v>
      </c>
      <c r="F97">
        <v>65.509229180000005</v>
      </c>
      <c r="G97">
        <f xml:space="preserve"> SUMIF(ACRES_HARVESTED!E$2:E$4911,C97,ACRES_HARVESTED!G$2:G$4911)</f>
        <v>0</v>
      </c>
      <c r="H97">
        <f xml:space="preserve"> SUMIF(SALES!E$2:E$4911,C97,SALES!G$2:G$4911)</f>
        <v>0</v>
      </c>
      <c r="I97">
        <f xml:space="preserve"> SUMIF(PRODUCTION!E$2:E$4911,C97,PRODUCTION!I$2:I$4911)</f>
        <v>0</v>
      </c>
    </row>
    <row r="98" spans="1:9" x14ac:dyDescent="0.2">
      <c r="A98">
        <v>4001</v>
      </c>
      <c r="B98" t="s">
        <v>104</v>
      </c>
      <c r="C98" t="str">
        <f t="shared" si="2"/>
        <v>04001</v>
      </c>
      <c r="D98" t="str">
        <f t="shared" si="3"/>
        <v>APACHE</v>
      </c>
      <c r="E98">
        <v>-109.488754</v>
      </c>
      <c r="F98">
        <v>35.395598960000001</v>
      </c>
      <c r="G98">
        <f xml:space="preserve"> SUMIF(ACRES_HARVESTED!E$2:E$4911,C98,ACRES_HARVESTED!G$2:G$4911)</f>
        <v>0</v>
      </c>
      <c r="H98">
        <f xml:space="preserve"> SUMIF(SALES!E$2:E$4911,C98,SALES!G$2:G$4911)</f>
        <v>0</v>
      </c>
      <c r="I98">
        <f xml:space="preserve"> SUMIF(PRODUCTION!E$2:E$4911,C98,PRODUCTION!I$2:I$4911)</f>
        <v>0</v>
      </c>
    </row>
    <row r="99" spans="1:9" x14ac:dyDescent="0.2">
      <c r="A99">
        <v>4003</v>
      </c>
      <c r="B99" t="s">
        <v>105</v>
      </c>
      <c r="C99" t="str">
        <f t="shared" si="2"/>
        <v>04003</v>
      </c>
      <c r="D99" t="str">
        <f t="shared" si="3"/>
        <v>COCHISE</v>
      </c>
      <c r="E99">
        <v>-109.75101290000001</v>
      </c>
      <c r="F99">
        <v>31.879593620000001</v>
      </c>
      <c r="G99">
        <f xml:space="preserve"> SUMIF(ACRES_HARVESTED!E$2:E$4911,C99,ACRES_HARVESTED!G$2:G$4911)</f>
        <v>1780</v>
      </c>
      <c r="H99">
        <f xml:space="preserve"> SUMIF(SALES!E$2:E$4911,C99,SALES!G$2:G$4911)</f>
        <v>763000</v>
      </c>
      <c r="I99">
        <f xml:space="preserve"> SUMIF(PRODUCTION!E$2:E$4911,C99,PRODUCTION!I$2:I$4911)</f>
        <v>212668</v>
      </c>
    </row>
    <row r="100" spans="1:9" x14ac:dyDescent="0.2">
      <c r="A100">
        <v>4005</v>
      </c>
      <c r="B100" t="s">
        <v>106</v>
      </c>
      <c r="C100" t="str">
        <f t="shared" si="2"/>
        <v>04005</v>
      </c>
      <c r="D100" t="str">
        <f t="shared" si="3"/>
        <v>COCONINO</v>
      </c>
      <c r="E100">
        <v>-111.7705493</v>
      </c>
      <c r="F100">
        <v>35.838753509999997</v>
      </c>
      <c r="G100">
        <f xml:space="preserve"> SUMIF(ACRES_HARVESTED!E$2:E$4911,C100,ACRES_HARVESTED!G$2:G$4911)</f>
        <v>0</v>
      </c>
      <c r="H100">
        <f xml:space="preserve"> SUMIF(SALES!E$2:E$4911,C100,SALES!G$2:G$4911)</f>
        <v>0</v>
      </c>
      <c r="I100">
        <f xml:space="preserve"> SUMIF(PRODUCTION!E$2:E$4911,C100,PRODUCTION!I$2:I$4911)</f>
        <v>0</v>
      </c>
    </row>
    <row r="101" spans="1:9" x14ac:dyDescent="0.2">
      <c r="A101">
        <v>4007</v>
      </c>
      <c r="B101" t="s">
        <v>107</v>
      </c>
      <c r="C101" t="str">
        <f t="shared" si="2"/>
        <v>04007</v>
      </c>
      <c r="D101" t="str">
        <f t="shared" si="3"/>
        <v>GILA</v>
      </c>
      <c r="E101">
        <v>-110.8119677</v>
      </c>
      <c r="F101">
        <v>33.799969320000002</v>
      </c>
      <c r="G101">
        <f xml:space="preserve"> SUMIF(ACRES_HARVESTED!E$2:E$4911,C101,ACRES_HARVESTED!G$2:G$4911)</f>
        <v>0</v>
      </c>
      <c r="H101">
        <f xml:space="preserve"> SUMIF(SALES!E$2:E$4911,C101,SALES!G$2:G$4911)</f>
        <v>0</v>
      </c>
      <c r="I101">
        <f xml:space="preserve"> SUMIF(PRODUCTION!E$2:E$4911,C101,PRODUCTION!I$2:I$4911)</f>
        <v>0</v>
      </c>
    </row>
    <row r="102" spans="1:9" x14ac:dyDescent="0.2">
      <c r="A102">
        <v>4009</v>
      </c>
      <c r="B102" t="s">
        <v>108</v>
      </c>
      <c r="C102" t="str">
        <f t="shared" si="2"/>
        <v>04009</v>
      </c>
      <c r="D102" t="str">
        <f t="shared" si="3"/>
        <v>GRAHAM</v>
      </c>
      <c r="E102">
        <v>-109.88751980000001</v>
      </c>
      <c r="F102">
        <v>32.93295414</v>
      </c>
      <c r="G102">
        <f xml:space="preserve"> SUMIF(ACRES_HARVESTED!E$2:E$4911,C102,ACRES_HARVESTED!G$2:G$4911)</f>
        <v>1459</v>
      </c>
      <c r="H102">
        <f xml:space="preserve"> SUMIF(SALES!E$2:E$4911,C102,SALES!G$2:G$4911)</f>
        <v>1104000</v>
      </c>
      <c r="I102">
        <f xml:space="preserve"> SUMIF(PRODUCTION!E$2:E$4911,C102,PRODUCTION!I$2:I$4911)</f>
        <v>233628</v>
      </c>
    </row>
    <row r="103" spans="1:9" x14ac:dyDescent="0.2">
      <c r="A103">
        <v>4011</v>
      </c>
      <c r="B103" t="s">
        <v>109</v>
      </c>
      <c r="C103" t="str">
        <f t="shared" si="2"/>
        <v>04011</v>
      </c>
      <c r="D103" t="str">
        <f t="shared" si="3"/>
        <v>GREENLEE</v>
      </c>
      <c r="E103">
        <v>-109.24015609999999</v>
      </c>
      <c r="F103">
        <v>33.21537146</v>
      </c>
      <c r="G103">
        <f xml:space="preserve"> SUMIF(ACRES_HARVESTED!E$2:E$4911,C103,ACRES_HARVESTED!G$2:G$4911)</f>
        <v>0</v>
      </c>
      <c r="H103">
        <f xml:space="preserve"> SUMIF(SALES!E$2:E$4911,C103,SALES!G$2:G$4911)</f>
        <v>0</v>
      </c>
      <c r="I103">
        <f xml:space="preserve"> SUMIF(PRODUCTION!E$2:E$4911,C103,PRODUCTION!I$2:I$4911)</f>
        <v>0</v>
      </c>
    </row>
    <row r="104" spans="1:9" x14ac:dyDescent="0.2">
      <c r="A104">
        <v>4012</v>
      </c>
      <c r="B104" t="s">
        <v>110</v>
      </c>
      <c r="C104" t="str">
        <f t="shared" si="2"/>
        <v>04012</v>
      </c>
      <c r="D104" t="str">
        <f t="shared" si="3"/>
        <v>LA PAZ</v>
      </c>
      <c r="E104">
        <v>-113.981207</v>
      </c>
      <c r="F104">
        <v>33.729160899999997</v>
      </c>
      <c r="G104">
        <f xml:space="preserve"> SUMIF(ACRES_HARVESTED!E$2:E$4911,C104,ACRES_HARVESTED!G$2:G$4911)</f>
        <v>0</v>
      </c>
      <c r="H104">
        <f xml:space="preserve"> SUMIF(SALES!E$2:E$4911,C104,SALES!G$2:G$4911)</f>
        <v>0</v>
      </c>
      <c r="I104">
        <f xml:space="preserve"> SUMIF(PRODUCTION!E$2:E$4911,C104,PRODUCTION!I$2:I$4911)</f>
        <v>0</v>
      </c>
    </row>
    <row r="105" spans="1:9" x14ac:dyDescent="0.2">
      <c r="A105">
        <v>4013</v>
      </c>
      <c r="B105" t="s">
        <v>111</v>
      </c>
      <c r="C105" t="str">
        <f t="shared" si="2"/>
        <v>04013</v>
      </c>
      <c r="D105" t="str">
        <f t="shared" si="3"/>
        <v>MARICOPA</v>
      </c>
      <c r="E105">
        <v>-112.49088879999999</v>
      </c>
      <c r="F105">
        <v>33.348759739999998</v>
      </c>
      <c r="G105">
        <f xml:space="preserve"> SUMIF(ACRES_HARVESTED!E$2:E$4911,C105,ACRES_HARVESTED!G$2:G$4911)</f>
        <v>3579</v>
      </c>
      <c r="H105">
        <f xml:space="preserve"> SUMIF(SALES!E$2:E$4911,C105,SALES!G$2:G$4911)</f>
        <v>2144000</v>
      </c>
      <c r="I105">
        <f xml:space="preserve"> SUMIF(PRODUCTION!E$2:E$4911,C105,PRODUCTION!I$2:I$4911)</f>
        <v>499350</v>
      </c>
    </row>
    <row r="106" spans="1:9" x14ac:dyDescent="0.2">
      <c r="A106">
        <v>4015</v>
      </c>
      <c r="B106" t="s">
        <v>112</v>
      </c>
      <c r="C106" t="str">
        <f t="shared" si="2"/>
        <v>04015</v>
      </c>
      <c r="D106" t="str">
        <f t="shared" si="3"/>
        <v>MOHAVE</v>
      </c>
      <c r="E106">
        <v>-113.7581706</v>
      </c>
      <c r="F106">
        <v>35.704568209999998</v>
      </c>
      <c r="G106">
        <f xml:space="preserve"> SUMIF(ACRES_HARVESTED!E$2:E$4911,C106,ACRES_HARVESTED!G$2:G$4911)</f>
        <v>0</v>
      </c>
      <c r="H106">
        <f xml:space="preserve"> SUMIF(SALES!E$2:E$4911,C106,SALES!G$2:G$4911)</f>
        <v>0</v>
      </c>
      <c r="I106">
        <f xml:space="preserve"> SUMIF(PRODUCTION!E$2:E$4911,C106,PRODUCTION!I$2:I$4911)</f>
        <v>0</v>
      </c>
    </row>
    <row r="107" spans="1:9" x14ac:dyDescent="0.2">
      <c r="A107">
        <v>4017</v>
      </c>
      <c r="B107" t="s">
        <v>113</v>
      </c>
      <c r="C107" t="str">
        <f t="shared" si="2"/>
        <v>04017</v>
      </c>
      <c r="D107" t="str">
        <f t="shared" si="3"/>
        <v>NAVAJO</v>
      </c>
      <c r="E107">
        <v>-110.3213121</v>
      </c>
      <c r="F107">
        <v>35.399605370000003</v>
      </c>
      <c r="G107">
        <f xml:space="preserve"> SUMIF(ACRES_HARVESTED!E$2:E$4911,C107,ACRES_HARVESTED!G$2:G$4911)</f>
        <v>0</v>
      </c>
      <c r="H107">
        <f xml:space="preserve"> SUMIF(SALES!E$2:E$4911,C107,SALES!G$2:G$4911)</f>
        <v>0</v>
      </c>
      <c r="I107">
        <f xml:space="preserve"> SUMIF(PRODUCTION!E$2:E$4911,C107,PRODUCTION!I$2:I$4911)</f>
        <v>0</v>
      </c>
    </row>
    <row r="108" spans="1:9" x14ac:dyDescent="0.2">
      <c r="A108">
        <v>4019</v>
      </c>
      <c r="B108" t="s">
        <v>114</v>
      </c>
      <c r="C108" t="str">
        <f t="shared" si="2"/>
        <v>04019</v>
      </c>
      <c r="D108" t="str">
        <f t="shared" si="3"/>
        <v>PIMA</v>
      </c>
      <c r="E108">
        <v>-111.7896381</v>
      </c>
      <c r="F108">
        <v>32.09723099</v>
      </c>
      <c r="G108">
        <f xml:space="preserve"> SUMIF(ACRES_HARVESTED!E$2:E$4911,C108,ACRES_HARVESTED!G$2:G$4911)</f>
        <v>102</v>
      </c>
      <c r="H108">
        <f xml:space="preserve"> SUMIF(SALES!E$2:E$4911,C108,SALES!G$2:G$4911)</f>
        <v>0</v>
      </c>
      <c r="I108">
        <f xml:space="preserve"> SUMIF(PRODUCTION!E$2:E$4911,C108,PRODUCTION!I$2:I$4911)</f>
        <v>0</v>
      </c>
    </row>
    <row r="109" spans="1:9" x14ac:dyDescent="0.2">
      <c r="A109">
        <v>4021</v>
      </c>
      <c r="B109" t="s">
        <v>115</v>
      </c>
      <c r="C109" t="str">
        <f t="shared" si="2"/>
        <v>04021</v>
      </c>
      <c r="D109" t="str">
        <f t="shared" si="3"/>
        <v>PINAL</v>
      </c>
      <c r="E109">
        <v>-111.34488</v>
      </c>
      <c r="F109">
        <v>32.904150870000002</v>
      </c>
      <c r="G109">
        <f xml:space="preserve"> SUMIF(ACRES_HARVESTED!E$2:E$4911,C109,ACRES_HARVESTED!G$2:G$4911)</f>
        <v>9073</v>
      </c>
      <c r="H109">
        <f xml:space="preserve"> SUMIF(SALES!E$2:E$4911,C109,SALES!G$2:G$4911)</f>
        <v>2222000</v>
      </c>
      <c r="I109">
        <f xml:space="preserve"> SUMIF(PRODUCTION!E$2:E$4911,C109,PRODUCTION!I$2:I$4911)</f>
        <v>1071869</v>
      </c>
    </row>
    <row r="110" spans="1:9" x14ac:dyDescent="0.2">
      <c r="A110">
        <v>4023</v>
      </c>
      <c r="B110" t="s">
        <v>116</v>
      </c>
      <c r="C110" t="str">
        <f t="shared" si="2"/>
        <v>04023</v>
      </c>
      <c r="D110" t="str">
        <f t="shared" si="3"/>
        <v>SANTA CRUZ</v>
      </c>
      <c r="E110">
        <v>-110.84668689999999</v>
      </c>
      <c r="F110">
        <v>31.525981160000001</v>
      </c>
      <c r="G110">
        <f xml:space="preserve"> SUMIF(ACRES_HARVESTED!E$2:E$4911,C110,ACRES_HARVESTED!G$2:G$4911)</f>
        <v>0</v>
      </c>
      <c r="H110">
        <f xml:space="preserve"> SUMIF(SALES!E$2:E$4911,C110,SALES!G$2:G$4911)</f>
        <v>0</v>
      </c>
      <c r="I110">
        <f xml:space="preserve"> SUMIF(PRODUCTION!E$2:E$4911,C110,PRODUCTION!I$2:I$4911)</f>
        <v>0</v>
      </c>
    </row>
    <row r="111" spans="1:9" x14ac:dyDescent="0.2">
      <c r="A111">
        <v>4025</v>
      </c>
      <c r="B111" t="s">
        <v>117</v>
      </c>
      <c r="C111" t="str">
        <f t="shared" si="2"/>
        <v>04025</v>
      </c>
      <c r="D111" t="str">
        <f t="shared" si="3"/>
        <v>YAVAPAI</v>
      </c>
      <c r="E111">
        <v>-112.55384669999999</v>
      </c>
      <c r="F111">
        <v>34.599699280000003</v>
      </c>
      <c r="G111">
        <f xml:space="preserve"> SUMIF(ACRES_HARVESTED!E$2:E$4911,C111,ACRES_HARVESTED!G$2:G$4911)</f>
        <v>0</v>
      </c>
      <c r="H111">
        <f xml:space="preserve"> SUMIF(SALES!E$2:E$4911,C111,SALES!G$2:G$4911)</f>
        <v>0</v>
      </c>
      <c r="I111">
        <f xml:space="preserve"> SUMIF(PRODUCTION!E$2:E$4911,C111,PRODUCTION!I$2:I$4911)</f>
        <v>3537</v>
      </c>
    </row>
    <row r="112" spans="1:9" x14ac:dyDescent="0.2">
      <c r="A112">
        <v>4027</v>
      </c>
      <c r="B112" t="s">
        <v>118</v>
      </c>
      <c r="C112" t="str">
        <f t="shared" si="2"/>
        <v>04027</v>
      </c>
      <c r="D112" t="str">
        <f t="shared" si="3"/>
        <v>YUMA</v>
      </c>
      <c r="E112">
        <v>-113.90580989999999</v>
      </c>
      <c r="F112">
        <v>32.769336719999998</v>
      </c>
      <c r="G112">
        <f xml:space="preserve"> SUMIF(ACRES_HARVESTED!E$2:E$4911,C112,ACRES_HARVESTED!G$2:G$4911)</f>
        <v>307</v>
      </c>
      <c r="H112">
        <f xml:space="preserve"> SUMIF(SALES!E$2:E$4911,C112,SALES!G$2:G$4911)</f>
        <v>0</v>
      </c>
      <c r="I112">
        <f xml:space="preserve"> SUMIF(PRODUCTION!E$2:E$4911,C112,PRODUCTION!I$2:I$4911)</f>
        <v>40103</v>
      </c>
    </row>
    <row r="113" spans="1:9" x14ac:dyDescent="0.2">
      <c r="A113">
        <v>5001</v>
      </c>
      <c r="B113" t="s">
        <v>119</v>
      </c>
      <c r="C113" t="str">
        <f t="shared" si="2"/>
        <v>05001</v>
      </c>
      <c r="D113" t="str">
        <f t="shared" si="3"/>
        <v>ARKANSAS</v>
      </c>
      <c r="E113">
        <v>-91.375206430000006</v>
      </c>
      <c r="F113">
        <v>34.290768389999997</v>
      </c>
      <c r="G113">
        <f xml:space="preserve"> SUMIF(ACRES_HARVESTED!E$2:E$4911,C113,ACRES_HARVESTED!G$2:G$4911)</f>
        <v>0</v>
      </c>
      <c r="H113">
        <f xml:space="preserve"> SUMIF(SALES!E$2:E$4911,C113,SALES!G$2:G$4911)</f>
        <v>0</v>
      </c>
      <c r="I113">
        <f xml:space="preserve"> SUMIF(PRODUCTION!E$2:E$4911,C113,PRODUCTION!I$2:I$4911)</f>
        <v>0</v>
      </c>
    </row>
    <row r="114" spans="1:9" x14ac:dyDescent="0.2">
      <c r="A114">
        <v>5003</v>
      </c>
      <c r="B114" t="s">
        <v>120</v>
      </c>
      <c r="C114" t="str">
        <f t="shared" si="2"/>
        <v>05003</v>
      </c>
      <c r="D114" t="str">
        <f t="shared" si="3"/>
        <v>ASHLEY</v>
      </c>
      <c r="E114">
        <v>-91.768141139999997</v>
      </c>
      <c r="F114">
        <v>33.191203979999997</v>
      </c>
      <c r="G114">
        <f xml:space="preserve"> SUMIF(ACRES_HARVESTED!E$2:E$4911,C114,ACRES_HARVESTED!G$2:G$4911)</f>
        <v>0</v>
      </c>
      <c r="H114">
        <f xml:space="preserve"> SUMIF(SALES!E$2:E$4911,C114,SALES!G$2:G$4911)</f>
        <v>0</v>
      </c>
      <c r="I114">
        <f xml:space="preserve"> SUMIF(PRODUCTION!E$2:E$4911,C114,PRODUCTION!I$2:I$4911)</f>
        <v>0</v>
      </c>
    </row>
    <row r="115" spans="1:9" x14ac:dyDescent="0.2">
      <c r="A115">
        <v>5005</v>
      </c>
      <c r="B115" t="s">
        <v>121</v>
      </c>
      <c r="C115" t="str">
        <f t="shared" si="2"/>
        <v>05005</v>
      </c>
      <c r="D115" t="str">
        <f t="shared" si="3"/>
        <v>BAXTER</v>
      </c>
      <c r="E115">
        <v>-92.336865579999994</v>
      </c>
      <c r="F115">
        <v>36.287150619999998</v>
      </c>
      <c r="G115">
        <f xml:space="preserve"> SUMIF(ACRES_HARVESTED!E$2:E$4911,C115,ACRES_HARVESTED!G$2:G$4911)</f>
        <v>0</v>
      </c>
      <c r="H115">
        <f xml:space="preserve"> SUMIF(SALES!E$2:E$4911,C115,SALES!G$2:G$4911)</f>
        <v>0</v>
      </c>
      <c r="I115">
        <f xml:space="preserve"> SUMIF(PRODUCTION!E$2:E$4911,C115,PRODUCTION!I$2:I$4911)</f>
        <v>0</v>
      </c>
    </row>
    <row r="116" spans="1:9" x14ac:dyDescent="0.2">
      <c r="A116">
        <v>5007</v>
      </c>
      <c r="B116" t="s">
        <v>122</v>
      </c>
      <c r="C116" t="str">
        <f t="shared" si="2"/>
        <v>05007</v>
      </c>
      <c r="D116" t="str">
        <f t="shared" si="3"/>
        <v>BENTON</v>
      </c>
      <c r="E116">
        <v>-94.255987180000005</v>
      </c>
      <c r="F116">
        <v>36.338737979999998</v>
      </c>
      <c r="G116">
        <f xml:space="preserve"> SUMIF(ACRES_HARVESTED!E$2:E$4911,C116,ACRES_HARVESTED!G$2:G$4911)</f>
        <v>0</v>
      </c>
      <c r="H116">
        <f xml:space="preserve"> SUMIF(SALES!E$2:E$4911,C116,SALES!G$2:G$4911)</f>
        <v>0</v>
      </c>
      <c r="I116">
        <f xml:space="preserve"> SUMIF(PRODUCTION!E$2:E$4911,C116,PRODUCTION!I$2:I$4911)</f>
        <v>0</v>
      </c>
    </row>
    <row r="117" spans="1:9" x14ac:dyDescent="0.2">
      <c r="A117">
        <v>5009</v>
      </c>
      <c r="B117" t="s">
        <v>123</v>
      </c>
      <c r="C117" t="str">
        <f t="shared" si="2"/>
        <v>05009</v>
      </c>
      <c r="D117" t="str">
        <f t="shared" si="3"/>
        <v>BOONE</v>
      </c>
      <c r="E117">
        <v>-93.091374149999993</v>
      </c>
      <c r="F117">
        <v>36.308747920000002</v>
      </c>
      <c r="G117">
        <f xml:space="preserve"> SUMIF(ACRES_HARVESTED!E$2:E$4911,C117,ACRES_HARVESTED!G$2:G$4911)</f>
        <v>0</v>
      </c>
      <c r="H117">
        <f xml:space="preserve"> SUMIF(SALES!E$2:E$4911,C117,SALES!G$2:G$4911)</f>
        <v>0</v>
      </c>
      <c r="I117">
        <f xml:space="preserve"> SUMIF(PRODUCTION!E$2:E$4911,C117,PRODUCTION!I$2:I$4911)</f>
        <v>0</v>
      </c>
    </row>
    <row r="118" spans="1:9" x14ac:dyDescent="0.2">
      <c r="A118">
        <v>5011</v>
      </c>
      <c r="B118" t="s">
        <v>124</v>
      </c>
      <c r="C118" t="str">
        <f t="shared" si="2"/>
        <v>05011</v>
      </c>
      <c r="D118" t="str">
        <f t="shared" si="3"/>
        <v>BRADLEY</v>
      </c>
      <c r="E118">
        <v>-92.162295420000007</v>
      </c>
      <c r="F118">
        <v>33.466138059999999</v>
      </c>
      <c r="G118">
        <f xml:space="preserve"> SUMIF(ACRES_HARVESTED!E$2:E$4911,C118,ACRES_HARVESTED!G$2:G$4911)</f>
        <v>0</v>
      </c>
      <c r="H118">
        <f xml:space="preserve"> SUMIF(SALES!E$2:E$4911,C118,SALES!G$2:G$4911)</f>
        <v>0</v>
      </c>
      <c r="I118">
        <f xml:space="preserve"> SUMIF(PRODUCTION!E$2:E$4911,C118,PRODUCTION!I$2:I$4911)</f>
        <v>0</v>
      </c>
    </row>
    <row r="119" spans="1:9" x14ac:dyDescent="0.2">
      <c r="A119">
        <v>5013</v>
      </c>
      <c r="B119" t="s">
        <v>15</v>
      </c>
      <c r="C119" t="str">
        <f t="shared" si="2"/>
        <v>05013</v>
      </c>
      <c r="D119" t="str">
        <f t="shared" si="3"/>
        <v>CALHOUN</v>
      </c>
      <c r="E119">
        <v>-92.502533760000006</v>
      </c>
      <c r="F119">
        <v>33.557863879999999</v>
      </c>
      <c r="G119">
        <f xml:space="preserve"> SUMIF(ACRES_HARVESTED!E$2:E$4911,C119,ACRES_HARVESTED!G$2:G$4911)</f>
        <v>0</v>
      </c>
      <c r="H119">
        <f xml:space="preserve"> SUMIF(SALES!E$2:E$4911,C119,SALES!G$2:G$4911)</f>
        <v>0</v>
      </c>
      <c r="I119">
        <f xml:space="preserve"> SUMIF(PRODUCTION!E$2:E$4911,C119,PRODUCTION!I$2:I$4911)</f>
        <v>0</v>
      </c>
    </row>
    <row r="120" spans="1:9" x14ac:dyDescent="0.2">
      <c r="A120">
        <v>5015</v>
      </c>
      <c r="B120" t="s">
        <v>125</v>
      </c>
      <c r="C120" t="str">
        <f t="shared" si="2"/>
        <v>05015</v>
      </c>
      <c r="D120" t="str">
        <f t="shared" si="3"/>
        <v>CARROLL</v>
      </c>
      <c r="E120">
        <v>-93.53832319</v>
      </c>
      <c r="F120">
        <v>36.341079010000001</v>
      </c>
      <c r="G120">
        <f xml:space="preserve"> SUMIF(ACRES_HARVESTED!E$2:E$4911,C120,ACRES_HARVESTED!G$2:G$4911)</f>
        <v>0</v>
      </c>
      <c r="H120">
        <f xml:space="preserve"> SUMIF(SALES!E$2:E$4911,C120,SALES!G$2:G$4911)</f>
        <v>0</v>
      </c>
      <c r="I120">
        <f xml:space="preserve"> SUMIF(PRODUCTION!E$2:E$4911,C120,PRODUCTION!I$2:I$4911)</f>
        <v>0</v>
      </c>
    </row>
    <row r="121" spans="1:9" x14ac:dyDescent="0.2">
      <c r="A121">
        <v>5017</v>
      </c>
      <c r="B121" t="s">
        <v>126</v>
      </c>
      <c r="C121" t="str">
        <f t="shared" si="2"/>
        <v>05017</v>
      </c>
      <c r="D121" t="str">
        <f t="shared" si="3"/>
        <v>CHICOT</v>
      </c>
      <c r="E121">
        <v>-91.293650790000001</v>
      </c>
      <c r="F121">
        <v>33.267344600000001</v>
      </c>
      <c r="G121">
        <f xml:space="preserve"> SUMIF(ACRES_HARVESTED!E$2:E$4911,C121,ACRES_HARVESTED!G$2:G$4911)</f>
        <v>0</v>
      </c>
      <c r="H121">
        <f xml:space="preserve"> SUMIF(SALES!E$2:E$4911,C121,SALES!G$2:G$4911)</f>
        <v>0</v>
      </c>
      <c r="I121">
        <f xml:space="preserve"> SUMIF(PRODUCTION!E$2:E$4911,C121,PRODUCTION!I$2:I$4911)</f>
        <v>0</v>
      </c>
    </row>
    <row r="122" spans="1:9" x14ac:dyDescent="0.2">
      <c r="A122">
        <v>5019</v>
      </c>
      <c r="B122" t="s">
        <v>127</v>
      </c>
      <c r="C122" t="str">
        <f t="shared" si="2"/>
        <v>05019</v>
      </c>
      <c r="D122" t="str">
        <f t="shared" si="3"/>
        <v>CLARK</v>
      </c>
      <c r="E122">
        <v>-93.176672350000004</v>
      </c>
      <c r="F122">
        <v>34.05108285</v>
      </c>
      <c r="G122">
        <f xml:space="preserve"> SUMIF(ACRES_HARVESTED!E$2:E$4911,C122,ACRES_HARVESTED!G$2:G$4911)</f>
        <v>0</v>
      </c>
      <c r="H122">
        <f xml:space="preserve"> SUMIF(SALES!E$2:E$4911,C122,SALES!G$2:G$4911)</f>
        <v>0</v>
      </c>
      <c r="I122">
        <f xml:space="preserve"> SUMIF(PRODUCTION!E$2:E$4911,C122,PRODUCTION!I$2:I$4911)</f>
        <v>0</v>
      </c>
    </row>
    <row r="123" spans="1:9" x14ac:dyDescent="0.2">
      <c r="A123">
        <v>5021</v>
      </c>
      <c r="B123" t="s">
        <v>21</v>
      </c>
      <c r="C123" t="str">
        <f t="shared" si="2"/>
        <v>05021</v>
      </c>
      <c r="D123" t="str">
        <f t="shared" si="3"/>
        <v>CLAY</v>
      </c>
      <c r="E123">
        <v>-90.417189190000002</v>
      </c>
      <c r="F123">
        <v>36.368225420000002</v>
      </c>
      <c r="G123">
        <f xml:space="preserve"> SUMIF(ACRES_HARVESTED!E$2:E$4911,C123,ACRES_HARVESTED!G$2:G$4911)</f>
        <v>0</v>
      </c>
      <c r="H123">
        <f xml:space="preserve"> SUMIF(SALES!E$2:E$4911,C123,SALES!G$2:G$4911)</f>
        <v>0</v>
      </c>
      <c r="I123">
        <f xml:space="preserve"> SUMIF(PRODUCTION!E$2:E$4911,C123,PRODUCTION!I$2:I$4911)</f>
        <v>0</v>
      </c>
    </row>
    <row r="124" spans="1:9" x14ac:dyDescent="0.2">
      <c r="A124">
        <v>5023</v>
      </c>
      <c r="B124" t="s">
        <v>22</v>
      </c>
      <c r="C124" t="str">
        <f t="shared" si="2"/>
        <v>05023</v>
      </c>
      <c r="D124" t="str">
        <f t="shared" si="3"/>
        <v>CLEBURNE</v>
      </c>
      <c r="E124">
        <v>-92.027255859999997</v>
      </c>
      <c r="F124">
        <v>35.538539190000002</v>
      </c>
      <c r="G124">
        <f xml:space="preserve"> SUMIF(ACRES_HARVESTED!E$2:E$4911,C124,ACRES_HARVESTED!G$2:G$4911)</f>
        <v>0</v>
      </c>
      <c r="H124">
        <f xml:space="preserve"> SUMIF(SALES!E$2:E$4911,C124,SALES!G$2:G$4911)</f>
        <v>0</v>
      </c>
      <c r="I124">
        <f xml:space="preserve"> SUMIF(PRODUCTION!E$2:E$4911,C124,PRODUCTION!I$2:I$4911)</f>
        <v>0</v>
      </c>
    </row>
    <row r="125" spans="1:9" x14ac:dyDescent="0.2">
      <c r="A125">
        <v>5025</v>
      </c>
      <c r="B125" t="s">
        <v>128</v>
      </c>
      <c r="C125" t="str">
        <f t="shared" si="2"/>
        <v>05025</v>
      </c>
      <c r="D125" t="str">
        <f t="shared" si="3"/>
        <v>CLEVELAND</v>
      </c>
      <c r="E125">
        <v>-92.184899479999999</v>
      </c>
      <c r="F125">
        <v>33.898236089999997</v>
      </c>
      <c r="G125">
        <f xml:space="preserve"> SUMIF(ACRES_HARVESTED!E$2:E$4911,C125,ACRES_HARVESTED!G$2:G$4911)</f>
        <v>0</v>
      </c>
      <c r="H125">
        <f xml:space="preserve"> SUMIF(SALES!E$2:E$4911,C125,SALES!G$2:G$4911)</f>
        <v>0</v>
      </c>
      <c r="I125">
        <f xml:space="preserve"> SUMIF(PRODUCTION!E$2:E$4911,C125,PRODUCTION!I$2:I$4911)</f>
        <v>0</v>
      </c>
    </row>
    <row r="126" spans="1:9" x14ac:dyDescent="0.2">
      <c r="A126">
        <v>5027</v>
      </c>
      <c r="B126" t="s">
        <v>129</v>
      </c>
      <c r="C126" t="str">
        <f t="shared" si="2"/>
        <v>05027</v>
      </c>
      <c r="D126" t="str">
        <f t="shared" si="3"/>
        <v>COLUMBIA</v>
      </c>
      <c r="E126">
        <v>-93.227374929999996</v>
      </c>
      <c r="F126">
        <v>33.214242800000001</v>
      </c>
      <c r="G126">
        <f xml:space="preserve"> SUMIF(ACRES_HARVESTED!E$2:E$4911,C126,ACRES_HARVESTED!G$2:G$4911)</f>
        <v>0</v>
      </c>
      <c r="H126">
        <f xml:space="preserve"> SUMIF(SALES!E$2:E$4911,C126,SALES!G$2:G$4911)</f>
        <v>0</v>
      </c>
      <c r="I126">
        <f xml:space="preserve"> SUMIF(PRODUCTION!E$2:E$4911,C126,PRODUCTION!I$2:I$4911)</f>
        <v>0</v>
      </c>
    </row>
    <row r="127" spans="1:9" x14ac:dyDescent="0.2">
      <c r="A127">
        <v>5029</v>
      </c>
      <c r="B127" t="s">
        <v>130</v>
      </c>
      <c r="C127" t="str">
        <f t="shared" si="2"/>
        <v>05029</v>
      </c>
      <c r="D127" t="str">
        <f t="shared" si="3"/>
        <v>CONWAY</v>
      </c>
      <c r="E127">
        <v>-92.700988109999997</v>
      </c>
      <c r="F127">
        <v>35.262279049999997</v>
      </c>
      <c r="G127">
        <f xml:space="preserve"> SUMIF(ACRES_HARVESTED!E$2:E$4911,C127,ACRES_HARVESTED!G$2:G$4911)</f>
        <v>0</v>
      </c>
      <c r="H127">
        <f xml:space="preserve"> SUMIF(SALES!E$2:E$4911,C127,SALES!G$2:G$4911)</f>
        <v>0</v>
      </c>
      <c r="I127">
        <f xml:space="preserve"> SUMIF(PRODUCTION!E$2:E$4911,C127,PRODUCTION!I$2:I$4911)</f>
        <v>0</v>
      </c>
    </row>
    <row r="128" spans="1:9" x14ac:dyDescent="0.2">
      <c r="A128">
        <v>5031</v>
      </c>
      <c r="B128" t="s">
        <v>131</v>
      </c>
      <c r="C128" t="str">
        <f t="shared" si="2"/>
        <v>05031</v>
      </c>
      <c r="D128" t="str">
        <f t="shared" si="3"/>
        <v>CRAIGHEAD</v>
      </c>
      <c r="E128">
        <v>-90.632706470000002</v>
      </c>
      <c r="F128">
        <v>35.831013800000001</v>
      </c>
      <c r="G128">
        <f xml:space="preserve"> SUMIF(ACRES_HARVESTED!E$2:E$4911,C128,ACRES_HARVESTED!G$2:G$4911)</f>
        <v>0</v>
      </c>
      <c r="H128">
        <f xml:space="preserve"> SUMIF(SALES!E$2:E$4911,C128,SALES!G$2:G$4911)</f>
        <v>0</v>
      </c>
      <c r="I128">
        <f xml:space="preserve"> SUMIF(PRODUCTION!E$2:E$4911,C128,PRODUCTION!I$2:I$4911)</f>
        <v>0</v>
      </c>
    </row>
    <row r="129" spans="1:9" x14ac:dyDescent="0.2">
      <c r="A129">
        <v>5033</v>
      </c>
      <c r="B129" t="s">
        <v>132</v>
      </c>
      <c r="C129" t="str">
        <f t="shared" si="2"/>
        <v>05033</v>
      </c>
      <c r="D129" t="str">
        <f t="shared" si="3"/>
        <v>CRAWFORD</v>
      </c>
      <c r="E129">
        <v>-94.242969950000003</v>
      </c>
      <c r="F129">
        <v>35.588841000000002</v>
      </c>
      <c r="G129">
        <f xml:space="preserve"> SUMIF(ACRES_HARVESTED!E$2:E$4911,C129,ACRES_HARVESTED!G$2:G$4911)</f>
        <v>0</v>
      </c>
      <c r="H129">
        <f xml:space="preserve"> SUMIF(SALES!E$2:E$4911,C129,SALES!G$2:G$4911)</f>
        <v>0</v>
      </c>
      <c r="I129">
        <f xml:space="preserve"> SUMIF(PRODUCTION!E$2:E$4911,C129,PRODUCTION!I$2:I$4911)</f>
        <v>0</v>
      </c>
    </row>
    <row r="130" spans="1:9" x14ac:dyDescent="0.2">
      <c r="A130">
        <v>5035</v>
      </c>
      <c r="B130" t="s">
        <v>133</v>
      </c>
      <c r="C130" t="str">
        <f t="shared" ref="C130:C193" si="4" xml:space="preserve"> TEXT(A130,"00000")</f>
        <v>05035</v>
      </c>
      <c r="D130" t="str">
        <f t="shared" ref="D130:D193" si="5">UPPER(B130)</f>
        <v>CRITTENDEN</v>
      </c>
      <c r="E130">
        <v>-90.309246349999995</v>
      </c>
      <c r="F130">
        <v>35.207621719999999</v>
      </c>
      <c r="G130">
        <f xml:space="preserve"> SUMIF(ACRES_HARVESTED!E$2:E$4911,C130,ACRES_HARVESTED!G$2:G$4911)</f>
        <v>0</v>
      </c>
      <c r="H130">
        <f xml:space="preserve"> SUMIF(SALES!E$2:E$4911,C130,SALES!G$2:G$4911)</f>
        <v>0</v>
      </c>
      <c r="I130">
        <f xml:space="preserve"> SUMIF(PRODUCTION!E$2:E$4911,C130,PRODUCTION!I$2:I$4911)</f>
        <v>0</v>
      </c>
    </row>
    <row r="131" spans="1:9" x14ac:dyDescent="0.2">
      <c r="A131">
        <v>5037</v>
      </c>
      <c r="B131" t="s">
        <v>134</v>
      </c>
      <c r="C131" t="str">
        <f t="shared" si="4"/>
        <v>05037</v>
      </c>
      <c r="D131" t="str">
        <f t="shared" si="5"/>
        <v>CROSS</v>
      </c>
      <c r="E131">
        <v>-90.771812859999997</v>
      </c>
      <c r="F131">
        <v>35.29547453</v>
      </c>
      <c r="G131">
        <f xml:space="preserve"> SUMIF(ACRES_HARVESTED!E$2:E$4911,C131,ACRES_HARVESTED!G$2:G$4911)</f>
        <v>0</v>
      </c>
      <c r="H131">
        <f xml:space="preserve"> SUMIF(SALES!E$2:E$4911,C131,SALES!G$2:G$4911)</f>
        <v>0</v>
      </c>
      <c r="I131">
        <f xml:space="preserve"> SUMIF(PRODUCTION!E$2:E$4911,C131,PRODUCTION!I$2:I$4911)</f>
        <v>0</v>
      </c>
    </row>
    <row r="132" spans="1:9" x14ac:dyDescent="0.2">
      <c r="A132">
        <v>5039</v>
      </c>
      <c r="B132" t="s">
        <v>31</v>
      </c>
      <c r="C132" t="str">
        <f t="shared" si="4"/>
        <v>05039</v>
      </c>
      <c r="D132" t="str">
        <f t="shared" si="5"/>
        <v>DALLAS</v>
      </c>
      <c r="E132">
        <v>-92.654206639999998</v>
      </c>
      <c r="F132">
        <v>33.969539939999997</v>
      </c>
      <c r="G132">
        <f xml:space="preserve"> SUMIF(ACRES_HARVESTED!E$2:E$4911,C132,ACRES_HARVESTED!G$2:G$4911)</f>
        <v>0</v>
      </c>
      <c r="H132">
        <f xml:space="preserve"> SUMIF(SALES!E$2:E$4911,C132,SALES!G$2:G$4911)</f>
        <v>0</v>
      </c>
      <c r="I132">
        <f xml:space="preserve"> SUMIF(PRODUCTION!E$2:E$4911,C132,PRODUCTION!I$2:I$4911)</f>
        <v>0</v>
      </c>
    </row>
    <row r="133" spans="1:9" x14ac:dyDescent="0.2">
      <c r="A133">
        <v>5041</v>
      </c>
      <c r="B133" t="s">
        <v>135</v>
      </c>
      <c r="C133" t="str">
        <f t="shared" si="4"/>
        <v>05041</v>
      </c>
      <c r="D133" t="str">
        <f t="shared" si="5"/>
        <v>DESHA</v>
      </c>
      <c r="E133">
        <v>-91.253944899999993</v>
      </c>
      <c r="F133">
        <v>33.833469260000001</v>
      </c>
      <c r="G133">
        <f xml:space="preserve"> SUMIF(ACRES_HARVESTED!E$2:E$4911,C133,ACRES_HARVESTED!G$2:G$4911)</f>
        <v>0</v>
      </c>
      <c r="H133">
        <f xml:space="preserve"> SUMIF(SALES!E$2:E$4911,C133,SALES!G$2:G$4911)</f>
        <v>0</v>
      </c>
      <c r="I133">
        <f xml:space="preserve"> SUMIF(PRODUCTION!E$2:E$4911,C133,PRODUCTION!I$2:I$4911)</f>
        <v>0</v>
      </c>
    </row>
    <row r="134" spans="1:9" x14ac:dyDescent="0.2">
      <c r="A134">
        <v>5043</v>
      </c>
      <c r="B134" t="s">
        <v>136</v>
      </c>
      <c r="C134" t="str">
        <f t="shared" si="4"/>
        <v>05043</v>
      </c>
      <c r="D134" t="str">
        <f t="shared" si="5"/>
        <v>DREW</v>
      </c>
      <c r="E134">
        <v>-91.719728549999999</v>
      </c>
      <c r="F134">
        <v>33.589574249999998</v>
      </c>
      <c r="G134">
        <f xml:space="preserve"> SUMIF(ACRES_HARVESTED!E$2:E$4911,C134,ACRES_HARVESTED!G$2:G$4911)</f>
        <v>0</v>
      </c>
      <c r="H134">
        <f xml:space="preserve"> SUMIF(SALES!E$2:E$4911,C134,SALES!G$2:G$4911)</f>
        <v>0</v>
      </c>
      <c r="I134">
        <f xml:space="preserve"> SUMIF(PRODUCTION!E$2:E$4911,C134,PRODUCTION!I$2:I$4911)</f>
        <v>0</v>
      </c>
    </row>
    <row r="135" spans="1:9" x14ac:dyDescent="0.2">
      <c r="A135">
        <v>5045</v>
      </c>
      <c r="B135" t="s">
        <v>137</v>
      </c>
      <c r="C135" t="str">
        <f t="shared" si="4"/>
        <v>05045</v>
      </c>
      <c r="D135" t="str">
        <f t="shared" si="5"/>
        <v>FAULKNER</v>
      </c>
      <c r="E135">
        <v>-92.332018570000002</v>
      </c>
      <c r="F135">
        <v>35.147325209999998</v>
      </c>
      <c r="G135">
        <f xml:space="preserve"> SUMIF(ACRES_HARVESTED!E$2:E$4911,C135,ACRES_HARVESTED!G$2:G$4911)</f>
        <v>0</v>
      </c>
      <c r="H135">
        <f xml:space="preserve"> SUMIF(SALES!E$2:E$4911,C135,SALES!G$2:G$4911)</f>
        <v>0</v>
      </c>
      <c r="I135">
        <f xml:space="preserve"> SUMIF(PRODUCTION!E$2:E$4911,C135,PRODUCTION!I$2:I$4911)</f>
        <v>0</v>
      </c>
    </row>
    <row r="136" spans="1:9" x14ac:dyDescent="0.2">
      <c r="A136">
        <v>5047</v>
      </c>
      <c r="B136" t="s">
        <v>37</v>
      </c>
      <c r="C136" t="str">
        <f t="shared" si="4"/>
        <v>05047</v>
      </c>
      <c r="D136" t="str">
        <f t="shared" si="5"/>
        <v>FRANKLIN</v>
      </c>
      <c r="E136">
        <v>-93.89070916</v>
      </c>
      <c r="F136">
        <v>35.512299679999998</v>
      </c>
      <c r="G136">
        <f xml:space="preserve"> SUMIF(ACRES_HARVESTED!E$2:E$4911,C136,ACRES_HARVESTED!G$2:G$4911)</f>
        <v>0</v>
      </c>
      <c r="H136">
        <f xml:space="preserve"> SUMIF(SALES!E$2:E$4911,C136,SALES!G$2:G$4911)</f>
        <v>0</v>
      </c>
      <c r="I136">
        <f xml:space="preserve"> SUMIF(PRODUCTION!E$2:E$4911,C136,PRODUCTION!I$2:I$4911)</f>
        <v>0</v>
      </c>
    </row>
    <row r="137" spans="1:9" x14ac:dyDescent="0.2">
      <c r="A137">
        <v>5049</v>
      </c>
      <c r="B137" t="s">
        <v>138</v>
      </c>
      <c r="C137" t="str">
        <f t="shared" si="4"/>
        <v>05049</v>
      </c>
      <c r="D137" t="str">
        <f t="shared" si="5"/>
        <v>FULTON</v>
      </c>
      <c r="E137">
        <v>-91.817673360000001</v>
      </c>
      <c r="F137">
        <v>36.381834599999998</v>
      </c>
      <c r="G137">
        <f xml:space="preserve"> SUMIF(ACRES_HARVESTED!E$2:E$4911,C137,ACRES_HARVESTED!G$2:G$4911)</f>
        <v>0</v>
      </c>
      <c r="H137">
        <f xml:space="preserve"> SUMIF(SALES!E$2:E$4911,C137,SALES!G$2:G$4911)</f>
        <v>0</v>
      </c>
      <c r="I137">
        <f xml:space="preserve"> SUMIF(PRODUCTION!E$2:E$4911,C137,PRODUCTION!I$2:I$4911)</f>
        <v>0</v>
      </c>
    </row>
    <row r="138" spans="1:9" x14ac:dyDescent="0.2">
      <c r="A138">
        <v>5051</v>
      </c>
      <c r="B138" t="s">
        <v>139</v>
      </c>
      <c r="C138" t="str">
        <f t="shared" si="4"/>
        <v>05051</v>
      </c>
      <c r="D138" t="str">
        <f t="shared" si="5"/>
        <v>GARLAND</v>
      </c>
      <c r="E138">
        <v>-93.150487229999996</v>
      </c>
      <c r="F138">
        <v>34.576599510000001</v>
      </c>
      <c r="G138">
        <f xml:space="preserve"> SUMIF(ACRES_HARVESTED!E$2:E$4911,C138,ACRES_HARVESTED!G$2:G$4911)</f>
        <v>0</v>
      </c>
      <c r="H138">
        <f xml:space="preserve"> SUMIF(SALES!E$2:E$4911,C138,SALES!G$2:G$4911)</f>
        <v>0</v>
      </c>
      <c r="I138">
        <f xml:space="preserve"> SUMIF(PRODUCTION!E$2:E$4911,C138,PRODUCTION!I$2:I$4911)</f>
        <v>0</v>
      </c>
    </row>
    <row r="139" spans="1:9" x14ac:dyDescent="0.2">
      <c r="A139">
        <v>5053</v>
      </c>
      <c r="B139" t="s">
        <v>140</v>
      </c>
      <c r="C139" t="str">
        <f t="shared" si="4"/>
        <v>05053</v>
      </c>
      <c r="D139" t="str">
        <f t="shared" si="5"/>
        <v>GRANT</v>
      </c>
      <c r="E139">
        <v>-92.423714630000006</v>
      </c>
      <c r="F139">
        <v>34.290020490000003</v>
      </c>
      <c r="G139">
        <f xml:space="preserve"> SUMIF(ACRES_HARVESTED!E$2:E$4911,C139,ACRES_HARVESTED!G$2:G$4911)</f>
        <v>0</v>
      </c>
      <c r="H139">
        <f xml:space="preserve"> SUMIF(SALES!E$2:E$4911,C139,SALES!G$2:G$4911)</f>
        <v>0</v>
      </c>
      <c r="I139">
        <f xml:space="preserve"> SUMIF(PRODUCTION!E$2:E$4911,C139,PRODUCTION!I$2:I$4911)</f>
        <v>0</v>
      </c>
    </row>
    <row r="140" spans="1:9" x14ac:dyDescent="0.2">
      <c r="A140">
        <v>5055</v>
      </c>
      <c r="B140" t="s">
        <v>39</v>
      </c>
      <c r="C140" t="str">
        <f t="shared" si="4"/>
        <v>05055</v>
      </c>
      <c r="D140" t="str">
        <f t="shared" si="5"/>
        <v>GREENE</v>
      </c>
      <c r="E140">
        <v>-90.558953770000002</v>
      </c>
      <c r="F140">
        <v>36.117732820000001</v>
      </c>
      <c r="G140">
        <f xml:space="preserve"> SUMIF(ACRES_HARVESTED!E$2:E$4911,C140,ACRES_HARVESTED!G$2:G$4911)</f>
        <v>0</v>
      </c>
      <c r="H140">
        <f xml:space="preserve"> SUMIF(SALES!E$2:E$4911,C140,SALES!G$2:G$4911)</f>
        <v>0</v>
      </c>
      <c r="I140">
        <f xml:space="preserve"> SUMIF(PRODUCTION!E$2:E$4911,C140,PRODUCTION!I$2:I$4911)</f>
        <v>0</v>
      </c>
    </row>
    <row r="141" spans="1:9" x14ac:dyDescent="0.2">
      <c r="A141">
        <v>5057</v>
      </c>
      <c r="B141" t="s">
        <v>141</v>
      </c>
      <c r="C141" t="str">
        <f t="shared" si="4"/>
        <v>05057</v>
      </c>
      <c r="D141" t="str">
        <f t="shared" si="5"/>
        <v>HEMPSTEAD</v>
      </c>
      <c r="E141">
        <v>-93.668090390000003</v>
      </c>
      <c r="F141">
        <v>33.735642679999998</v>
      </c>
      <c r="G141">
        <f xml:space="preserve"> SUMIF(ACRES_HARVESTED!E$2:E$4911,C141,ACRES_HARVESTED!G$2:G$4911)</f>
        <v>0</v>
      </c>
      <c r="H141">
        <f xml:space="preserve"> SUMIF(SALES!E$2:E$4911,C141,SALES!G$2:G$4911)</f>
        <v>0</v>
      </c>
      <c r="I141">
        <f xml:space="preserve"> SUMIF(PRODUCTION!E$2:E$4911,C141,PRODUCTION!I$2:I$4911)</f>
        <v>0</v>
      </c>
    </row>
    <row r="142" spans="1:9" x14ac:dyDescent="0.2">
      <c r="A142">
        <v>5059</v>
      </c>
      <c r="B142" t="s">
        <v>142</v>
      </c>
      <c r="C142" t="str">
        <f t="shared" si="4"/>
        <v>05059</v>
      </c>
      <c r="D142" t="str">
        <f t="shared" si="5"/>
        <v>HOT SPRING</v>
      </c>
      <c r="E142">
        <v>-92.945601249999996</v>
      </c>
      <c r="F142">
        <v>34.317511889999999</v>
      </c>
      <c r="G142">
        <f xml:space="preserve"> SUMIF(ACRES_HARVESTED!E$2:E$4911,C142,ACRES_HARVESTED!G$2:G$4911)</f>
        <v>0</v>
      </c>
      <c r="H142">
        <f xml:space="preserve"> SUMIF(SALES!E$2:E$4911,C142,SALES!G$2:G$4911)</f>
        <v>0</v>
      </c>
      <c r="I142">
        <f xml:space="preserve"> SUMIF(PRODUCTION!E$2:E$4911,C142,PRODUCTION!I$2:I$4911)</f>
        <v>0</v>
      </c>
    </row>
    <row r="143" spans="1:9" x14ac:dyDescent="0.2">
      <c r="A143">
        <v>5061</v>
      </c>
      <c r="B143" t="s">
        <v>143</v>
      </c>
      <c r="C143" t="str">
        <f t="shared" si="4"/>
        <v>05061</v>
      </c>
      <c r="D143" t="str">
        <f t="shared" si="5"/>
        <v>HOWARD</v>
      </c>
      <c r="E143">
        <v>-93.993444940000003</v>
      </c>
      <c r="F143">
        <v>34.08897983</v>
      </c>
      <c r="G143">
        <f xml:space="preserve"> SUMIF(ACRES_HARVESTED!E$2:E$4911,C143,ACRES_HARVESTED!G$2:G$4911)</f>
        <v>0</v>
      </c>
      <c r="H143">
        <f xml:space="preserve"> SUMIF(SALES!E$2:E$4911,C143,SALES!G$2:G$4911)</f>
        <v>0</v>
      </c>
      <c r="I143">
        <f xml:space="preserve"> SUMIF(PRODUCTION!E$2:E$4911,C143,PRODUCTION!I$2:I$4911)</f>
        <v>0</v>
      </c>
    </row>
    <row r="144" spans="1:9" x14ac:dyDescent="0.2">
      <c r="A144">
        <v>5063</v>
      </c>
      <c r="B144" t="s">
        <v>144</v>
      </c>
      <c r="C144" t="str">
        <f t="shared" si="4"/>
        <v>05063</v>
      </c>
      <c r="D144" t="str">
        <f t="shared" si="5"/>
        <v>INDEPENDENCE</v>
      </c>
      <c r="E144">
        <v>-91.569916379999995</v>
      </c>
      <c r="F144">
        <v>35.741435539999998</v>
      </c>
      <c r="G144">
        <f xml:space="preserve"> SUMIF(ACRES_HARVESTED!E$2:E$4911,C144,ACRES_HARVESTED!G$2:G$4911)</f>
        <v>0</v>
      </c>
      <c r="H144">
        <f xml:space="preserve"> SUMIF(SALES!E$2:E$4911,C144,SALES!G$2:G$4911)</f>
        <v>0</v>
      </c>
      <c r="I144">
        <f xml:space="preserve"> SUMIF(PRODUCTION!E$2:E$4911,C144,PRODUCTION!I$2:I$4911)</f>
        <v>0</v>
      </c>
    </row>
    <row r="145" spans="1:9" x14ac:dyDescent="0.2">
      <c r="A145">
        <v>5065</v>
      </c>
      <c r="B145" t="s">
        <v>145</v>
      </c>
      <c r="C145" t="str">
        <f t="shared" si="4"/>
        <v>05065</v>
      </c>
      <c r="D145" t="str">
        <f t="shared" si="5"/>
        <v>IZARD</v>
      </c>
      <c r="E145">
        <v>-91.912790689999994</v>
      </c>
      <c r="F145">
        <v>36.095265650000002</v>
      </c>
      <c r="G145">
        <f xml:space="preserve"> SUMIF(ACRES_HARVESTED!E$2:E$4911,C145,ACRES_HARVESTED!G$2:G$4911)</f>
        <v>0</v>
      </c>
      <c r="H145">
        <f xml:space="preserve"> SUMIF(SALES!E$2:E$4911,C145,SALES!G$2:G$4911)</f>
        <v>0</v>
      </c>
      <c r="I145">
        <f xml:space="preserve"> SUMIF(PRODUCTION!E$2:E$4911,C145,PRODUCTION!I$2:I$4911)</f>
        <v>0</v>
      </c>
    </row>
    <row r="146" spans="1:9" x14ac:dyDescent="0.2">
      <c r="A146">
        <v>5067</v>
      </c>
      <c r="B146" t="s">
        <v>43</v>
      </c>
      <c r="C146" t="str">
        <f t="shared" si="4"/>
        <v>05067</v>
      </c>
      <c r="D146" t="str">
        <f t="shared" si="5"/>
        <v>JACKSON</v>
      </c>
      <c r="E146">
        <v>-91.214238839999993</v>
      </c>
      <c r="F146">
        <v>35.59923757</v>
      </c>
      <c r="G146">
        <f xml:space="preserve"> SUMIF(ACRES_HARVESTED!E$2:E$4911,C146,ACRES_HARVESTED!G$2:G$4911)</f>
        <v>0</v>
      </c>
      <c r="H146">
        <f xml:space="preserve"> SUMIF(SALES!E$2:E$4911,C146,SALES!G$2:G$4911)</f>
        <v>0</v>
      </c>
      <c r="I146">
        <f xml:space="preserve"> SUMIF(PRODUCTION!E$2:E$4911,C146,PRODUCTION!I$2:I$4911)</f>
        <v>0</v>
      </c>
    </row>
    <row r="147" spans="1:9" x14ac:dyDescent="0.2">
      <c r="A147">
        <v>5069</v>
      </c>
      <c r="B147" t="s">
        <v>44</v>
      </c>
      <c r="C147" t="str">
        <f t="shared" si="4"/>
        <v>05069</v>
      </c>
      <c r="D147" t="str">
        <f t="shared" si="5"/>
        <v>JEFFERSON</v>
      </c>
      <c r="E147">
        <v>-91.931891590000006</v>
      </c>
      <c r="F147">
        <v>34.268822030000003</v>
      </c>
      <c r="G147">
        <f xml:space="preserve"> SUMIF(ACRES_HARVESTED!E$2:E$4911,C147,ACRES_HARVESTED!G$2:G$4911)</f>
        <v>0</v>
      </c>
      <c r="H147">
        <f xml:space="preserve"> SUMIF(SALES!E$2:E$4911,C147,SALES!G$2:G$4911)</f>
        <v>0</v>
      </c>
      <c r="I147">
        <f xml:space="preserve"> SUMIF(PRODUCTION!E$2:E$4911,C147,PRODUCTION!I$2:I$4911)</f>
        <v>0</v>
      </c>
    </row>
    <row r="148" spans="1:9" x14ac:dyDescent="0.2">
      <c r="A148">
        <v>5071</v>
      </c>
      <c r="B148" t="s">
        <v>146</v>
      </c>
      <c r="C148" t="str">
        <f t="shared" si="4"/>
        <v>05071</v>
      </c>
      <c r="D148" t="str">
        <f t="shared" si="5"/>
        <v>JOHNSON</v>
      </c>
      <c r="E148">
        <v>-93.460000350000001</v>
      </c>
      <c r="F148">
        <v>35.570017659999998</v>
      </c>
      <c r="G148">
        <f xml:space="preserve"> SUMIF(ACRES_HARVESTED!E$2:E$4911,C148,ACRES_HARVESTED!G$2:G$4911)</f>
        <v>0</v>
      </c>
      <c r="H148">
        <f xml:space="preserve"> SUMIF(SALES!E$2:E$4911,C148,SALES!G$2:G$4911)</f>
        <v>0</v>
      </c>
      <c r="I148">
        <f xml:space="preserve"> SUMIF(PRODUCTION!E$2:E$4911,C148,PRODUCTION!I$2:I$4911)</f>
        <v>0</v>
      </c>
    </row>
    <row r="149" spans="1:9" x14ac:dyDescent="0.2">
      <c r="A149">
        <v>5073</v>
      </c>
      <c r="B149" t="s">
        <v>147</v>
      </c>
      <c r="C149" t="str">
        <f t="shared" si="4"/>
        <v>05073</v>
      </c>
      <c r="D149" t="str">
        <f t="shared" si="5"/>
        <v>LAFAYETTE</v>
      </c>
      <c r="E149">
        <v>-93.606846790000006</v>
      </c>
      <c r="F149">
        <v>33.240918190000002</v>
      </c>
      <c r="G149">
        <f xml:space="preserve"> SUMIF(ACRES_HARVESTED!E$2:E$4911,C149,ACRES_HARVESTED!G$2:G$4911)</f>
        <v>0</v>
      </c>
      <c r="H149">
        <f xml:space="preserve"> SUMIF(SALES!E$2:E$4911,C149,SALES!G$2:G$4911)</f>
        <v>0</v>
      </c>
      <c r="I149">
        <f xml:space="preserve"> SUMIF(PRODUCTION!E$2:E$4911,C149,PRODUCTION!I$2:I$4911)</f>
        <v>0</v>
      </c>
    </row>
    <row r="150" spans="1:9" x14ac:dyDescent="0.2">
      <c r="A150">
        <v>5075</v>
      </c>
      <c r="B150" t="s">
        <v>47</v>
      </c>
      <c r="C150" t="str">
        <f t="shared" si="4"/>
        <v>05075</v>
      </c>
      <c r="D150" t="str">
        <f t="shared" si="5"/>
        <v>LAWRENCE</v>
      </c>
      <c r="E150">
        <v>-91.107049700000005</v>
      </c>
      <c r="F150">
        <v>36.041039519999998</v>
      </c>
      <c r="G150">
        <f xml:space="preserve"> SUMIF(ACRES_HARVESTED!E$2:E$4911,C150,ACRES_HARVESTED!G$2:G$4911)</f>
        <v>0</v>
      </c>
      <c r="H150">
        <f xml:space="preserve"> SUMIF(SALES!E$2:E$4911,C150,SALES!G$2:G$4911)</f>
        <v>0</v>
      </c>
      <c r="I150">
        <f xml:space="preserve"> SUMIF(PRODUCTION!E$2:E$4911,C150,PRODUCTION!I$2:I$4911)</f>
        <v>0</v>
      </c>
    </row>
    <row r="151" spans="1:9" x14ac:dyDescent="0.2">
      <c r="A151">
        <v>5077</v>
      </c>
      <c r="B151" t="s">
        <v>48</v>
      </c>
      <c r="C151" t="str">
        <f t="shared" si="4"/>
        <v>05077</v>
      </c>
      <c r="D151" t="str">
        <f t="shared" si="5"/>
        <v>LEE</v>
      </c>
      <c r="E151">
        <v>-90.782110149999994</v>
      </c>
      <c r="F151">
        <v>34.78064921</v>
      </c>
      <c r="G151">
        <f xml:space="preserve"> SUMIF(ACRES_HARVESTED!E$2:E$4911,C151,ACRES_HARVESTED!G$2:G$4911)</f>
        <v>0</v>
      </c>
      <c r="H151">
        <f xml:space="preserve"> SUMIF(SALES!E$2:E$4911,C151,SALES!G$2:G$4911)</f>
        <v>0</v>
      </c>
      <c r="I151">
        <f xml:space="preserve"> SUMIF(PRODUCTION!E$2:E$4911,C151,PRODUCTION!I$2:I$4911)</f>
        <v>0</v>
      </c>
    </row>
    <row r="152" spans="1:9" x14ac:dyDescent="0.2">
      <c r="A152">
        <v>5079</v>
      </c>
      <c r="B152" t="s">
        <v>148</v>
      </c>
      <c r="C152" t="str">
        <f t="shared" si="4"/>
        <v>05079</v>
      </c>
      <c r="D152" t="str">
        <f t="shared" si="5"/>
        <v>LINCOLN</v>
      </c>
      <c r="E152">
        <v>-91.733338779999997</v>
      </c>
      <c r="F152">
        <v>33.957538820000003</v>
      </c>
      <c r="G152">
        <f xml:space="preserve"> SUMIF(ACRES_HARVESTED!E$2:E$4911,C152,ACRES_HARVESTED!G$2:G$4911)</f>
        <v>0</v>
      </c>
      <c r="H152">
        <f xml:space="preserve"> SUMIF(SALES!E$2:E$4911,C152,SALES!G$2:G$4911)</f>
        <v>0</v>
      </c>
      <c r="I152">
        <f xml:space="preserve"> SUMIF(PRODUCTION!E$2:E$4911,C152,PRODUCTION!I$2:I$4911)</f>
        <v>0</v>
      </c>
    </row>
    <row r="153" spans="1:9" x14ac:dyDescent="0.2">
      <c r="A153">
        <v>5081</v>
      </c>
      <c r="B153" t="s">
        <v>149</v>
      </c>
      <c r="C153" t="str">
        <f t="shared" si="4"/>
        <v>05081</v>
      </c>
      <c r="D153" t="str">
        <f t="shared" si="5"/>
        <v>LITTLE RIVER</v>
      </c>
      <c r="E153">
        <v>-94.233978699999994</v>
      </c>
      <c r="F153">
        <v>33.702286909999998</v>
      </c>
      <c r="G153">
        <f xml:space="preserve"> SUMIF(ACRES_HARVESTED!E$2:E$4911,C153,ACRES_HARVESTED!G$2:G$4911)</f>
        <v>0</v>
      </c>
      <c r="H153">
        <f xml:space="preserve"> SUMIF(SALES!E$2:E$4911,C153,SALES!G$2:G$4911)</f>
        <v>0</v>
      </c>
      <c r="I153">
        <f xml:space="preserve"> SUMIF(PRODUCTION!E$2:E$4911,C153,PRODUCTION!I$2:I$4911)</f>
        <v>0</v>
      </c>
    </row>
    <row r="154" spans="1:9" x14ac:dyDescent="0.2">
      <c r="A154">
        <v>5083</v>
      </c>
      <c r="B154" t="s">
        <v>150</v>
      </c>
      <c r="C154" t="str">
        <f t="shared" si="4"/>
        <v>05083</v>
      </c>
      <c r="D154" t="str">
        <f t="shared" si="5"/>
        <v>LOGAN</v>
      </c>
      <c r="E154">
        <v>-93.716305180000006</v>
      </c>
      <c r="F154">
        <v>35.215504029999998</v>
      </c>
      <c r="G154">
        <f xml:space="preserve"> SUMIF(ACRES_HARVESTED!E$2:E$4911,C154,ACRES_HARVESTED!G$2:G$4911)</f>
        <v>0</v>
      </c>
      <c r="H154">
        <f xml:space="preserve"> SUMIF(SALES!E$2:E$4911,C154,SALES!G$2:G$4911)</f>
        <v>0</v>
      </c>
      <c r="I154">
        <f xml:space="preserve"> SUMIF(PRODUCTION!E$2:E$4911,C154,PRODUCTION!I$2:I$4911)</f>
        <v>0</v>
      </c>
    </row>
    <row r="155" spans="1:9" x14ac:dyDescent="0.2">
      <c r="A155">
        <v>5085</v>
      </c>
      <c r="B155" t="s">
        <v>151</v>
      </c>
      <c r="C155" t="str">
        <f t="shared" si="4"/>
        <v>05085</v>
      </c>
      <c r="D155" t="str">
        <f t="shared" si="5"/>
        <v>LONOKE</v>
      </c>
      <c r="E155">
        <v>-91.887916829999995</v>
      </c>
      <c r="F155">
        <v>34.75441172</v>
      </c>
      <c r="G155">
        <f xml:space="preserve"> SUMIF(ACRES_HARVESTED!E$2:E$4911,C155,ACRES_HARVESTED!G$2:G$4911)</f>
        <v>0</v>
      </c>
      <c r="H155">
        <f xml:space="preserve"> SUMIF(SALES!E$2:E$4911,C155,SALES!G$2:G$4911)</f>
        <v>0</v>
      </c>
      <c r="I155">
        <f xml:space="preserve"> SUMIF(PRODUCTION!E$2:E$4911,C155,PRODUCTION!I$2:I$4911)</f>
        <v>0</v>
      </c>
    </row>
    <row r="156" spans="1:9" x14ac:dyDescent="0.2">
      <c r="A156">
        <v>5087</v>
      </c>
      <c r="B156" t="s">
        <v>52</v>
      </c>
      <c r="C156" t="str">
        <f t="shared" si="4"/>
        <v>05087</v>
      </c>
      <c r="D156" t="str">
        <f t="shared" si="5"/>
        <v>MADISON</v>
      </c>
      <c r="E156">
        <v>-93.724655970000001</v>
      </c>
      <c r="F156">
        <v>36.011035649999997</v>
      </c>
      <c r="G156">
        <f xml:space="preserve"> SUMIF(ACRES_HARVESTED!E$2:E$4911,C156,ACRES_HARVESTED!G$2:G$4911)</f>
        <v>0</v>
      </c>
      <c r="H156">
        <f xml:space="preserve"> SUMIF(SALES!E$2:E$4911,C156,SALES!G$2:G$4911)</f>
        <v>0</v>
      </c>
      <c r="I156">
        <f xml:space="preserve"> SUMIF(PRODUCTION!E$2:E$4911,C156,PRODUCTION!I$2:I$4911)</f>
        <v>0</v>
      </c>
    </row>
    <row r="157" spans="1:9" x14ac:dyDescent="0.2">
      <c r="A157">
        <v>5089</v>
      </c>
      <c r="B157" t="s">
        <v>54</v>
      </c>
      <c r="C157" t="str">
        <f t="shared" si="4"/>
        <v>05089</v>
      </c>
      <c r="D157" t="str">
        <f t="shared" si="5"/>
        <v>MARION</v>
      </c>
      <c r="E157">
        <v>-92.683972949999998</v>
      </c>
      <c r="F157">
        <v>36.268429339999997</v>
      </c>
      <c r="G157">
        <f xml:space="preserve"> SUMIF(ACRES_HARVESTED!E$2:E$4911,C157,ACRES_HARVESTED!G$2:G$4911)</f>
        <v>0</v>
      </c>
      <c r="H157">
        <f xml:space="preserve"> SUMIF(SALES!E$2:E$4911,C157,SALES!G$2:G$4911)</f>
        <v>0</v>
      </c>
      <c r="I157">
        <f xml:space="preserve"> SUMIF(PRODUCTION!E$2:E$4911,C157,PRODUCTION!I$2:I$4911)</f>
        <v>0</v>
      </c>
    </row>
    <row r="158" spans="1:9" x14ac:dyDescent="0.2">
      <c r="A158">
        <v>5091</v>
      </c>
      <c r="B158" t="s">
        <v>152</v>
      </c>
      <c r="C158" t="str">
        <f t="shared" si="4"/>
        <v>05091</v>
      </c>
      <c r="D158" t="str">
        <f t="shared" si="5"/>
        <v>MILLER</v>
      </c>
      <c r="E158">
        <v>-93.891420030000006</v>
      </c>
      <c r="F158">
        <v>33.312001709999997</v>
      </c>
      <c r="G158">
        <f xml:space="preserve"> SUMIF(ACRES_HARVESTED!E$2:E$4911,C158,ACRES_HARVESTED!G$2:G$4911)</f>
        <v>0</v>
      </c>
      <c r="H158">
        <f xml:space="preserve"> SUMIF(SALES!E$2:E$4911,C158,SALES!G$2:G$4911)</f>
        <v>0</v>
      </c>
      <c r="I158">
        <f xml:space="preserve"> SUMIF(PRODUCTION!E$2:E$4911,C158,PRODUCTION!I$2:I$4911)</f>
        <v>0</v>
      </c>
    </row>
    <row r="159" spans="1:9" x14ac:dyDescent="0.2">
      <c r="A159">
        <v>5093</v>
      </c>
      <c r="B159" t="s">
        <v>153</v>
      </c>
      <c r="C159" t="str">
        <f t="shared" si="4"/>
        <v>05093</v>
      </c>
      <c r="D159" t="str">
        <f t="shared" si="5"/>
        <v>MISSISSIPPI</v>
      </c>
      <c r="E159">
        <v>-90.054300769999998</v>
      </c>
      <c r="F159">
        <v>35.764201270000001</v>
      </c>
      <c r="G159">
        <f xml:space="preserve"> SUMIF(ACRES_HARVESTED!E$2:E$4911,C159,ACRES_HARVESTED!G$2:G$4911)</f>
        <v>0</v>
      </c>
      <c r="H159">
        <f xml:space="preserve"> SUMIF(SALES!E$2:E$4911,C159,SALES!G$2:G$4911)</f>
        <v>0</v>
      </c>
      <c r="I159">
        <f xml:space="preserve"> SUMIF(PRODUCTION!E$2:E$4911,C159,PRODUCTION!I$2:I$4911)</f>
        <v>0</v>
      </c>
    </row>
    <row r="160" spans="1:9" x14ac:dyDescent="0.2">
      <c r="A160">
        <v>5095</v>
      </c>
      <c r="B160" t="s">
        <v>57</v>
      </c>
      <c r="C160" t="str">
        <f t="shared" si="4"/>
        <v>05095</v>
      </c>
      <c r="D160" t="str">
        <f t="shared" si="5"/>
        <v>MONROE</v>
      </c>
      <c r="E160">
        <v>-91.203948249999996</v>
      </c>
      <c r="F160">
        <v>34.677723229999998</v>
      </c>
      <c r="G160">
        <f xml:space="preserve"> SUMIF(ACRES_HARVESTED!E$2:E$4911,C160,ACRES_HARVESTED!G$2:G$4911)</f>
        <v>0</v>
      </c>
      <c r="H160">
        <f xml:space="preserve"> SUMIF(SALES!E$2:E$4911,C160,SALES!G$2:G$4911)</f>
        <v>0</v>
      </c>
      <c r="I160">
        <f xml:space="preserve"> SUMIF(PRODUCTION!E$2:E$4911,C160,PRODUCTION!I$2:I$4911)</f>
        <v>0</v>
      </c>
    </row>
    <row r="161" spans="1:9" x14ac:dyDescent="0.2">
      <c r="A161">
        <v>5097</v>
      </c>
      <c r="B161" t="s">
        <v>58</v>
      </c>
      <c r="C161" t="str">
        <f t="shared" si="4"/>
        <v>05097</v>
      </c>
      <c r="D161" t="str">
        <f t="shared" si="5"/>
        <v>MONTGOMERY</v>
      </c>
      <c r="E161">
        <v>-93.659445230000003</v>
      </c>
      <c r="F161">
        <v>34.538881359999998</v>
      </c>
      <c r="G161">
        <f xml:space="preserve"> SUMIF(ACRES_HARVESTED!E$2:E$4911,C161,ACRES_HARVESTED!G$2:G$4911)</f>
        <v>0</v>
      </c>
      <c r="H161">
        <f xml:space="preserve"> SUMIF(SALES!E$2:E$4911,C161,SALES!G$2:G$4911)</f>
        <v>0</v>
      </c>
      <c r="I161">
        <f xml:space="preserve"> SUMIF(PRODUCTION!E$2:E$4911,C161,PRODUCTION!I$2:I$4911)</f>
        <v>0</v>
      </c>
    </row>
    <row r="162" spans="1:9" x14ac:dyDescent="0.2">
      <c r="A162">
        <v>5099</v>
      </c>
      <c r="B162" t="s">
        <v>154</v>
      </c>
      <c r="C162" t="str">
        <f t="shared" si="4"/>
        <v>05099</v>
      </c>
      <c r="D162" t="str">
        <f t="shared" si="5"/>
        <v>NEVADA</v>
      </c>
      <c r="E162">
        <v>-93.306976840000004</v>
      </c>
      <c r="F162">
        <v>33.663385220000002</v>
      </c>
      <c r="G162">
        <f xml:space="preserve"> SUMIF(ACRES_HARVESTED!E$2:E$4911,C162,ACRES_HARVESTED!G$2:G$4911)</f>
        <v>0</v>
      </c>
      <c r="H162">
        <f xml:space="preserve"> SUMIF(SALES!E$2:E$4911,C162,SALES!G$2:G$4911)</f>
        <v>0</v>
      </c>
      <c r="I162">
        <f xml:space="preserve"> SUMIF(PRODUCTION!E$2:E$4911,C162,PRODUCTION!I$2:I$4911)</f>
        <v>0</v>
      </c>
    </row>
    <row r="163" spans="1:9" x14ac:dyDescent="0.2">
      <c r="A163">
        <v>5101</v>
      </c>
      <c r="B163" t="s">
        <v>155</v>
      </c>
      <c r="C163" t="str">
        <f t="shared" si="4"/>
        <v>05101</v>
      </c>
      <c r="D163" t="str">
        <f t="shared" si="5"/>
        <v>NEWTON</v>
      </c>
      <c r="E163">
        <v>-93.217864899999995</v>
      </c>
      <c r="F163">
        <v>35.919790489999997</v>
      </c>
      <c r="G163">
        <f xml:space="preserve"> SUMIF(ACRES_HARVESTED!E$2:E$4911,C163,ACRES_HARVESTED!G$2:G$4911)</f>
        <v>0</v>
      </c>
      <c r="H163">
        <f xml:space="preserve"> SUMIF(SALES!E$2:E$4911,C163,SALES!G$2:G$4911)</f>
        <v>0</v>
      </c>
      <c r="I163">
        <f xml:space="preserve"> SUMIF(PRODUCTION!E$2:E$4911,C163,PRODUCTION!I$2:I$4911)</f>
        <v>0</v>
      </c>
    </row>
    <row r="164" spans="1:9" x14ac:dyDescent="0.2">
      <c r="A164">
        <v>5103</v>
      </c>
      <c r="B164" t="s">
        <v>156</v>
      </c>
      <c r="C164" t="str">
        <f t="shared" si="4"/>
        <v>05103</v>
      </c>
      <c r="D164" t="str">
        <f t="shared" si="5"/>
        <v>OUACHITA</v>
      </c>
      <c r="E164">
        <v>-92.881912170000007</v>
      </c>
      <c r="F164">
        <v>33.593375330000001</v>
      </c>
      <c r="G164">
        <f xml:space="preserve"> SUMIF(ACRES_HARVESTED!E$2:E$4911,C164,ACRES_HARVESTED!G$2:G$4911)</f>
        <v>0</v>
      </c>
      <c r="H164">
        <f xml:space="preserve"> SUMIF(SALES!E$2:E$4911,C164,SALES!G$2:G$4911)</f>
        <v>0</v>
      </c>
      <c r="I164">
        <f xml:space="preserve"> SUMIF(PRODUCTION!E$2:E$4911,C164,PRODUCTION!I$2:I$4911)</f>
        <v>0</v>
      </c>
    </row>
    <row r="165" spans="1:9" x14ac:dyDescent="0.2">
      <c r="A165">
        <v>5105</v>
      </c>
      <c r="B165" t="s">
        <v>60</v>
      </c>
      <c r="C165" t="str">
        <f t="shared" si="4"/>
        <v>05105</v>
      </c>
      <c r="D165" t="str">
        <f t="shared" si="5"/>
        <v>PERRY</v>
      </c>
      <c r="E165">
        <v>-92.93150636</v>
      </c>
      <c r="F165">
        <v>34.947251000000001</v>
      </c>
      <c r="G165">
        <f xml:space="preserve"> SUMIF(ACRES_HARVESTED!E$2:E$4911,C165,ACRES_HARVESTED!G$2:G$4911)</f>
        <v>0</v>
      </c>
      <c r="H165">
        <f xml:space="preserve"> SUMIF(SALES!E$2:E$4911,C165,SALES!G$2:G$4911)</f>
        <v>0</v>
      </c>
      <c r="I165">
        <f xml:space="preserve"> SUMIF(PRODUCTION!E$2:E$4911,C165,PRODUCTION!I$2:I$4911)</f>
        <v>0</v>
      </c>
    </row>
    <row r="166" spans="1:9" x14ac:dyDescent="0.2">
      <c r="A166">
        <v>5107</v>
      </c>
      <c r="B166" t="s">
        <v>157</v>
      </c>
      <c r="C166" t="str">
        <f t="shared" si="4"/>
        <v>05107</v>
      </c>
      <c r="D166" t="str">
        <f t="shared" si="5"/>
        <v>PHILLIPS</v>
      </c>
      <c r="E166">
        <v>-90.848106810000004</v>
      </c>
      <c r="F166">
        <v>34.428532879999999</v>
      </c>
      <c r="G166">
        <f xml:space="preserve"> SUMIF(ACRES_HARVESTED!E$2:E$4911,C166,ACRES_HARVESTED!G$2:G$4911)</f>
        <v>0</v>
      </c>
      <c r="H166">
        <f xml:space="preserve"> SUMIF(SALES!E$2:E$4911,C166,SALES!G$2:G$4911)</f>
        <v>0</v>
      </c>
      <c r="I166">
        <f xml:space="preserve"> SUMIF(PRODUCTION!E$2:E$4911,C166,PRODUCTION!I$2:I$4911)</f>
        <v>0</v>
      </c>
    </row>
    <row r="167" spans="1:9" x14ac:dyDescent="0.2">
      <c r="A167">
        <v>5109</v>
      </c>
      <c r="B167" t="s">
        <v>62</v>
      </c>
      <c r="C167" t="str">
        <f t="shared" si="4"/>
        <v>05109</v>
      </c>
      <c r="D167" t="str">
        <f t="shared" si="5"/>
        <v>PIKE</v>
      </c>
      <c r="E167">
        <v>-93.656210000000002</v>
      </c>
      <c r="F167">
        <v>34.163564610000002</v>
      </c>
      <c r="G167">
        <f xml:space="preserve"> SUMIF(ACRES_HARVESTED!E$2:E$4911,C167,ACRES_HARVESTED!G$2:G$4911)</f>
        <v>0</v>
      </c>
      <c r="H167">
        <f xml:space="preserve"> SUMIF(SALES!E$2:E$4911,C167,SALES!G$2:G$4911)</f>
        <v>0</v>
      </c>
      <c r="I167">
        <f xml:space="preserve"> SUMIF(PRODUCTION!E$2:E$4911,C167,PRODUCTION!I$2:I$4911)</f>
        <v>0</v>
      </c>
    </row>
    <row r="168" spans="1:9" x14ac:dyDescent="0.2">
      <c r="A168">
        <v>5111</v>
      </c>
      <c r="B168" t="s">
        <v>158</v>
      </c>
      <c r="C168" t="str">
        <f t="shared" si="4"/>
        <v>05111</v>
      </c>
      <c r="D168" t="str">
        <f t="shared" si="5"/>
        <v>POINSETT</v>
      </c>
      <c r="E168">
        <v>-90.662825069999997</v>
      </c>
      <c r="F168">
        <v>35.574083829999999</v>
      </c>
      <c r="G168">
        <f xml:space="preserve"> SUMIF(ACRES_HARVESTED!E$2:E$4911,C168,ACRES_HARVESTED!G$2:G$4911)</f>
        <v>0</v>
      </c>
      <c r="H168">
        <f xml:space="preserve"> SUMIF(SALES!E$2:E$4911,C168,SALES!G$2:G$4911)</f>
        <v>0</v>
      </c>
      <c r="I168">
        <f xml:space="preserve"> SUMIF(PRODUCTION!E$2:E$4911,C168,PRODUCTION!I$2:I$4911)</f>
        <v>0</v>
      </c>
    </row>
    <row r="169" spans="1:9" x14ac:dyDescent="0.2">
      <c r="A169">
        <v>5113</v>
      </c>
      <c r="B169" t="s">
        <v>159</v>
      </c>
      <c r="C169" t="str">
        <f t="shared" si="4"/>
        <v>05113</v>
      </c>
      <c r="D169" t="str">
        <f t="shared" si="5"/>
        <v>POLK</v>
      </c>
      <c r="E169">
        <v>-94.2279123</v>
      </c>
      <c r="F169">
        <v>34.48595315</v>
      </c>
      <c r="G169">
        <f xml:space="preserve"> SUMIF(ACRES_HARVESTED!E$2:E$4911,C169,ACRES_HARVESTED!G$2:G$4911)</f>
        <v>0</v>
      </c>
      <c r="H169">
        <f xml:space="preserve"> SUMIF(SALES!E$2:E$4911,C169,SALES!G$2:G$4911)</f>
        <v>0</v>
      </c>
      <c r="I169">
        <f xml:space="preserve"> SUMIF(PRODUCTION!E$2:E$4911,C169,PRODUCTION!I$2:I$4911)</f>
        <v>0</v>
      </c>
    </row>
    <row r="170" spans="1:9" x14ac:dyDescent="0.2">
      <c r="A170">
        <v>5115</v>
      </c>
      <c r="B170" t="s">
        <v>160</v>
      </c>
      <c r="C170" t="str">
        <f t="shared" si="4"/>
        <v>05115</v>
      </c>
      <c r="D170" t="str">
        <f t="shared" si="5"/>
        <v>POPE</v>
      </c>
      <c r="E170">
        <v>-93.034001450000005</v>
      </c>
      <c r="F170">
        <v>35.447694800000001</v>
      </c>
      <c r="G170">
        <f xml:space="preserve"> SUMIF(ACRES_HARVESTED!E$2:E$4911,C170,ACRES_HARVESTED!G$2:G$4911)</f>
        <v>0</v>
      </c>
      <c r="H170">
        <f xml:space="preserve"> SUMIF(SALES!E$2:E$4911,C170,SALES!G$2:G$4911)</f>
        <v>0</v>
      </c>
      <c r="I170">
        <f xml:space="preserve"> SUMIF(PRODUCTION!E$2:E$4911,C170,PRODUCTION!I$2:I$4911)</f>
        <v>0</v>
      </c>
    </row>
    <row r="171" spans="1:9" x14ac:dyDescent="0.2">
      <c r="A171">
        <v>5117</v>
      </c>
      <c r="B171" t="s">
        <v>161</v>
      </c>
      <c r="C171" t="str">
        <f t="shared" si="4"/>
        <v>05117</v>
      </c>
      <c r="D171" t="str">
        <f t="shared" si="5"/>
        <v>PRAIRIE</v>
      </c>
      <c r="E171">
        <v>-91.551941839999998</v>
      </c>
      <c r="F171">
        <v>34.830100909999999</v>
      </c>
      <c r="G171">
        <f xml:space="preserve"> SUMIF(ACRES_HARVESTED!E$2:E$4911,C171,ACRES_HARVESTED!G$2:G$4911)</f>
        <v>0</v>
      </c>
      <c r="H171">
        <f xml:space="preserve"> SUMIF(SALES!E$2:E$4911,C171,SALES!G$2:G$4911)</f>
        <v>0</v>
      </c>
      <c r="I171">
        <f xml:space="preserve"> SUMIF(PRODUCTION!E$2:E$4911,C171,PRODUCTION!I$2:I$4911)</f>
        <v>0</v>
      </c>
    </row>
    <row r="172" spans="1:9" x14ac:dyDescent="0.2">
      <c r="A172">
        <v>5119</v>
      </c>
      <c r="B172" t="s">
        <v>162</v>
      </c>
      <c r="C172" t="str">
        <f t="shared" si="4"/>
        <v>05119</v>
      </c>
      <c r="D172" t="str">
        <f t="shared" si="5"/>
        <v>PULASKI</v>
      </c>
      <c r="E172">
        <v>-92.311914139999999</v>
      </c>
      <c r="F172">
        <v>34.76993891</v>
      </c>
      <c r="G172">
        <f xml:space="preserve"> SUMIF(ACRES_HARVESTED!E$2:E$4911,C172,ACRES_HARVESTED!G$2:G$4911)</f>
        <v>0</v>
      </c>
      <c r="H172">
        <f xml:space="preserve"> SUMIF(SALES!E$2:E$4911,C172,SALES!G$2:G$4911)</f>
        <v>0</v>
      </c>
      <c r="I172">
        <f xml:space="preserve"> SUMIF(PRODUCTION!E$2:E$4911,C172,PRODUCTION!I$2:I$4911)</f>
        <v>0</v>
      </c>
    </row>
    <row r="173" spans="1:9" x14ac:dyDescent="0.2">
      <c r="A173">
        <v>5121</v>
      </c>
      <c r="B173" t="s">
        <v>63</v>
      </c>
      <c r="C173" t="str">
        <f t="shared" si="4"/>
        <v>05121</v>
      </c>
      <c r="D173" t="str">
        <f t="shared" si="5"/>
        <v>RANDOLPH</v>
      </c>
      <c r="E173">
        <v>-91.027522050000002</v>
      </c>
      <c r="F173">
        <v>36.341544120000002</v>
      </c>
      <c r="G173">
        <f xml:space="preserve"> SUMIF(ACRES_HARVESTED!E$2:E$4911,C173,ACRES_HARVESTED!G$2:G$4911)</f>
        <v>0</v>
      </c>
      <c r="H173">
        <f xml:space="preserve"> SUMIF(SALES!E$2:E$4911,C173,SALES!G$2:G$4911)</f>
        <v>0</v>
      </c>
      <c r="I173">
        <f xml:space="preserve"> SUMIF(PRODUCTION!E$2:E$4911,C173,PRODUCTION!I$2:I$4911)</f>
        <v>0</v>
      </c>
    </row>
    <row r="174" spans="1:9" x14ac:dyDescent="0.2">
      <c r="A174">
        <v>5123</v>
      </c>
      <c r="B174" t="s">
        <v>163</v>
      </c>
      <c r="C174" t="str">
        <f t="shared" si="4"/>
        <v>05123</v>
      </c>
      <c r="D174" t="str">
        <f t="shared" si="5"/>
        <v>ST. FRANCIS</v>
      </c>
      <c r="E174">
        <v>-90.748404719999996</v>
      </c>
      <c r="F174">
        <v>35.021805110000003</v>
      </c>
      <c r="G174">
        <f xml:space="preserve"> SUMIF(ACRES_HARVESTED!E$2:E$4911,C174,ACRES_HARVESTED!G$2:G$4911)</f>
        <v>0</v>
      </c>
      <c r="H174">
        <f xml:space="preserve"> SUMIF(SALES!E$2:E$4911,C174,SALES!G$2:G$4911)</f>
        <v>0</v>
      </c>
      <c r="I174">
        <f xml:space="preserve"> SUMIF(PRODUCTION!E$2:E$4911,C174,PRODUCTION!I$2:I$4911)</f>
        <v>0</v>
      </c>
    </row>
    <row r="175" spans="1:9" x14ac:dyDescent="0.2">
      <c r="A175">
        <v>5125</v>
      </c>
      <c r="B175" t="s">
        <v>164</v>
      </c>
      <c r="C175" t="str">
        <f t="shared" si="4"/>
        <v>05125</v>
      </c>
      <c r="D175" t="str">
        <f t="shared" si="5"/>
        <v>SALINE</v>
      </c>
      <c r="E175">
        <v>-92.676553290000001</v>
      </c>
      <c r="F175">
        <v>34.646617790000001</v>
      </c>
      <c r="G175">
        <f xml:space="preserve"> SUMIF(ACRES_HARVESTED!E$2:E$4911,C175,ACRES_HARVESTED!G$2:G$4911)</f>
        <v>0</v>
      </c>
      <c r="H175">
        <f xml:space="preserve"> SUMIF(SALES!E$2:E$4911,C175,SALES!G$2:G$4911)</f>
        <v>0</v>
      </c>
      <c r="I175">
        <f xml:space="preserve"> SUMIF(PRODUCTION!E$2:E$4911,C175,PRODUCTION!I$2:I$4911)</f>
        <v>0</v>
      </c>
    </row>
    <row r="176" spans="1:9" x14ac:dyDescent="0.2">
      <c r="A176">
        <v>5127</v>
      </c>
      <c r="B176" t="s">
        <v>165</v>
      </c>
      <c r="C176" t="str">
        <f t="shared" si="4"/>
        <v>05127</v>
      </c>
      <c r="D176" t="str">
        <f t="shared" si="5"/>
        <v>SCOTT</v>
      </c>
      <c r="E176">
        <v>-94.063157290000007</v>
      </c>
      <c r="F176">
        <v>34.86103868</v>
      </c>
      <c r="G176">
        <f xml:space="preserve"> SUMIF(ACRES_HARVESTED!E$2:E$4911,C176,ACRES_HARVESTED!G$2:G$4911)</f>
        <v>0</v>
      </c>
      <c r="H176">
        <f xml:space="preserve"> SUMIF(SALES!E$2:E$4911,C176,SALES!G$2:G$4911)</f>
        <v>0</v>
      </c>
      <c r="I176">
        <f xml:space="preserve"> SUMIF(PRODUCTION!E$2:E$4911,C176,PRODUCTION!I$2:I$4911)</f>
        <v>0</v>
      </c>
    </row>
    <row r="177" spans="1:9" x14ac:dyDescent="0.2">
      <c r="A177">
        <v>5129</v>
      </c>
      <c r="B177" t="s">
        <v>166</v>
      </c>
      <c r="C177" t="str">
        <f t="shared" si="4"/>
        <v>05129</v>
      </c>
      <c r="D177" t="str">
        <f t="shared" si="5"/>
        <v>SEARCY</v>
      </c>
      <c r="E177">
        <v>-92.69933958</v>
      </c>
      <c r="F177">
        <v>35.911156740000003</v>
      </c>
      <c r="G177">
        <f xml:space="preserve"> SUMIF(ACRES_HARVESTED!E$2:E$4911,C177,ACRES_HARVESTED!G$2:G$4911)</f>
        <v>0</v>
      </c>
      <c r="H177">
        <f xml:space="preserve"> SUMIF(SALES!E$2:E$4911,C177,SALES!G$2:G$4911)</f>
        <v>0</v>
      </c>
      <c r="I177">
        <f xml:space="preserve"> SUMIF(PRODUCTION!E$2:E$4911,C177,PRODUCTION!I$2:I$4911)</f>
        <v>0</v>
      </c>
    </row>
    <row r="178" spans="1:9" x14ac:dyDescent="0.2">
      <c r="A178">
        <v>5131</v>
      </c>
      <c r="B178" t="s">
        <v>167</v>
      </c>
      <c r="C178" t="str">
        <f t="shared" si="4"/>
        <v>05131</v>
      </c>
      <c r="D178" t="str">
        <f t="shared" si="5"/>
        <v>SEBASTIAN</v>
      </c>
      <c r="E178">
        <v>-94.273973710000007</v>
      </c>
      <c r="F178">
        <v>35.199431449999999</v>
      </c>
      <c r="G178">
        <f xml:space="preserve"> SUMIF(ACRES_HARVESTED!E$2:E$4911,C178,ACRES_HARVESTED!G$2:G$4911)</f>
        <v>0</v>
      </c>
      <c r="H178">
        <f xml:space="preserve"> SUMIF(SALES!E$2:E$4911,C178,SALES!G$2:G$4911)</f>
        <v>0</v>
      </c>
      <c r="I178">
        <f xml:space="preserve"> SUMIF(PRODUCTION!E$2:E$4911,C178,PRODUCTION!I$2:I$4911)</f>
        <v>0</v>
      </c>
    </row>
    <row r="179" spans="1:9" x14ac:dyDescent="0.2">
      <c r="A179">
        <v>5133</v>
      </c>
      <c r="B179" t="s">
        <v>168</v>
      </c>
      <c r="C179" t="str">
        <f t="shared" si="4"/>
        <v>05133</v>
      </c>
      <c r="D179" t="str">
        <f t="shared" si="5"/>
        <v>SEVIER</v>
      </c>
      <c r="E179">
        <v>-94.240722489999996</v>
      </c>
      <c r="F179">
        <v>33.997142099999998</v>
      </c>
      <c r="G179">
        <f xml:space="preserve"> SUMIF(ACRES_HARVESTED!E$2:E$4911,C179,ACRES_HARVESTED!G$2:G$4911)</f>
        <v>0</v>
      </c>
      <c r="H179">
        <f xml:space="preserve"> SUMIF(SALES!E$2:E$4911,C179,SALES!G$2:G$4911)</f>
        <v>0</v>
      </c>
      <c r="I179">
        <f xml:space="preserve"> SUMIF(PRODUCTION!E$2:E$4911,C179,PRODUCTION!I$2:I$4911)</f>
        <v>0</v>
      </c>
    </row>
    <row r="180" spans="1:9" x14ac:dyDescent="0.2">
      <c r="A180">
        <v>5135</v>
      </c>
      <c r="B180" t="s">
        <v>169</v>
      </c>
      <c r="C180" t="str">
        <f t="shared" si="4"/>
        <v>05135</v>
      </c>
      <c r="D180" t="str">
        <f t="shared" si="5"/>
        <v>SHARP</v>
      </c>
      <c r="E180">
        <v>-91.479283510000002</v>
      </c>
      <c r="F180">
        <v>36.161248469999997</v>
      </c>
      <c r="G180">
        <f xml:space="preserve"> SUMIF(ACRES_HARVESTED!E$2:E$4911,C180,ACRES_HARVESTED!G$2:G$4911)</f>
        <v>0</v>
      </c>
      <c r="H180">
        <f xml:space="preserve"> SUMIF(SALES!E$2:E$4911,C180,SALES!G$2:G$4911)</f>
        <v>0</v>
      </c>
      <c r="I180">
        <f xml:space="preserve"> SUMIF(PRODUCTION!E$2:E$4911,C180,PRODUCTION!I$2:I$4911)</f>
        <v>0</v>
      </c>
    </row>
    <row r="181" spans="1:9" x14ac:dyDescent="0.2">
      <c r="A181">
        <v>5137</v>
      </c>
      <c r="B181" t="s">
        <v>170</v>
      </c>
      <c r="C181" t="str">
        <f t="shared" si="4"/>
        <v>05137</v>
      </c>
      <c r="D181" t="str">
        <f t="shared" si="5"/>
        <v>STONE</v>
      </c>
      <c r="E181">
        <v>-92.156898589999997</v>
      </c>
      <c r="F181">
        <v>35.860030739999999</v>
      </c>
      <c r="G181">
        <f xml:space="preserve"> SUMIF(ACRES_HARVESTED!E$2:E$4911,C181,ACRES_HARVESTED!G$2:G$4911)</f>
        <v>0</v>
      </c>
      <c r="H181">
        <f xml:space="preserve"> SUMIF(SALES!E$2:E$4911,C181,SALES!G$2:G$4911)</f>
        <v>0</v>
      </c>
      <c r="I181">
        <f xml:space="preserve"> SUMIF(PRODUCTION!E$2:E$4911,C181,PRODUCTION!I$2:I$4911)</f>
        <v>0</v>
      </c>
    </row>
    <row r="182" spans="1:9" x14ac:dyDescent="0.2">
      <c r="A182">
        <v>5139</v>
      </c>
      <c r="B182" t="s">
        <v>171</v>
      </c>
      <c r="C182" t="str">
        <f t="shared" si="4"/>
        <v>05139</v>
      </c>
      <c r="D182" t="str">
        <f t="shared" si="5"/>
        <v>UNION</v>
      </c>
      <c r="E182">
        <v>-92.597706459999998</v>
      </c>
      <c r="F182">
        <v>33.171259290000002</v>
      </c>
      <c r="G182">
        <f xml:space="preserve"> SUMIF(ACRES_HARVESTED!E$2:E$4911,C182,ACRES_HARVESTED!G$2:G$4911)</f>
        <v>0</v>
      </c>
      <c r="H182">
        <f xml:space="preserve"> SUMIF(SALES!E$2:E$4911,C182,SALES!G$2:G$4911)</f>
        <v>0</v>
      </c>
      <c r="I182">
        <f xml:space="preserve"> SUMIF(PRODUCTION!E$2:E$4911,C182,PRODUCTION!I$2:I$4911)</f>
        <v>0</v>
      </c>
    </row>
    <row r="183" spans="1:9" x14ac:dyDescent="0.2">
      <c r="A183">
        <v>5141</v>
      </c>
      <c r="B183" t="s">
        <v>172</v>
      </c>
      <c r="C183" t="str">
        <f t="shared" si="4"/>
        <v>05141</v>
      </c>
      <c r="D183" t="str">
        <f t="shared" si="5"/>
        <v>VAN BUREN</v>
      </c>
      <c r="E183">
        <v>-92.516103240000007</v>
      </c>
      <c r="F183">
        <v>35.580546669999997</v>
      </c>
      <c r="G183">
        <f xml:space="preserve"> SUMIF(ACRES_HARVESTED!E$2:E$4911,C183,ACRES_HARVESTED!G$2:G$4911)</f>
        <v>0</v>
      </c>
      <c r="H183">
        <f xml:space="preserve"> SUMIF(SALES!E$2:E$4911,C183,SALES!G$2:G$4911)</f>
        <v>0</v>
      </c>
      <c r="I183">
        <f xml:space="preserve"> SUMIF(PRODUCTION!E$2:E$4911,C183,PRODUCTION!I$2:I$4911)</f>
        <v>0</v>
      </c>
    </row>
    <row r="184" spans="1:9" x14ac:dyDescent="0.2">
      <c r="A184">
        <v>5143</v>
      </c>
      <c r="B184" t="s">
        <v>72</v>
      </c>
      <c r="C184" t="str">
        <f t="shared" si="4"/>
        <v>05143</v>
      </c>
      <c r="D184" t="str">
        <f t="shared" si="5"/>
        <v>WASHINGTON</v>
      </c>
      <c r="E184">
        <v>-94.215717119999994</v>
      </c>
      <c r="F184">
        <v>35.978996680000002</v>
      </c>
      <c r="G184">
        <f xml:space="preserve"> SUMIF(ACRES_HARVESTED!E$2:E$4911,C184,ACRES_HARVESTED!G$2:G$4911)</f>
        <v>0</v>
      </c>
      <c r="H184">
        <f xml:space="preserve"> SUMIF(SALES!E$2:E$4911,C184,SALES!G$2:G$4911)</f>
        <v>0</v>
      </c>
      <c r="I184">
        <f xml:space="preserve"> SUMIF(PRODUCTION!E$2:E$4911,C184,PRODUCTION!I$2:I$4911)</f>
        <v>0</v>
      </c>
    </row>
    <row r="185" spans="1:9" x14ac:dyDescent="0.2">
      <c r="A185">
        <v>5145</v>
      </c>
      <c r="B185" t="s">
        <v>173</v>
      </c>
      <c r="C185" t="str">
        <f t="shared" si="4"/>
        <v>05145</v>
      </c>
      <c r="D185" t="str">
        <f t="shared" si="5"/>
        <v>WHITE</v>
      </c>
      <c r="E185">
        <v>-91.745488039999998</v>
      </c>
      <c r="F185">
        <v>35.256124589999999</v>
      </c>
      <c r="G185">
        <f xml:space="preserve"> SUMIF(ACRES_HARVESTED!E$2:E$4911,C185,ACRES_HARVESTED!G$2:G$4911)</f>
        <v>0</v>
      </c>
      <c r="H185">
        <f xml:space="preserve"> SUMIF(SALES!E$2:E$4911,C185,SALES!G$2:G$4911)</f>
        <v>0</v>
      </c>
      <c r="I185">
        <f xml:space="preserve"> SUMIF(PRODUCTION!E$2:E$4911,C185,PRODUCTION!I$2:I$4911)</f>
        <v>0</v>
      </c>
    </row>
    <row r="186" spans="1:9" x14ac:dyDescent="0.2">
      <c r="A186">
        <v>5147</v>
      </c>
      <c r="B186" t="s">
        <v>174</v>
      </c>
      <c r="C186" t="str">
        <f t="shared" si="4"/>
        <v>05147</v>
      </c>
      <c r="D186" t="str">
        <f t="shared" si="5"/>
        <v>WOODRUFF</v>
      </c>
      <c r="E186">
        <v>-91.243027209999994</v>
      </c>
      <c r="F186">
        <v>35.186204949999997</v>
      </c>
      <c r="G186">
        <f xml:space="preserve"> SUMIF(ACRES_HARVESTED!E$2:E$4911,C186,ACRES_HARVESTED!G$2:G$4911)</f>
        <v>0</v>
      </c>
      <c r="H186">
        <f xml:space="preserve"> SUMIF(SALES!E$2:E$4911,C186,SALES!G$2:G$4911)</f>
        <v>0</v>
      </c>
      <c r="I186">
        <f xml:space="preserve"> SUMIF(PRODUCTION!E$2:E$4911,C186,PRODUCTION!I$2:I$4911)</f>
        <v>0</v>
      </c>
    </row>
    <row r="187" spans="1:9" x14ac:dyDescent="0.2">
      <c r="A187">
        <v>5149</v>
      </c>
      <c r="B187" t="s">
        <v>175</v>
      </c>
      <c r="C187" t="str">
        <f t="shared" si="4"/>
        <v>05149</v>
      </c>
      <c r="D187" t="str">
        <f t="shared" si="5"/>
        <v>YELL</v>
      </c>
      <c r="E187">
        <v>-93.411059620000003</v>
      </c>
      <c r="F187">
        <v>35.002707280000003</v>
      </c>
      <c r="G187">
        <f xml:space="preserve"> SUMIF(ACRES_HARVESTED!E$2:E$4911,C187,ACRES_HARVESTED!G$2:G$4911)</f>
        <v>0</v>
      </c>
      <c r="H187">
        <f xml:space="preserve"> SUMIF(SALES!E$2:E$4911,C187,SALES!G$2:G$4911)</f>
        <v>0</v>
      </c>
      <c r="I187">
        <f xml:space="preserve"> SUMIF(PRODUCTION!E$2:E$4911,C187,PRODUCTION!I$2:I$4911)</f>
        <v>0</v>
      </c>
    </row>
    <row r="188" spans="1:9" x14ac:dyDescent="0.2">
      <c r="A188">
        <v>6001</v>
      </c>
      <c r="B188" t="s">
        <v>176</v>
      </c>
      <c r="C188" t="str">
        <f t="shared" si="4"/>
        <v>06001</v>
      </c>
      <c r="D188" t="str">
        <f t="shared" si="5"/>
        <v>ALAMEDA</v>
      </c>
      <c r="E188">
        <v>-121.88861199999999</v>
      </c>
      <c r="F188">
        <v>37.646423669999997</v>
      </c>
      <c r="G188">
        <f xml:space="preserve"> SUMIF(ACRES_HARVESTED!E$2:E$4911,C188,ACRES_HARVESTED!G$2:G$4911)</f>
        <v>0</v>
      </c>
      <c r="H188">
        <f xml:space="preserve"> SUMIF(SALES!E$2:E$4911,C188,SALES!G$2:G$4911)</f>
        <v>0</v>
      </c>
      <c r="I188">
        <f xml:space="preserve"> SUMIF(PRODUCTION!E$2:E$4911,C188,PRODUCTION!I$2:I$4911)</f>
        <v>0</v>
      </c>
    </row>
    <row r="189" spans="1:9" x14ac:dyDescent="0.2">
      <c r="A189">
        <v>6003</v>
      </c>
      <c r="B189" t="s">
        <v>177</v>
      </c>
      <c r="C189" t="str">
        <f t="shared" si="4"/>
        <v>06003</v>
      </c>
      <c r="D189" t="str">
        <f t="shared" si="5"/>
        <v>ALPINE</v>
      </c>
      <c r="E189">
        <v>-119.8206263</v>
      </c>
      <c r="F189">
        <v>38.597216240000002</v>
      </c>
      <c r="G189">
        <f xml:space="preserve"> SUMIF(ACRES_HARVESTED!E$2:E$4911,C189,ACRES_HARVESTED!G$2:G$4911)</f>
        <v>0</v>
      </c>
      <c r="H189">
        <f xml:space="preserve"> SUMIF(SALES!E$2:E$4911,C189,SALES!G$2:G$4911)</f>
        <v>0</v>
      </c>
      <c r="I189">
        <f xml:space="preserve"> SUMIF(PRODUCTION!E$2:E$4911,C189,PRODUCTION!I$2:I$4911)</f>
        <v>0</v>
      </c>
    </row>
    <row r="190" spans="1:9" x14ac:dyDescent="0.2">
      <c r="A190">
        <v>6005</v>
      </c>
      <c r="B190" t="s">
        <v>178</v>
      </c>
      <c r="C190" t="str">
        <f t="shared" si="4"/>
        <v>06005</v>
      </c>
      <c r="D190" t="str">
        <f t="shared" si="5"/>
        <v>AMADOR</v>
      </c>
      <c r="E190">
        <v>-120.651296</v>
      </c>
      <c r="F190">
        <v>38.446387020000003</v>
      </c>
      <c r="G190">
        <f xml:space="preserve"> SUMIF(ACRES_HARVESTED!E$2:E$4911,C190,ACRES_HARVESTED!G$2:G$4911)</f>
        <v>0</v>
      </c>
      <c r="H190">
        <f xml:space="preserve"> SUMIF(SALES!E$2:E$4911,C190,SALES!G$2:G$4911)</f>
        <v>0</v>
      </c>
      <c r="I190">
        <f xml:space="preserve"> SUMIF(PRODUCTION!E$2:E$4911,C190,PRODUCTION!I$2:I$4911)</f>
        <v>0</v>
      </c>
    </row>
    <row r="191" spans="1:9" x14ac:dyDescent="0.2">
      <c r="A191">
        <v>6007</v>
      </c>
      <c r="B191" t="s">
        <v>179</v>
      </c>
      <c r="C191" t="str">
        <f t="shared" si="4"/>
        <v>06007</v>
      </c>
      <c r="D191" t="str">
        <f t="shared" si="5"/>
        <v>BUTTE</v>
      </c>
      <c r="E191">
        <v>-121.6008508</v>
      </c>
      <c r="F191">
        <v>39.666819519999997</v>
      </c>
      <c r="G191">
        <f xml:space="preserve"> SUMIF(ACRES_HARVESTED!E$2:E$4911,C191,ACRES_HARVESTED!G$2:G$4911)</f>
        <v>0</v>
      </c>
      <c r="H191">
        <f xml:space="preserve"> SUMIF(SALES!E$2:E$4911,C191,SALES!G$2:G$4911)</f>
        <v>0</v>
      </c>
      <c r="I191">
        <f xml:space="preserve"> SUMIF(PRODUCTION!E$2:E$4911,C191,PRODUCTION!I$2:I$4911)</f>
        <v>0</v>
      </c>
    </row>
    <row r="192" spans="1:9" x14ac:dyDescent="0.2">
      <c r="A192">
        <v>6009</v>
      </c>
      <c r="B192" t="s">
        <v>180</v>
      </c>
      <c r="C192" t="str">
        <f t="shared" si="4"/>
        <v>06009</v>
      </c>
      <c r="D192" t="str">
        <f t="shared" si="5"/>
        <v>CALAVERAS</v>
      </c>
      <c r="E192">
        <v>-120.554132</v>
      </c>
      <c r="F192">
        <v>38.204780560000003</v>
      </c>
      <c r="G192">
        <f xml:space="preserve"> SUMIF(ACRES_HARVESTED!E$2:E$4911,C192,ACRES_HARVESTED!G$2:G$4911)</f>
        <v>0</v>
      </c>
      <c r="H192">
        <f xml:space="preserve"> SUMIF(SALES!E$2:E$4911,C192,SALES!G$2:G$4911)</f>
        <v>0</v>
      </c>
      <c r="I192">
        <f xml:space="preserve"> SUMIF(PRODUCTION!E$2:E$4911,C192,PRODUCTION!I$2:I$4911)</f>
        <v>0</v>
      </c>
    </row>
    <row r="193" spans="1:9" x14ac:dyDescent="0.2">
      <c r="A193">
        <v>6011</v>
      </c>
      <c r="B193" t="s">
        <v>181</v>
      </c>
      <c r="C193" t="str">
        <f t="shared" si="4"/>
        <v>06011</v>
      </c>
      <c r="D193" t="str">
        <f t="shared" si="5"/>
        <v>COLUSA</v>
      </c>
      <c r="E193">
        <v>-122.2363987</v>
      </c>
      <c r="F193">
        <v>39.177191980000003</v>
      </c>
      <c r="G193">
        <f xml:space="preserve"> SUMIF(ACRES_HARVESTED!E$2:E$4911,C193,ACRES_HARVESTED!G$2:G$4911)</f>
        <v>0</v>
      </c>
      <c r="H193">
        <f xml:space="preserve"> SUMIF(SALES!E$2:E$4911,C193,SALES!G$2:G$4911)</f>
        <v>0</v>
      </c>
      <c r="I193">
        <f xml:space="preserve"> SUMIF(PRODUCTION!E$2:E$4911,C193,PRODUCTION!I$2:I$4911)</f>
        <v>0</v>
      </c>
    </row>
    <row r="194" spans="1:9" x14ac:dyDescent="0.2">
      <c r="A194">
        <v>6013</v>
      </c>
      <c r="B194" t="s">
        <v>182</v>
      </c>
      <c r="C194" t="str">
        <f t="shared" ref="C194:C257" si="6" xml:space="preserve"> TEXT(A194,"00000")</f>
        <v>06013</v>
      </c>
      <c r="D194" t="str">
        <f t="shared" ref="D194:D257" si="7">UPPER(B194)</f>
        <v>CONTRA COSTA</v>
      </c>
      <c r="E194">
        <v>-121.9281273</v>
      </c>
      <c r="F194">
        <v>37.91933375</v>
      </c>
      <c r="G194">
        <f xml:space="preserve"> SUMIF(ACRES_HARVESTED!E$2:E$4911,C194,ACRES_HARVESTED!G$2:G$4911)</f>
        <v>0</v>
      </c>
      <c r="H194">
        <f xml:space="preserve"> SUMIF(SALES!E$2:E$4911,C194,SALES!G$2:G$4911)</f>
        <v>0</v>
      </c>
      <c r="I194">
        <f xml:space="preserve"> SUMIF(PRODUCTION!E$2:E$4911,C194,PRODUCTION!I$2:I$4911)</f>
        <v>0</v>
      </c>
    </row>
    <row r="195" spans="1:9" x14ac:dyDescent="0.2">
      <c r="A195">
        <v>6015</v>
      </c>
      <c r="B195" t="s">
        <v>183</v>
      </c>
      <c r="C195" t="str">
        <f t="shared" si="6"/>
        <v>06015</v>
      </c>
      <c r="D195" t="str">
        <f t="shared" si="7"/>
        <v>DEL NORTE</v>
      </c>
      <c r="E195">
        <v>-123.8971513</v>
      </c>
      <c r="F195">
        <v>41.743237749999999</v>
      </c>
      <c r="G195">
        <f xml:space="preserve"> SUMIF(ACRES_HARVESTED!E$2:E$4911,C195,ACRES_HARVESTED!G$2:G$4911)</f>
        <v>0</v>
      </c>
      <c r="H195">
        <f xml:space="preserve"> SUMIF(SALES!E$2:E$4911,C195,SALES!G$2:G$4911)</f>
        <v>0</v>
      </c>
      <c r="I195">
        <f xml:space="preserve"> SUMIF(PRODUCTION!E$2:E$4911,C195,PRODUCTION!I$2:I$4911)</f>
        <v>0</v>
      </c>
    </row>
    <row r="196" spans="1:9" x14ac:dyDescent="0.2">
      <c r="A196">
        <v>6017</v>
      </c>
      <c r="B196" t="s">
        <v>184</v>
      </c>
      <c r="C196" t="str">
        <f t="shared" si="6"/>
        <v>06017</v>
      </c>
      <c r="D196" t="str">
        <f t="shared" si="7"/>
        <v>EL DORADO</v>
      </c>
      <c r="E196">
        <v>-120.5247066</v>
      </c>
      <c r="F196">
        <v>38.77888901</v>
      </c>
      <c r="G196">
        <f xml:space="preserve"> SUMIF(ACRES_HARVESTED!E$2:E$4911,C196,ACRES_HARVESTED!G$2:G$4911)</f>
        <v>0</v>
      </c>
      <c r="H196">
        <f xml:space="preserve"> SUMIF(SALES!E$2:E$4911,C196,SALES!G$2:G$4911)</f>
        <v>0</v>
      </c>
      <c r="I196">
        <f xml:space="preserve"> SUMIF(PRODUCTION!E$2:E$4911,C196,PRODUCTION!I$2:I$4911)</f>
        <v>0</v>
      </c>
    </row>
    <row r="197" spans="1:9" x14ac:dyDescent="0.2">
      <c r="A197">
        <v>6019</v>
      </c>
      <c r="B197" t="s">
        <v>185</v>
      </c>
      <c r="C197" t="str">
        <f t="shared" si="6"/>
        <v>06019</v>
      </c>
      <c r="D197" t="str">
        <f t="shared" si="7"/>
        <v>FRESNO</v>
      </c>
      <c r="E197">
        <v>-119.6506833</v>
      </c>
      <c r="F197">
        <v>36.758076719999998</v>
      </c>
      <c r="G197">
        <f xml:space="preserve"> SUMIF(ACRES_HARVESTED!E$2:E$4911,C197,ACRES_HARVESTED!G$2:G$4911)</f>
        <v>4313</v>
      </c>
      <c r="H197">
        <f xml:space="preserve"> SUMIF(SALES!E$2:E$4911,C197,SALES!G$2:G$4911)</f>
        <v>0</v>
      </c>
      <c r="I197">
        <f xml:space="preserve"> SUMIF(PRODUCTION!E$2:E$4911,C197,PRODUCTION!I$2:I$4911)</f>
        <v>215934</v>
      </c>
    </row>
    <row r="198" spans="1:9" x14ac:dyDescent="0.2">
      <c r="A198">
        <v>6021</v>
      </c>
      <c r="B198" t="s">
        <v>186</v>
      </c>
      <c r="C198" t="str">
        <f t="shared" si="6"/>
        <v>06021</v>
      </c>
      <c r="D198" t="str">
        <f t="shared" si="7"/>
        <v>GLENN</v>
      </c>
      <c r="E198">
        <v>-122.3921982</v>
      </c>
      <c r="F198">
        <v>39.597883779999997</v>
      </c>
      <c r="G198">
        <f xml:space="preserve"> SUMIF(ACRES_HARVESTED!E$2:E$4911,C198,ACRES_HARVESTED!G$2:G$4911)</f>
        <v>624</v>
      </c>
      <c r="H198">
        <f xml:space="preserve"> SUMIF(SALES!E$2:E$4911,C198,SALES!G$2:G$4911)</f>
        <v>0</v>
      </c>
      <c r="I198">
        <f xml:space="preserve"> SUMIF(PRODUCTION!E$2:E$4911,C198,PRODUCTION!I$2:I$4911)</f>
        <v>41816</v>
      </c>
    </row>
    <row r="199" spans="1:9" x14ac:dyDescent="0.2">
      <c r="A199">
        <v>6023</v>
      </c>
      <c r="B199" t="s">
        <v>187</v>
      </c>
      <c r="C199" t="str">
        <f t="shared" si="6"/>
        <v>06023</v>
      </c>
      <c r="D199" t="str">
        <f t="shared" si="7"/>
        <v>HUMBOLDT</v>
      </c>
      <c r="E199">
        <v>-123.87552580000001</v>
      </c>
      <c r="F199">
        <v>40.69940115</v>
      </c>
      <c r="G199">
        <f xml:space="preserve"> SUMIF(ACRES_HARVESTED!E$2:E$4911,C199,ACRES_HARVESTED!G$2:G$4911)</f>
        <v>0</v>
      </c>
      <c r="H199">
        <f xml:space="preserve"> SUMIF(SALES!E$2:E$4911,C199,SALES!G$2:G$4911)</f>
        <v>0</v>
      </c>
      <c r="I199">
        <f xml:space="preserve"> SUMIF(PRODUCTION!E$2:E$4911,C199,PRODUCTION!I$2:I$4911)</f>
        <v>0</v>
      </c>
    </row>
    <row r="200" spans="1:9" x14ac:dyDescent="0.2">
      <c r="A200">
        <v>6025</v>
      </c>
      <c r="B200" t="s">
        <v>188</v>
      </c>
      <c r="C200" t="str">
        <f t="shared" si="6"/>
        <v>06025</v>
      </c>
      <c r="D200" t="str">
        <f t="shared" si="7"/>
        <v>IMPERIAL</v>
      </c>
      <c r="E200">
        <v>-115.3657218</v>
      </c>
      <c r="F200">
        <v>33.039356689999998</v>
      </c>
      <c r="G200">
        <f xml:space="preserve"> SUMIF(ACRES_HARVESTED!E$2:E$4911,C200,ACRES_HARVESTED!G$2:G$4911)</f>
        <v>0</v>
      </c>
      <c r="H200">
        <f xml:space="preserve"> SUMIF(SALES!E$2:E$4911,C200,SALES!G$2:G$4911)</f>
        <v>0</v>
      </c>
      <c r="I200">
        <f xml:space="preserve"> SUMIF(PRODUCTION!E$2:E$4911,C200,PRODUCTION!I$2:I$4911)</f>
        <v>0</v>
      </c>
    </row>
    <row r="201" spans="1:9" x14ac:dyDescent="0.2">
      <c r="A201">
        <v>6027</v>
      </c>
      <c r="B201" t="s">
        <v>189</v>
      </c>
      <c r="C201" t="str">
        <f t="shared" si="6"/>
        <v>06027</v>
      </c>
      <c r="D201" t="str">
        <f t="shared" si="7"/>
        <v>INYO</v>
      </c>
      <c r="E201">
        <v>-117.4113187</v>
      </c>
      <c r="F201">
        <v>36.511734150000002</v>
      </c>
      <c r="G201">
        <f xml:space="preserve"> SUMIF(ACRES_HARVESTED!E$2:E$4911,C201,ACRES_HARVESTED!G$2:G$4911)</f>
        <v>0</v>
      </c>
      <c r="H201">
        <f xml:space="preserve"> SUMIF(SALES!E$2:E$4911,C201,SALES!G$2:G$4911)</f>
        <v>0</v>
      </c>
      <c r="I201">
        <f xml:space="preserve"> SUMIF(PRODUCTION!E$2:E$4911,C201,PRODUCTION!I$2:I$4911)</f>
        <v>0</v>
      </c>
    </row>
    <row r="202" spans="1:9" x14ac:dyDescent="0.2">
      <c r="A202">
        <v>6029</v>
      </c>
      <c r="B202" t="s">
        <v>190</v>
      </c>
      <c r="C202" t="str">
        <f t="shared" si="6"/>
        <v>06029</v>
      </c>
      <c r="D202" t="str">
        <f t="shared" si="7"/>
        <v>KERN</v>
      </c>
      <c r="E202">
        <v>-118.72959</v>
      </c>
      <c r="F202">
        <v>35.342928190000002</v>
      </c>
      <c r="G202">
        <f xml:space="preserve"> SUMIF(ACRES_HARVESTED!E$2:E$4911,C202,ACRES_HARVESTED!G$2:G$4911)</f>
        <v>1585</v>
      </c>
      <c r="H202">
        <f xml:space="preserve"> SUMIF(SALES!E$2:E$4911,C202,SALES!G$2:G$4911)</f>
        <v>467000</v>
      </c>
      <c r="I202">
        <f xml:space="preserve"> SUMIF(PRODUCTION!E$2:E$4911,C202,PRODUCTION!I$2:I$4911)</f>
        <v>131381</v>
      </c>
    </row>
    <row r="203" spans="1:9" x14ac:dyDescent="0.2">
      <c r="A203">
        <v>6031</v>
      </c>
      <c r="B203" t="s">
        <v>191</v>
      </c>
      <c r="C203" t="str">
        <f t="shared" si="6"/>
        <v>06031</v>
      </c>
      <c r="D203" t="str">
        <f t="shared" si="7"/>
        <v>KINGS</v>
      </c>
      <c r="E203">
        <v>-119.81519950000001</v>
      </c>
      <c r="F203">
        <v>36.075200080000002</v>
      </c>
      <c r="G203">
        <f xml:space="preserve"> SUMIF(ACRES_HARVESTED!E$2:E$4911,C203,ACRES_HARVESTED!G$2:G$4911)</f>
        <v>628</v>
      </c>
      <c r="H203">
        <f xml:space="preserve"> SUMIF(SALES!E$2:E$4911,C203,SALES!G$2:G$4911)</f>
        <v>0</v>
      </c>
      <c r="I203">
        <f xml:space="preserve"> SUMIF(PRODUCTION!E$2:E$4911,C203,PRODUCTION!I$2:I$4911)</f>
        <v>0</v>
      </c>
    </row>
    <row r="204" spans="1:9" x14ac:dyDescent="0.2">
      <c r="A204">
        <v>6033</v>
      </c>
      <c r="B204" t="s">
        <v>192</v>
      </c>
      <c r="C204" t="str">
        <f t="shared" si="6"/>
        <v>06033</v>
      </c>
      <c r="D204" t="str">
        <f t="shared" si="7"/>
        <v>LAKE</v>
      </c>
      <c r="E204">
        <v>-122.75323520000001</v>
      </c>
      <c r="F204">
        <v>39.099688700000002</v>
      </c>
      <c r="G204">
        <f xml:space="preserve"> SUMIF(ACRES_HARVESTED!E$2:E$4911,C204,ACRES_HARVESTED!G$2:G$4911)</f>
        <v>0</v>
      </c>
      <c r="H204">
        <f xml:space="preserve"> SUMIF(SALES!E$2:E$4911,C204,SALES!G$2:G$4911)</f>
        <v>0</v>
      </c>
      <c r="I204">
        <f xml:space="preserve"> SUMIF(PRODUCTION!E$2:E$4911,C204,PRODUCTION!I$2:I$4911)</f>
        <v>0</v>
      </c>
    </row>
    <row r="205" spans="1:9" x14ac:dyDescent="0.2">
      <c r="A205">
        <v>6035</v>
      </c>
      <c r="B205" t="s">
        <v>193</v>
      </c>
      <c r="C205" t="str">
        <f t="shared" si="6"/>
        <v>06035</v>
      </c>
      <c r="D205" t="str">
        <f t="shared" si="7"/>
        <v>LASSEN</v>
      </c>
      <c r="E205">
        <v>-120.59474470000001</v>
      </c>
      <c r="F205">
        <v>40.673361300000003</v>
      </c>
      <c r="G205">
        <f xml:space="preserve"> SUMIF(ACRES_HARVESTED!E$2:E$4911,C205,ACRES_HARVESTED!G$2:G$4911)</f>
        <v>0</v>
      </c>
      <c r="H205">
        <f xml:space="preserve"> SUMIF(SALES!E$2:E$4911,C205,SALES!G$2:G$4911)</f>
        <v>0</v>
      </c>
      <c r="I205">
        <f xml:space="preserve"> SUMIF(PRODUCTION!E$2:E$4911,C205,PRODUCTION!I$2:I$4911)</f>
        <v>0</v>
      </c>
    </row>
    <row r="206" spans="1:9" x14ac:dyDescent="0.2">
      <c r="A206">
        <v>6037</v>
      </c>
      <c r="B206" t="s">
        <v>194</v>
      </c>
      <c r="C206" t="str">
        <f t="shared" si="6"/>
        <v>06037</v>
      </c>
      <c r="D206" t="str">
        <f t="shared" si="7"/>
        <v>LOS ANGELES</v>
      </c>
      <c r="E206">
        <v>-118.22470300000001</v>
      </c>
      <c r="F206">
        <v>34.321345790000002</v>
      </c>
      <c r="G206">
        <f xml:space="preserve"> SUMIF(ACRES_HARVESTED!E$2:E$4911,C206,ACRES_HARVESTED!G$2:G$4911)</f>
        <v>0</v>
      </c>
      <c r="H206">
        <f xml:space="preserve"> SUMIF(SALES!E$2:E$4911,C206,SALES!G$2:G$4911)</f>
        <v>0</v>
      </c>
      <c r="I206">
        <f xml:space="preserve"> SUMIF(PRODUCTION!E$2:E$4911,C206,PRODUCTION!I$2:I$4911)</f>
        <v>0</v>
      </c>
    </row>
    <row r="207" spans="1:9" x14ac:dyDescent="0.2">
      <c r="A207">
        <v>6039</v>
      </c>
      <c r="B207" t="s">
        <v>195</v>
      </c>
      <c r="C207" t="str">
        <f t="shared" si="6"/>
        <v>06039</v>
      </c>
      <c r="D207" t="str">
        <f t="shared" si="7"/>
        <v>MADERA</v>
      </c>
      <c r="E207">
        <v>-119.7624357</v>
      </c>
      <c r="F207">
        <v>37.21825802</v>
      </c>
      <c r="G207">
        <f xml:space="preserve"> SUMIF(ACRES_HARVESTED!E$2:E$4911,C207,ACRES_HARVESTED!G$2:G$4911)</f>
        <v>95</v>
      </c>
      <c r="H207">
        <f xml:space="preserve"> SUMIF(SALES!E$2:E$4911,C207,SALES!G$2:G$4911)</f>
        <v>21000</v>
      </c>
      <c r="I207">
        <f xml:space="preserve"> SUMIF(PRODUCTION!E$2:E$4911,C207,PRODUCTION!I$2:I$4911)</f>
        <v>4925</v>
      </c>
    </row>
    <row r="208" spans="1:9" x14ac:dyDescent="0.2">
      <c r="A208">
        <v>6041</v>
      </c>
      <c r="B208" t="s">
        <v>196</v>
      </c>
      <c r="C208" t="str">
        <f t="shared" si="6"/>
        <v>06041</v>
      </c>
      <c r="D208" t="str">
        <f t="shared" si="7"/>
        <v>MARIN</v>
      </c>
      <c r="E208">
        <v>-122.7234103</v>
      </c>
      <c r="F208">
        <v>38.073512030000003</v>
      </c>
      <c r="G208">
        <f xml:space="preserve"> SUMIF(ACRES_HARVESTED!E$2:E$4911,C208,ACRES_HARVESTED!G$2:G$4911)</f>
        <v>0</v>
      </c>
      <c r="H208">
        <f xml:space="preserve"> SUMIF(SALES!E$2:E$4911,C208,SALES!G$2:G$4911)</f>
        <v>0</v>
      </c>
      <c r="I208">
        <f xml:space="preserve"> SUMIF(PRODUCTION!E$2:E$4911,C208,PRODUCTION!I$2:I$4911)</f>
        <v>0</v>
      </c>
    </row>
    <row r="209" spans="1:9" x14ac:dyDescent="0.2">
      <c r="A209">
        <v>6043</v>
      </c>
      <c r="B209" t="s">
        <v>197</v>
      </c>
      <c r="C209" t="str">
        <f t="shared" si="6"/>
        <v>06043</v>
      </c>
      <c r="D209" t="str">
        <f t="shared" si="7"/>
        <v>MARIPOSA</v>
      </c>
      <c r="E209">
        <v>-119.9053183</v>
      </c>
      <c r="F209">
        <v>37.581434719999997</v>
      </c>
      <c r="G209">
        <f xml:space="preserve"> SUMIF(ACRES_HARVESTED!E$2:E$4911,C209,ACRES_HARVESTED!G$2:G$4911)</f>
        <v>0</v>
      </c>
      <c r="H209">
        <f xml:space="preserve"> SUMIF(SALES!E$2:E$4911,C209,SALES!G$2:G$4911)</f>
        <v>0</v>
      </c>
      <c r="I209">
        <f xml:space="preserve"> SUMIF(PRODUCTION!E$2:E$4911,C209,PRODUCTION!I$2:I$4911)</f>
        <v>0</v>
      </c>
    </row>
    <row r="210" spans="1:9" x14ac:dyDescent="0.2">
      <c r="A210">
        <v>6045</v>
      </c>
      <c r="B210" t="s">
        <v>198</v>
      </c>
      <c r="C210" t="str">
        <f t="shared" si="6"/>
        <v>06045</v>
      </c>
      <c r="D210" t="str">
        <f t="shared" si="7"/>
        <v>MENDOCINO</v>
      </c>
      <c r="E210">
        <v>-123.3914743</v>
      </c>
      <c r="F210">
        <v>39.44027921</v>
      </c>
      <c r="G210">
        <f xml:space="preserve"> SUMIF(ACRES_HARVESTED!E$2:E$4911,C210,ACRES_HARVESTED!G$2:G$4911)</f>
        <v>0</v>
      </c>
      <c r="H210">
        <f xml:space="preserve"> SUMIF(SALES!E$2:E$4911,C210,SALES!G$2:G$4911)</f>
        <v>0</v>
      </c>
      <c r="I210">
        <f xml:space="preserve"> SUMIF(PRODUCTION!E$2:E$4911,C210,PRODUCTION!I$2:I$4911)</f>
        <v>0</v>
      </c>
    </row>
    <row r="211" spans="1:9" x14ac:dyDescent="0.2">
      <c r="A211">
        <v>6047</v>
      </c>
      <c r="B211" t="s">
        <v>199</v>
      </c>
      <c r="C211" t="str">
        <f t="shared" si="6"/>
        <v>06047</v>
      </c>
      <c r="D211" t="str">
        <f t="shared" si="7"/>
        <v>MERCED</v>
      </c>
      <c r="E211">
        <v>-120.7175058</v>
      </c>
      <c r="F211">
        <v>37.19189197</v>
      </c>
      <c r="G211">
        <f xml:space="preserve"> SUMIF(ACRES_HARVESTED!E$2:E$4911,C211,ACRES_HARVESTED!G$2:G$4911)</f>
        <v>1252</v>
      </c>
      <c r="H211">
        <f xml:space="preserve"> SUMIF(SALES!E$2:E$4911,C211,SALES!G$2:G$4911)</f>
        <v>391000</v>
      </c>
      <c r="I211">
        <f xml:space="preserve"> SUMIF(PRODUCTION!E$2:E$4911,C211,PRODUCTION!I$2:I$4911)</f>
        <v>89484</v>
      </c>
    </row>
    <row r="212" spans="1:9" x14ac:dyDescent="0.2">
      <c r="A212">
        <v>6049</v>
      </c>
      <c r="B212" t="s">
        <v>200</v>
      </c>
      <c r="C212" t="str">
        <f t="shared" si="6"/>
        <v>06049</v>
      </c>
      <c r="D212" t="str">
        <f t="shared" si="7"/>
        <v>MODOC</v>
      </c>
      <c r="E212">
        <v>-120.72511919999999</v>
      </c>
      <c r="F212">
        <v>41.589693439999998</v>
      </c>
      <c r="G212">
        <f xml:space="preserve"> SUMIF(ACRES_HARVESTED!E$2:E$4911,C212,ACRES_HARVESTED!G$2:G$4911)</f>
        <v>6748</v>
      </c>
      <c r="H212">
        <f xml:space="preserve"> SUMIF(SALES!E$2:E$4911,C212,SALES!G$2:G$4911)</f>
        <v>0</v>
      </c>
      <c r="I212">
        <f xml:space="preserve"> SUMIF(PRODUCTION!E$2:E$4911,C212,PRODUCTION!I$2:I$4911)</f>
        <v>618257</v>
      </c>
    </row>
    <row r="213" spans="1:9" x14ac:dyDescent="0.2">
      <c r="A213">
        <v>6051</v>
      </c>
      <c r="B213" t="s">
        <v>201</v>
      </c>
      <c r="C213" t="str">
        <f t="shared" si="6"/>
        <v>06051</v>
      </c>
      <c r="D213" t="str">
        <f t="shared" si="7"/>
        <v>MONO</v>
      </c>
      <c r="E213">
        <v>-118.8872447</v>
      </c>
      <c r="F213">
        <v>37.93940061</v>
      </c>
      <c r="G213">
        <f xml:space="preserve"> SUMIF(ACRES_HARVESTED!E$2:E$4911,C213,ACRES_HARVESTED!G$2:G$4911)</f>
        <v>0</v>
      </c>
      <c r="H213">
        <f xml:space="preserve"> SUMIF(SALES!E$2:E$4911,C213,SALES!G$2:G$4911)</f>
        <v>0</v>
      </c>
      <c r="I213">
        <f xml:space="preserve"> SUMIF(PRODUCTION!E$2:E$4911,C213,PRODUCTION!I$2:I$4911)</f>
        <v>0</v>
      </c>
    </row>
    <row r="214" spans="1:9" x14ac:dyDescent="0.2">
      <c r="A214">
        <v>6053</v>
      </c>
      <c r="B214" t="s">
        <v>202</v>
      </c>
      <c r="C214" t="str">
        <f t="shared" si="6"/>
        <v>06053</v>
      </c>
      <c r="D214" t="str">
        <f t="shared" si="7"/>
        <v>MONTEREY</v>
      </c>
      <c r="E214">
        <v>-121.23875030000001</v>
      </c>
      <c r="F214">
        <v>36.217118650000003</v>
      </c>
      <c r="G214">
        <f xml:space="preserve"> SUMIF(ACRES_HARVESTED!E$2:E$4911,C214,ACRES_HARVESTED!G$2:G$4911)</f>
        <v>3569</v>
      </c>
      <c r="H214">
        <f xml:space="preserve"> SUMIF(SALES!E$2:E$4911,C214,SALES!G$2:G$4911)</f>
        <v>618000</v>
      </c>
      <c r="I214">
        <f xml:space="preserve"> SUMIF(PRODUCTION!E$2:E$4911,C214,PRODUCTION!I$2:I$4911)</f>
        <v>173755</v>
      </c>
    </row>
    <row r="215" spans="1:9" x14ac:dyDescent="0.2">
      <c r="A215">
        <v>6055</v>
      </c>
      <c r="B215" t="s">
        <v>203</v>
      </c>
      <c r="C215" t="str">
        <f t="shared" si="6"/>
        <v>06055</v>
      </c>
      <c r="D215" t="str">
        <f t="shared" si="7"/>
        <v>NAPA</v>
      </c>
      <c r="E215">
        <v>-122.3306328</v>
      </c>
      <c r="F215">
        <v>38.506545799999998</v>
      </c>
      <c r="G215">
        <f xml:space="preserve"> SUMIF(ACRES_HARVESTED!E$2:E$4911,C215,ACRES_HARVESTED!G$2:G$4911)</f>
        <v>0</v>
      </c>
      <c r="H215">
        <f xml:space="preserve"> SUMIF(SALES!E$2:E$4911,C215,SALES!G$2:G$4911)</f>
        <v>0</v>
      </c>
      <c r="I215">
        <f xml:space="preserve"> SUMIF(PRODUCTION!E$2:E$4911,C215,PRODUCTION!I$2:I$4911)</f>
        <v>0</v>
      </c>
    </row>
    <row r="216" spans="1:9" x14ac:dyDescent="0.2">
      <c r="A216">
        <v>6057</v>
      </c>
      <c r="B216" t="s">
        <v>154</v>
      </c>
      <c r="C216" t="str">
        <f t="shared" si="6"/>
        <v>06057</v>
      </c>
      <c r="D216" t="str">
        <f t="shared" si="7"/>
        <v>NEVADA</v>
      </c>
      <c r="E216">
        <v>-120.7682923</v>
      </c>
      <c r="F216">
        <v>39.301500480000001</v>
      </c>
      <c r="G216">
        <f xml:space="preserve"> SUMIF(ACRES_HARVESTED!E$2:E$4911,C216,ACRES_HARVESTED!G$2:G$4911)</f>
        <v>0</v>
      </c>
      <c r="H216">
        <f xml:space="preserve"> SUMIF(SALES!E$2:E$4911,C216,SALES!G$2:G$4911)</f>
        <v>0</v>
      </c>
      <c r="I216">
        <f xml:space="preserve"> SUMIF(PRODUCTION!E$2:E$4911,C216,PRODUCTION!I$2:I$4911)</f>
        <v>0</v>
      </c>
    </row>
    <row r="217" spans="1:9" x14ac:dyDescent="0.2">
      <c r="A217">
        <v>6059</v>
      </c>
      <c r="B217" t="s">
        <v>204</v>
      </c>
      <c r="C217" t="str">
        <f t="shared" si="6"/>
        <v>06059</v>
      </c>
      <c r="D217" t="str">
        <f t="shared" si="7"/>
        <v>ORANGE</v>
      </c>
      <c r="E217">
        <v>-117.760976</v>
      </c>
      <c r="F217">
        <v>33.70311134</v>
      </c>
      <c r="G217">
        <f xml:space="preserve"> SUMIF(ACRES_HARVESTED!E$2:E$4911,C217,ACRES_HARVESTED!G$2:G$4911)</f>
        <v>0</v>
      </c>
      <c r="H217">
        <f xml:space="preserve"> SUMIF(SALES!E$2:E$4911,C217,SALES!G$2:G$4911)</f>
        <v>0</v>
      </c>
      <c r="I217">
        <f xml:space="preserve"> SUMIF(PRODUCTION!E$2:E$4911,C217,PRODUCTION!I$2:I$4911)</f>
        <v>0</v>
      </c>
    </row>
    <row r="218" spans="1:9" x14ac:dyDescent="0.2">
      <c r="A218">
        <v>6061</v>
      </c>
      <c r="B218" t="s">
        <v>205</v>
      </c>
      <c r="C218" t="str">
        <f t="shared" si="6"/>
        <v>06061</v>
      </c>
      <c r="D218" t="str">
        <f t="shared" si="7"/>
        <v>PLACER</v>
      </c>
      <c r="E218">
        <v>-120.71784599999999</v>
      </c>
      <c r="F218">
        <v>39.063470969999997</v>
      </c>
      <c r="G218">
        <f xml:space="preserve"> SUMIF(ACRES_HARVESTED!E$2:E$4911,C218,ACRES_HARVESTED!G$2:G$4911)</f>
        <v>0</v>
      </c>
      <c r="H218">
        <f xml:space="preserve"> SUMIF(SALES!E$2:E$4911,C218,SALES!G$2:G$4911)</f>
        <v>0</v>
      </c>
      <c r="I218">
        <f xml:space="preserve"> SUMIF(PRODUCTION!E$2:E$4911,C218,PRODUCTION!I$2:I$4911)</f>
        <v>0</v>
      </c>
    </row>
    <row r="219" spans="1:9" x14ac:dyDescent="0.2">
      <c r="A219">
        <v>6063</v>
      </c>
      <c r="B219" t="s">
        <v>206</v>
      </c>
      <c r="C219" t="str">
        <f t="shared" si="6"/>
        <v>06063</v>
      </c>
      <c r="D219" t="str">
        <f t="shared" si="7"/>
        <v>PLUMAS</v>
      </c>
      <c r="E219">
        <v>-120.8382348</v>
      </c>
      <c r="F219">
        <v>40.004221719999997</v>
      </c>
      <c r="G219">
        <f xml:space="preserve"> SUMIF(ACRES_HARVESTED!E$2:E$4911,C219,ACRES_HARVESTED!G$2:G$4911)</f>
        <v>0</v>
      </c>
      <c r="H219">
        <f xml:space="preserve"> SUMIF(SALES!E$2:E$4911,C219,SALES!G$2:G$4911)</f>
        <v>0</v>
      </c>
      <c r="I219">
        <f xml:space="preserve"> SUMIF(PRODUCTION!E$2:E$4911,C219,PRODUCTION!I$2:I$4911)</f>
        <v>0</v>
      </c>
    </row>
    <row r="220" spans="1:9" x14ac:dyDescent="0.2">
      <c r="A220">
        <v>6065</v>
      </c>
      <c r="B220" t="s">
        <v>207</v>
      </c>
      <c r="C220" t="str">
        <f t="shared" si="6"/>
        <v>06065</v>
      </c>
      <c r="D220" t="str">
        <f t="shared" si="7"/>
        <v>RIVERSIDE</v>
      </c>
      <c r="E220">
        <v>-115.9939021</v>
      </c>
      <c r="F220">
        <v>33.743297810000001</v>
      </c>
      <c r="G220">
        <f xml:space="preserve"> SUMIF(ACRES_HARVESTED!E$2:E$4911,C220,ACRES_HARVESTED!G$2:G$4911)</f>
        <v>0</v>
      </c>
      <c r="H220">
        <f xml:space="preserve"> SUMIF(SALES!E$2:E$4911,C220,SALES!G$2:G$4911)</f>
        <v>0</v>
      </c>
      <c r="I220">
        <f xml:space="preserve"> SUMIF(PRODUCTION!E$2:E$4911,C220,PRODUCTION!I$2:I$4911)</f>
        <v>0</v>
      </c>
    </row>
    <row r="221" spans="1:9" x14ac:dyDescent="0.2">
      <c r="A221">
        <v>6067</v>
      </c>
      <c r="B221" t="s">
        <v>208</v>
      </c>
      <c r="C221" t="str">
        <f t="shared" si="6"/>
        <v>06067</v>
      </c>
      <c r="D221" t="str">
        <f t="shared" si="7"/>
        <v>SACRAMENTO</v>
      </c>
      <c r="E221">
        <v>-121.3445212</v>
      </c>
      <c r="F221">
        <v>38.448817249999998</v>
      </c>
      <c r="G221">
        <f xml:space="preserve"> SUMIF(ACRES_HARVESTED!E$2:E$4911,C221,ACRES_HARVESTED!G$2:G$4911)</f>
        <v>0</v>
      </c>
      <c r="H221">
        <f xml:space="preserve"> SUMIF(SALES!E$2:E$4911,C221,SALES!G$2:G$4911)</f>
        <v>0</v>
      </c>
      <c r="I221">
        <f xml:space="preserve"> SUMIF(PRODUCTION!E$2:E$4911,C221,PRODUCTION!I$2:I$4911)</f>
        <v>0</v>
      </c>
    </row>
    <row r="222" spans="1:9" x14ac:dyDescent="0.2">
      <c r="A222">
        <v>6069</v>
      </c>
      <c r="B222" t="s">
        <v>209</v>
      </c>
      <c r="C222" t="str">
        <f t="shared" si="6"/>
        <v>06069</v>
      </c>
      <c r="D222" t="str">
        <f t="shared" si="7"/>
        <v>SAN BENITO</v>
      </c>
      <c r="E222">
        <v>-121.0752215</v>
      </c>
      <c r="F222">
        <v>36.605598149999999</v>
      </c>
      <c r="G222">
        <f xml:space="preserve"> SUMIF(ACRES_HARVESTED!E$2:E$4911,C222,ACRES_HARVESTED!G$2:G$4911)</f>
        <v>0</v>
      </c>
      <c r="H222">
        <f xml:space="preserve"> SUMIF(SALES!E$2:E$4911,C222,SALES!G$2:G$4911)</f>
        <v>0</v>
      </c>
      <c r="I222">
        <f xml:space="preserve"> SUMIF(PRODUCTION!E$2:E$4911,C222,PRODUCTION!I$2:I$4911)</f>
        <v>0</v>
      </c>
    </row>
    <row r="223" spans="1:9" x14ac:dyDescent="0.2">
      <c r="A223">
        <v>6071</v>
      </c>
      <c r="B223" t="s">
        <v>210</v>
      </c>
      <c r="C223" t="str">
        <f t="shared" si="6"/>
        <v>06071</v>
      </c>
      <c r="D223" t="str">
        <f t="shared" si="7"/>
        <v>SAN BERNARDINO</v>
      </c>
      <c r="E223">
        <v>-116.1783784</v>
      </c>
      <c r="F223">
        <v>34.841578759999997</v>
      </c>
      <c r="G223">
        <f xml:space="preserve"> SUMIF(ACRES_HARVESTED!E$2:E$4911,C223,ACRES_HARVESTED!G$2:G$4911)</f>
        <v>0</v>
      </c>
      <c r="H223">
        <f xml:space="preserve"> SUMIF(SALES!E$2:E$4911,C223,SALES!G$2:G$4911)</f>
        <v>0</v>
      </c>
      <c r="I223">
        <f xml:space="preserve"> SUMIF(PRODUCTION!E$2:E$4911,C223,PRODUCTION!I$2:I$4911)</f>
        <v>0</v>
      </c>
    </row>
    <row r="224" spans="1:9" x14ac:dyDescent="0.2">
      <c r="A224">
        <v>6073</v>
      </c>
      <c r="B224" t="s">
        <v>211</v>
      </c>
      <c r="C224" t="str">
        <f t="shared" si="6"/>
        <v>06073</v>
      </c>
      <c r="D224" t="str">
        <f t="shared" si="7"/>
        <v>SAN DIEGO</v>
      </c>
      <c r="E224">
        <v>-116.73539820000001</v>
      </c>
      <c r="F224">
        <v>33.033865759999998</v>
      </c>
      <c r="G224">
        <f xml:space="preserve"> SUMIF(ACRES_HARVESTED!E$2:E$4911,C224,ACRES_HARVESTED!G$2:G$4911)</f>
        <v>0</v>
      </c>
      <c r="H224">
        <f xml:space="preserve"> SUMIF(SALES!E$2:E$4911,C224,SALES!G$2:G$4911)</f>
        <v>0</v>
      </c>
      <c r="I224">
        <f xml:space="preserve"> SUMIF(PRODUCTION!E$2:E$4911,C224,PRODUCTION!I$2:I$4911)</f>
        <v>0</v>
      </c>
    </row>
    <row r="225" spans="1:9" x14ac:dyDescent="0.2">
      <c r="A225">
        <v>6075</v>
      </c>
      <c r="B225" t="s">
        <v>212</v>
      </c>
      <c r="C225" t="str">
        <f t="shared" si="6"/>
        <v>06075</v>
      </c>
      <c r="D225" t="str">
        <f t="shared" si="7"/>
        <v>SAN FRANCISCO</v>
      </c>
      <c r="E225">
        <v>-122.4396708</v>
      </c>
      <c r="F225">
        <v>37.756681159999999</v>
      </c>
      <c r="G225">
        <f xml:space="preserve"> SUMIF(ACRES_HARVESTED!E$2:E$4911,C225,ACRES_HARVESTED!G$2:G$4911)</f>
        <v>0</v>
      </c>
      <c r="H225">
        <f xml:space="preserve"> SUMIF(SALES!E$2:E$4911,C225,SALES!G$2:G$4911)</f>
        <v>0</v>
      </c>
      <c r="I225">
        <f xml:space="preserve"> SUMIF(PRODUCTION!E$2:E$4911,C225,PRODUCTION!I$2:I$4911)</f>
        <v>0</v>
      </c>
    </row>
    <row r="226" spans="1:9" x14ac:dyDescent="0.2">
      <c r="A226">
        <v>6077</v>
      </c>
      <c r="B226" t="s">
        <v>213</v>
      </c>
      <c r="C226" t="str">
        <f t="shared" si="6"/>
        <v>06077</v>
      </c>
      <c r="D226" t="str">
        <f t="shared" si="7"/>
        <v>SAN JOAQUIN</v>
      </c>
      <c r="E226">
        <v>-121.2712102</v>
      </c>
      <c r="F226">
        <v>37.934527500000002</v>
      </c>
      <c r="G226">
        <f xml:space="preserve"> SUMIF(ACRES_HARVESTED!E$2:E$4911,C226,ACRES_HARVESTED!G$2:G$4911)</f>
        <v>510</v>
      </c>
      <c r="H226">
        <f xml:space="preserve"> SUMIF(SALES!E$2:E$4911,C226,SALES!G$2:G$4911)</f>
        <v>154000</v>
      </c>
      <c r="I226">
        <f xml:space="preserve"> SUMIF(PRODUCTION!E$2:E$4911,C226,PRODUCTION!I$2:I$4911)</f>
        <v>33546</v>
      </c>
    </row>
    <row r="227" spans="1:9" x14ac:dyDescent="0.2">
      <c r="A227">
        <v>6079</v>
      </c>
      <c r="B227" t="s">
        <v>214</v>
      </c>
      <c r="C227" t="str">
        <f t="shared" si="6"/>
        <v>06079</v>
      </c>
      <c r="D227" t="str">
        <f t="shared" si="7"/>
        <v>SAN LUIS OBISPO</v>
      </c>
      <c r="E227">
        <v>-120.4042917</v>
      </c>
      <c r="F227">
        <v>35.387073540000003</v>
      </c>
      <c r="G227">
        <f xml:space="preserve"> SUMIF(ACRES_HARVESTED!E$2:E$4911,C227,ACRES_HARVESTED!G$2:G$4911)</f>
        <v>8630</v>
      </c>
      <c r="H227">
        <f xml:space="preserve"> SUMIF(SALES!E$2:E$4911,C227,SALES!G$2:G$4911)</f>
        <v>1886000</v>
      </c>
      <c r="I227">
        <f xml:space="preserve"> SUMIF(PRODUCTION!E$2:E$4911,C227,PRODUCTION!I$2:I$4911)</f>
        <v>514234</v>
      </c>
    </row>
    <row r="228" spans="1:9" x14ac:dyDescent="0.2">
      <c r="A228">
        <v>6081</v>
      </c>
      <c r="B228" t="s">
        <v>215</v>
      </c>
      <c r="C228" t="str">
        <f t="shared" si="6"/>
        <v>06081</v>
      </c>
      <c r="D228" t="str">
        <f t="shared" si="7"/>
        <v>SAN MATEO</v>
      </c>
      <c r="E228">
        <v>-122.32889900000001</v>
      </c>
      <c r="F228">
        <v>37.422980180000003</v>
      </c>
      <c r="G228">
        <f xml:space="preserve"> SUMIF(ACRES_HARVESTED!E$2:E$4911,C228,ACRES_HARVESTED!G$2:G$4911)</f>
        <v>0</v>
      </c>
      <c r="H228">
        <f xml:space="preserve"> SUMIF(SALES!E$2:E$4911,C228,SALES!G$2:G$4911)</f>
        <v>0</v>
      </c>
      <c r="I228">
        <f xml:space="preserve"> SUMIF(PRODUCTION!E$2:E$4911,C228,PRODUCTION!I$2:I$4911)</f>
        <v>0</v>
      </c>
    </row>
    <row r="229" spans="1:9" x14ac:dyDescent="0.2">
      <c r="A229">
        <v>6083</v>
      </c>
      <c r="B229" t="s">
        <v>216</v>
      </c>
      <c r="C229" t="str">
        <f t="shared" si="6"/>
        <v>06083</v>
      </c>
      <c r="D229" t="str">
        <f t="shared" si="7"/>
        <v>SANTA BARBARA</v>
      </c>
      <c r="E229">
        <v>-120.0150919</v>
      </c>
      <c r="F229">
        <v>34.671421029999998</v>
      </c>
      <c r="G229">
        <f xml:space="preserve"> SUMIF(ACRES_HARVESTED!E$2:E$4911,C229,ACRES_HARVESTED!G$2:G$4911)</f>
        <v>0</v>
      </c>
      <c r="H229">
        <f xml:space="preserve"> SUMIF(SALES!E$2:E$4911,C229,SALES!G$2:G$4911)</f>
        <v>0</v>
      </c>
      <c r="I229">
        <f xml:space="preserve"> SUMIF(PRODUCTION!E$2:E$4911,C229,PRODUCTION!I$2:I$4911)</f>
        <v>0</v>
      </c>
    </row>
    <row r="230" spans="1:9" x14ac:dyDescent="0.2">
      <c r="A230">
        <v>6085</v>
      </c>
      <c r="B230" t="s">
        <v>217</v>
      </c>
      <c r="C230" t="str">
        <f t="shared" si="6"/>
        <v>06085</v>
      </c>
      <c r="D230" t="str">
        <f t="shared" si="7"/>
        <v>SANTA CLARA</v>
      </c>
      <c r="E230">
        <v>-121.6951016</v>
      </c>
      <c r="F230">
        <v>37.231699650000003</v>
      </c>
      <c r="G230">
        <f xml:space="preserve"> SUMIF(ACRES_HARVESTED!E$2:E$4911,C230,ACRES_HARVESTED!G$2:G$4911)</f>
        <v>0</v>
      </c>
      <c r="H230">
        <f xml:space="preserve"> SUMIF(SALES!E$2:E$4911,C230,SALES!G$2:G$4911)</f>
        <v>0</v>
      </c>
      <c r="I230">
        <f xml:space="preserve"> SUMIF(PRODUCTION!E$2:E$4911,C230,PRODUCTION!I$2:I$4911)</f>
        <v>0</v>
      </c>
    </row>
    <row r="231" spans="1:9" x14ac:dyDescent="0.2">
      <c r="A231">
        <v>6087</v>
      </c>
      <c r="B231" t="s">
        <v>116</v>
      </c>
      <c r="C231" t="str">
        <f t="shared" si="6"/>
        <v>06087</v>
      </c>
      <c r="D231" t="str">
        <f t="shared" si="7"/>
        <v>SANTA CRUZ</v>
      </c>
      <c r="E231">
        <v>-122.0017742</v>
      </c>
      <c r="F231">
        <v>37.056190800000003</v>
      </c>
      <c r="G231">
        <f xml:space="preserve"> SUMIF(ACRES_HARVESTED!E$2:E$4911,C231,ACRES_HARVESTED!G$2:G$4911)</f>
        <v>0</v>
      </c>
      <c r="H231">
        <f xml:space="preserve"> SUMIF(SALES!E$2:E$4911,C231,SALES!G$2:G$4911)</f>
        <v>0</v>
      </c>
      <c r="I231">
        <f xml:space="preserve"> SUMIF(PRODUCTION!E$2:E$4911,C231,PRODUCTION!I$2:I$4911)</f>
        <v>0</v>
      </c>
    </row>
    <row r="232" spans="1:9" x14ac:dyDescent="0.2">
      <c r="A232">
        <v>6089</v>
      </c>
      <c r="B232" t="s">
        <v>218</v>
      </c>
      <c r="C232" t="str">
        <f t="shared" si="6"/>
        <v>06089</v>
      </c>
      <c r="D232" t="str">
        <f t="shared" si="7"/>
        <v>SHASTA</v>
      </c>
      <c r="E232">
        <v>-122.04094430000001</v>
      </c>
      <c r="F232">
        <v>40.763911059999998</v>
      </c>
      <c r="G232">
        <f xml:space="preserve"> SUMIF(ACRES_HARVESTED!E$2:E$4911,C232,ACRES_HARVESTED!G$2:G$4911)</f>
        <v>0</v>
      </c>
      <c r="H232">
        <f xml:space="preserve"> SUMIF(SALES!E$2:E$4911,C232,SALES!G$2:G$4911)</f>
        <v>0</v>
      </c>
      <c r="I232">
        <f xml:space="preserve"> SUMIF(PRODUCTION!E$2:E$4911,C232,PRODUCTION!I$2:I$4911)</f>
        <v>0</v>
      </c>
    </row>
    <row r="233" spans="1:9" x14ac:dyDescent="0.2">
      <c r="A233">
        <v>6091</v>
      </c>
      <c r="B233" t="s">
        <v>219</v>
      </c>
      <c r="C233" t="str">
        <f t="shared" si="6"/>
        <v>06091</v>
      </c>
      <c r="D233" t="str">
        <f t="shared" si="7"/>
        <v>SIERRA</v>
      </c>
      <c r="E233">
        <v>-120.51623240000001</v>
      </c>
      <c r="F233">
        <v>39.580198920000001</v>
      </c>
      <c r="G233">
        <f xml:space="preserve"> SUMIF(ACRES_HARVESTED!E$2:E$4911,C233,ACRES_HARVESTED!G$2:G$4911)</f>
        <v>0</v>
      </c>
      <c r="H233">
        <f xml:space="preserve"> SUMIF(SALES!E$2:E$4911,C233,SALES!G$2:G$4911)</f>
        <v>0</v>
      </c>
      <c r="I233">
        <f xml:space="preserve"> SUMIF(PRODUCTION!E$2:E$4911,C233,PRODUCTION!I$2:I$4911)</f>
        <v>0</v>
      </c>
    </row>
    <row r="234" spans="1:9" x14ac:dyDescent="0.2">
      <c r="A234">
        <v>6093</v>
      </c>
      <c r="B234" t="s">
        <v>220</v>
      </c>
      <c r="C234" t="str">
        <f t="shared" si="6"/>
        <v>06093</v>
      </c>
      <c r="D234" t="str">
        <f t="shared" si="7"/>
        <v>SISKIYOU</v>
      </c>
      <c r="E234">
        <v>-122.5405164</v>
      </c>
      <c r="F234">
        <v>41.592726130000003</v>
      </c>
      <c r="G234">
        <f xml:space="preserve"> SUMIF(ACRES_HARVESTED!E$2:E$4911,C234,ACRES_HARVESTED!G$2:G$4911)</f>
        <v>4481</v>
      </c>
      <c r="H234">
        <f xml:space="preserve"> SUMIF(SALES!E$2:E$4911,C234,SALES!G$2:G$4911)</f>
        <v>1382000</v>
      </c>
      <c r="I234">
        <f xml:space="preserve"> SUMIF(PRODUCTION!E$2:E$4911,C234,PRODUCTION!I$2:I$4911)</f>
        <v>335321</v>
      </c>
    </row>
    <row r="235" spans="1:9" x14ac:dyDescent="0.2">
      <c r="A235">
        <v>6095</v>
      </c>
      <c r="B235" t="s">
        <v>221</v>
      </c>
      <c r="C235" t="str">
        <f t="shared" si="6"/>
        <v>06095</v>
      </c>
      <c r="D235" t="str">
        <f t="shared" si="7"/>
        <v>SOLANO</v>
      </c>
      <c r="E235">
        <v>-121.9331593</v>
      </c>
      <c r="F235">
        <v>38.270250480000001</v>
      </c>
      <c r="G235">
        <f xml:space="preserve"> SUMIF(ACRES_HARVESTED!E$2:E$4911,C235,ACRES_HARVESTED!G$2:G$4911)</f>
        <v>1380</v>
      </c>
      <c r="H235">
        <f xml:space="preserve"> SUMIF(SALES!E$2:E$4911,C235,SALES!G$2:G$4911)</f>
        <v>456000</v>
      </c>
      <c r="I235">
        <f xml:space="preserve"> SUMIF(PRODUCTION!E$2:E$4911,C235,PRODUCTION!I$2:I$4911)</f>
        <v>98247</v>
      </c>
    </row>
    <row r="236" spans="1:9" x14ac:dyDescent="0.2">
      <c r="A236">
        <v>6097</v>
      </c>
      <c r="B236" t="s">
        <v>222</v>
      </c>
      <c r="C236" t="str">
        <f t="shared" si="6"/>
        <v>06097</v>
      </c>
      <c r="D236" t="str">
        <f t="shared" si="7"/>
        <v>SONOMA</v>
      </c>
      <c r="E236">
        <v>-122.88729650000001</v>
      </c>
      <c r="F236">
        <v>38.528420519999997</v>
      </c>
      <c r="G236">
        <f xml:space="preserve"> SUMIF(ACRES_HARVESTED!E$2:E$4911,C236,ACRES_HARVESTED!G$2:G$4911)</f>
        <v>0</v>
      </c>
      <c r="H236">
        <f xml:space="preserve"> SUMIF(SALES!E$2:E$4911,C236,SALES!G$2:G$4911)</f>
        <v>0</v>
      </c>
      <c r="I236">
        <f xml:space="preserve"> SUMIF(PRODUCTION!E$2:E$4911,C236,PRODUCTION!I$2:I$4911)</f>
        <v>0</v>
      </c>
    </row>
    <row r="237" spans="1:9" x14ac:dyDescent="0.2">
      <c r="A237">
        <v>6099</v>
      </c>
      <c r="B237" t="s">
        <v>223</v>
      </c>
      <c r="C237" t="str">
        <f t="shared" si="6"/>
        <v>06099</v>
      </c>
      <c r="D237" t="str">
        <f t="shared" si="7"/>
        <v>STANISLAUS</v>
      </c>
      <c r="E237">
        <v>-120.9979524</v>
      </c>
      <c r="F237">
        <v>37.558516349999998</v>
      </c>
      <c r="G237">
        <f xml:space="preserve"> SUMIF(ACRES_HARVESTED!E$2:E$4911,C237,ACRES_HARVESTED!G$2:G$4911)</f>
        <v>0</v>
      </c>
      <c r="H237">
        <f xml:space="preserve"> SUMIF(SALES!E$2:E$4911,C237,SALES!G$2:G$4911)</f>
        <v>0</v>
      </c>
      <c r="I237">
        <f xml:space="preserve"> SUMIF(PRODUCTION!E$2:E$4911,C237,PRODUCTION!I$2:I$4911)</f>
        <v>0</v>
      </c>
    </row>
    <row r="238" spans="1:9" x14ac:dyDescent="0.2">
      <c r="A238">
        <v>6101</v>
      </c>
      <c r="B238" t="s">
        <v>224</v>
      </c>
      <c r="C238" t="str">
        <f t="shared" si="6"/>
        <v>06101</v>
      </c>
      <c r="D238" t="str">
        <f t="shared" si="7"/>
        <v>SUTTER</v>
      </c>
      <c r="E238">
        <v>-121.69461889999999</v>
      </c>
      <c r="F238">
        <v>39.034646539999997</v>
      </c>
      <c r="G238">
        <f xml:space="preserve"> SUMIF(ACRES_HARVESTED!E$2:E$4911,C238,ACRES_HARVESTED!G$2:G$4911)</f>
        <v>0</v>
      </c>
      <c r="H238">
        <f xml:space="preserve"> SUMIF(SALES!E$2:E$4911,C238,SALES!G$2:G$4911)</f>
        <v>0</v>
      </c>
      <c r="I238">
        <f xml:space="preserve"> SUMIF(PRODUCTION!E$2:E$4911,C238,PRODUCTION!I$2:I$4911)</f>
        <v>0</v>
      </c>
    </row>
    <row r="239" spans="1:9" x14ac:dyDescent="0.2">
      <c r="A239">
        <v>6103</v>
      </c>
      <c r="B239" t="s">
        <v>225</v>
      </c>
      <c r="C239" t="str">
        <f t="shared" si="6"/>
        <v>06103</v>
      </c>
      <c r="D239" t="str">
        <f t="shared" si="7"/>
        <v>TEHAMA</v>
      </c>
      <c r="E239">
        <v>-122.23385469999999</v>
      </c>
      <c r="F239">
        <v>40.12559985</v>
      </c>
      <c r="G239">
        <f xml:space="preserve"> SUMIF(ACRES_HARVESTED!E$2:E$4911,C239,ACRES_HARVESTED!G$2:G$4911)</f>
        <v>0</v>
      </c>
      <c r="H239">
        <f xml:space="preserve"> SUMIF(SALES!E$2:E$4911,C239,SALES!G$2:G$4911)</f>
        <v>0</v>
      </c>
      <c r="I239">
        <f xml:space="preserve"> SUMIF(PRODUCTION!E$2:E$4911,C239,PRODUCTION!I$2:I$4911)</f>
        <v>0</v>
      </c>
    </row>
    <row r="240" spans="1:9" x14ac:dyDescent="0.2">
      <c r="A240">
        <v>6105</v>
      </c>
      <c r="B240" t="s">
        <v>226</v>
      </c>
      <c r="C240" t="str">
        <f t="shared" si="6"/>
        <v>06105</v>
      </c>
      <c r="D240" t="str">
        <f t="shared" si="7"/>
        <v>TRINITY</v>
      </c>
      <c r="E240">
        <v>-123.1126773</v>
      </c>
      <c r="F240">
        <v>40.650594439999999</v>
      </c>
      <c r="G240">
        <f xml:space="preserve"> SUMIF(ACRES_HARVESTED!E$2:E$4911,C240,ACRES_HARVESTED!G$2:G$4911)</f>
        <v>0</v>
      </c>
      <c r="H240">
        <f xml:space="preserve"> SUMIF(SALES!E$2:E$4911,C240,SALES!G$2:G$4911)</f>
        <v>0</v>
      </c>
      <c r="I240">
        <f xml:space="preserve"> SUMIF(PRODUCTION!E$2:E$4911,C240,PRODUCTION!I$2:I$4911)</f>
        <v>0</v>
      </c>
    </row>
    <row r="241" spans="1:9" x14ac:dyDescent="0.2">
      <c r="A241">
        <v>6107</v>
      </c>
      <c r="B241" t="s">
        <v>227</v>
      </c>
      <c r="C241" t="str">
        <f t="shared" si="6"/>
        <v>06107</v>
      </c>
      <c r="D241" t="str">
        <f t="shared" si="7"/>
        <v>TULARE</v>
      </c>
      <c r="E241">
        <v>-118.80042160000001</v>
      </c>
      <c r="F241">
        <v>36.220819970000001</v>
      </c>
      <c r="G241">
        <f xml:space="preserve"> SUMIF(ACRES_HARVESTED!E$2:E$4911,C241,ACRES_HARVESTED!G$2:G$4911)</f>
        <v>274</v>
      </c>
      <c r="H241">
        <f xml:space="preserve"> SUMIF(SALES!E$2:E$4911,C241,SALES!G$2:G$4911)</f>
        <v>28000</v>
      </c>
      <c r="I241">
        <f xml:space="preserve"> SUMIF(PRODUCTION!E$2:E$4911,C241,PRODUCTION!I$2:I$4911)</f>
        <v>13492</v>
      </c>
    </row>
    <row r="242" spans="1:9" x14ac:dyDescent="0.2">
      <c r="A242">
        <v>6109</v>
      </c>
      <c r="B242" t="s">
        <v>228</v>
      </c>
      <c r="C242" t="str">
        <f t="shared" si="6"/>
        <v>06109</v>
      </c>
      <c r="D242" t="str">
        <f t="shared" si="7"/>
        <v>TUOLUMNE</v>
      </c>
      <c r="E242">
        <v>-119.9551317</v>
      </c>
      <c r="F242">
        <v>38.02748982</v>
      </c>
      <c r="G242">
        <f xml:space="preserve"> SUMIF(ACRES_HARVESTED!E$2:E$4911,C242,ACRES_HARVESTED!G$2:G$4911)</f>
        <v>0</v>
      </c>
      <c r="H242">
        <f xml:space="preserve"> SUMIF(SALES!E$2:E$4911,C242,SALES!G$2:G$4911)</f>
        <v>0</v>
      </c>
      <c r="I242">
        <f xml:space="preserve"> SUMIF(PRODUCTION!E$2:E$4911,C242,PRODUCTION!I$2:I$4911)</f>
        <v>0</v>
      </c>
    </row>
    <row r="243" spans="1:9" x14ac:dyDescent="0.2">
      <c r="A243">
        <v>6111</v>
      </c>
      <c r="B243" t="s">
        <v>229</v>
      </c>
      <c r="C243" t="str">
        <f t="shared" si="6"/>
        <v>06111</v>
      </c>
      <c r="D243" t="str">
        <f t="shared" si="7"/>
        <v>VENTURA</v>
      </c>
      <c r="E243">
        <v>-119.0848457</v>
      </c>
      <c r="F243">
        <v>34.454746780000001</v>
      </c>
      <c r="G243">
        <f xml:space="preserve"> SUMIF(ACRES_HARVESTED!E$2:E$4911,C243,ACRES_HARVESTED!G$2:G$4911)</f>
        <v>0</v>
      </c>
      <c r="H243">
        <f xml:space="preserve"> SUMIF(SALES!E$2:E$4911,C243,SALES!G$2:G$4911)</f>
        <v>0</v>
      </c>
      <c r="I243">
        <f xml:space="preserve"> SUMIF(PRODUCTION!E$2:E$4911,C243,PRODUCTION!I$2:I$4911)</f>
        <v>0</v>
      </c>
    </row>
    <row r="244" spans="1:9" x14ac:dyDescent="0.2">
      <c r="A244">
        <v>6113</v>
      </c>
      <c r="B244" t="s">
        <v>230</v>
      </c>
      <c r="C244" t="str">
        <f t="shared" si="6"/>
        <v>06113</v>
      </c>
      <c r="D244" t="str">
        <f t="shared" si="7"/>
        <v>YOLO</v>
      </c>
      <c r="E244">
        <v>-121.90151179999999</v>
      </c>
      <c r="F244">
        <v>38.68648941</v>
      </c>
      <c r="G244">
        <f xml:space="preserve"> SUMIF(ACRES_HARVESTED!E$2:E$4911,C244,ACRES_HARVESTED!G$2:G$4911)</f>
        <v>4141</v>
      </c>
      <c r="H244">
        <f xml:space="preserve"> SUMIF(SALES!E$2:E$4911,C244,SALES!G$2:G$4911)</f>
        <v>1460000</v>
      </c>
      <c r="I244">
        <f xml:space="preserve"> SUMIF(PRODUCTION!E$2:E$4911,C244,PRODUCTION!I$2:I$4911)</f>
        <v>264260</v>
      </c>
    </row>
    <row r="245" spans="1:9" x14ac:dyDescent="0.2">
      <c r="A245">
        <v>6115</v>
      </c>
      <c r="B245" t="s">
        <v>231</v>
      </c>
      <c r="C245" t="str">
        <f t="shared" si="6"/>
        <v>06115</v>
      </c>
      <c r="D245" t="str">
        <f t="shared" si="7"/>
        <v>YUBA</v>
      </c>
      <c r="E245">
        <v>-121.3508296</v>
      </c>
      <c r="F245">
        <v>39.26930746</v>
      </c>
      <c r="G245">
        <f xml:space="preserve"> SUMIF(ACRES_HARVESTED!E$2:E$4911,C245,ACRES_HARVESTED!G$2:G$4911)</f>
        <v>0</v>
      </c>
      <c r="H245">
        <f xml:space="preserve"> SUMIF(SALES!E$2:E$4911,C245,SALES!G$2:G$4911)</f>
        <v>0</v>
      </c>
      <c r="I245">
        <f xml:space="preserve"> SUMIF(PRODUCTION!E$2:E$4911,C245,PRODUCTION!I$2:I$4911)</f>
        <v>0</v>
      </c>
    </row>
    <row r="246" spans="1:9" x14ac:dyDescent="0.2">
      <c r="A246">
        <v>8001</v>
      </c>
      <c r="B246" t="s">
        <v>232</v>
      </c>
      <c r="C246" t="str">
        <f t="shared" si="6"/>
        <v>08001</v>
      </c>
      <c r="D246" t="str">
        <f t="shared" si="7"/>
        <v>ADAMS</v>
      </c>
      <c r="E246">
        <v>-104.3375808</v>
      </c>
      <c r="F246">
        <v>39.873570770000001</v>
      </c>
      <c r="G246">
        <f xml:space="preserve"> SUMIF(ACRES_HARVESTED!E$2:E$4911,C246,ACRES_HARVESTED!G$2:G$4911)</f>
        <v>0</v>
      </c>
      <c r="H246">
        <f xml:space="preserve"> SUMIF(SALES!E$2:E$4911,C246,SALES!G$2:G$4911)</f>
        <v>0</v>
      </c>
      <c r="I246">
        <f xml:space="preserve"> SUMIF(PRODUCTION!E$2:E$4911,C246,PRODUCTION!I$2:I$4911)</f>
        <v>0</v>
      </c>
    </row>
    <row r="247" spans="1:9" x14ac:dyDescent="0.2">
      <c r="A247">
        <v>8003</v>
      </c>
      <c r="B247" t="s">
        <v>233</v>
      </c>
      <c r="C247" t="str">
        <f t="shared" si="6"/>
        <v>08003</v>
      </c>
      <c r="D247" t="str">
        <f t="shared" si="7"/>
        <v>ALAMOSA</v>
      </c>
      <c r="E247">
        <v>-105.788359</v>
      </c>
      <c r="F247">
        <v>37.572618069999997</v>
      </c>
      <c r="G247">
        <f xml:space="preserve"> SUMIF(ACRES_HARVESTED!E$2:E$4911,C247,ACRES_HARVESTED!G$2:G$4911)</f>
        <v>10666</v>
      </c>
      <c r="H247">
        <f xml:space="preserve"> SUMIF(SALES!E$2:E$4911,C247,SALES!G$2:G$4911)</f>
        <v>6089000</v>
      </c>
      <c r="I247">
        <f xml:space="preserve"> SUMIF(PRODUCTION!E$2:E$4911,C247,PRODUCTION!I$2:I$4911)</f>
        <v>1281067</v>
      </c>
    </row>
    <row r="248" spans="1:9" x14ac:dyDescent="0.2">
      <c r="A248">
        <v>8005</v>
      </c>
      <c r="B248" t="s">
        <v>234</v>
      </c>
      <c r="C248" t="str">
        <f t="shared" si="6"/>
        <v>08005</v>
      </c>
      <c r="D248" t="str">
        <f t="shared" si="7"/>
        <v>ARAPAHOE</v>
      </c>
      <c r="E248">
        <v>-104.3385011</v>
      </c>
      <c r="F248">
        <v>39.649918999999997</v>
      </c>
      <c r="G248">
        <f xml:space="preserve"> SUMIF(ACRES_HARVESTED!E$2:E$4911,C248,ACRES_HARVESTED!G$2:G$4911)</f>
        <v>0</v>
      </c>
      <c r="H248">
        <f xml:space="preserve"> SUMIF(SALES!E$2:E$4911,C248,SALES!G$2:G$4911)</f>
        <v>0</v>
      </c>
      <c r="I248">
        <f xml:space="preserve"> SUMIF(PRODUCTION!E$2:E$4911,C248,PRODUCTION!I$2:I$4911)</f>
        <v>0</v>
      </c>
    </row>
    <row r="249" spans="1:9" x14ac:dyDescent="0.2">
      <c r="A249">
        <v>8007</v>
      </c>
      <c r="B249" t="s">
        <v>235</v>
      </c>
      <c r="C249" t="str">
        <f t="shared" si="6"/>
        <v>08007</v>
      </c>
      <c r="D249" t="str">
        <f t="shared" si="7"/>
        <v>ARCHULETA</v>
      </c>
      <c r="E249">
        <v>-107.0481757</v>
      </c>
      <c r="F249">
        <v>37.193655839999998</v>
      </c>
      <c r="G249">
        <f xml:space="preserve"> SUMIF(ACRES_HARVESTED!E$2:E$4911,C249,ACRES_HARVESTED!G$2:G$4911)</f>
        <v>236</v>
      </c>
      <c r="H249">
        <f xml:space="preserve"> SUMIF(SALES!E$2:E$4911,C249,SALES!G$2:G$4911)</f>
        <v>37000</v>
      </c>
      <c r="I249">
        <f xml:space="preserve"> SUMIF(PRODUCTION!E$2:E$4911,C249,PRODUCTION!I$2:I$4911)</f>
        <v>7208</v>
      </c>
    </row>
    <row r="250" spans="1:9" x14ac:dyDescent="0.2">
      <c r="A250">
        <v>8009</v>
      </c>
      <c r="B250" t="s">
        <v>236</v>
      </c>
      <c r="C250" t="str">
        <f t="shared" si="6"/>
        <v>08009</v>
      </c>
      <c r="D250" t="str">
        <f t="shared" si="7"/>
        <v>BACA</v>
      </c>
      <c r="E250">
        <v>-102.5601186</v>
      </c>
      <c r="F250">
        <v>37.319239969999998</v>
      </c>
      <c r="G250">
        <f xml:space="preserve"> SUMIF(ACRES_HARVESTED!E$2:E$4911,C250,ACRES_HARVESTED!G$2:G$4911)</f>
        <v>0</v>
      </c>
      <c r="H250">
        <f xml:space="preserve"> SUMIF(SALES!E$2:E$4911,C250,SALES!G$2:G$4911)</f>
        <v>0</v>
      </c>
      <c r="I250">
        <f xml:space="preserve"> SUMIF(PRODUCTION!E$2:E$4911,C250,PRODUCTION!I$2:I$4911)</f>
        <v>0</v>
      </c>
    </row>
    <row r="251" spans="1:9" x14ac:dyDescent="0.2">
      <c r="A251">
        <v>8011</v>
      </c>
      <c r="B251" t="s">
        <v>237</v>
      </c>
      <c r="C251" t="str">
        <f t="shared" si="6"/>
        <v>08011</v>
      </c>
      <c r="D251" t="str">
        <f t="shared" si="7"/>
        <v>BENT</v>
      </c>
      <c r="E251">
        <v>-103.07202270000001</v>
      </c>
      <c r="F251">
        <v>37.954924159999997</v>
      </c>
      <c r="G251">
        <f xml:space="preserve"> SUMIF(ACRES_HARVESTED!E$2:E$4911,C251,ACRES_HARVESTED!G$2:G$4911)</f>
        <v>0</v>
      </c>
      <c r="H251">
        <f xml:space="preserve"> SUMIF(SALES!E$2:E$4911,C251,SALES!G$2:G$4911)</f>
        <v>0</v>
      </c>
      <c r="I251">
        <f xml:space="preserve"> SUMIF(PRODUCTION!E$2:E$4911,C251,PRODUCTION!I$2:I$4911)</f>
        <v>0</v>
      </c>
    </row>
    <row r="252" spans="1:9" x14ac:dyDescent="0.2">
      <c r="A252">
        <v>8013</v>
      </c>
      <c r="B252" t="s">
        <v>238</v>
      </c>
      <c r="C252" t="str">
        <f t="shared" si="6"/>
        <v>08013</v>
      </c>
      <c r="D252" t="str">
        <f t="shared" si="7"/>
        <v>BOULDER</v>
      </c>
      <c r="E252">
        <v>-105.3574574</v>
      </c>
      <c r="F252">
        <v>40.092414820000002</v>
      </c>
      <c r="G252">
        <f xml:space="preserve"> SUMIF(ACRES_HARVESTED!E$2:E$4911,C252,ACRES_HARVESTED!G$2:G$4911)</f>
        <v>968</v>
      </c>
      <c r="H252">
        <f xml:space="preserve"> SUMIF(SALES!E$2:E$4911,C252,SALES!G$2:G$4911)</f>
        <v>523000</v>
      </c>
      <c r="I252">
        <f xml:space="preserve"> SUMIF(PRODUCTION!E$2:E$4911,C252,PRODUCTION!I$2:I$4911)</f>
        <v>75693</v>
      </c>
    </row>
    <row r="253" spans="1:9" x14ac:dyDescent="0.2">
      <c r="A253">
        <v>8014</v>
      </c>
      <c r="B253" t="s">
        <v>239</v>
      </c>
      <c r="C253" t="str">
        <f t="shared" si="6"/>
        <v>08014</v>
      </c>
      <c r="D253" t="str">
        <f t="shared" si="7"/>
        <v>BROOMFIELD</v>
      </c>
      <c r="E253">
        <v>-105.0532651</v>
      </c>
      <c r="F253">
        <v>39.953439090000003</v>
      </c>
      <c r="G253">
        <f xml:space="preserve"> SUMIF(ACRES_HARVESTED!E$2:E$4911,C253,ACRES_HARVESTED!G$2:G$4911)</f>
        <v>0</v>
      </c>
      <c r="H253">
        <f xml:space="preserve"> SUMIF(SALES!E$2:E$4911,C253,SALES!G$2:G$4911)</f>
        <v>0</v>
      </c>
      <c r="I253">
        <f xml:space="preserve"> SUMIF(PRODUCTION!E$2:E$4911,C253,PRODUCTION!I$2:I$4911)</f>
        <v>0</v>
      </c>
    </row>
    <row r="254" spans="1:9" x14ac:dyDescent="0.2">
      <c r="A254">
        <v>8015</v>
      </c>
      <c r="B254" t="s">
        <v>240</v>
      </c>
      <c r="C254" t="str">
        <f t="shared" si="6"/>
        <v>08015</v>
      </c>
      <c r="D254" t="str">
        <f t="shared" si="7"/>
        <v>CHAFFEE</v>
      </c>
      <c r="E254">
        <v>-106.1940269</v>
      </c>
      <c r="F254">
        <v>38.747288390000001</v>
      </c>
      <c r="G254">
        <f xml:space="preserve"> SUMIF(ACRES_HARVESTED!E$2:E$4911,C254,ACRES_HARVESTED!G$2:G$4911)</f>
        <v>0</v>
      </c>
      <c r="H254">
        <f xml:space="preserve"> SUMIF(SALES!E$2:E$4911,C254,SALES!G$2:G$4911)</f>
        <v>0</v>
      </c>
      <c r="I254">
        <f xml:space="preserve"> SUMIF(PRODUCTION!E$2:E$4911,C254,PRODUCTION!I$2:I$4911)</f>
        <v>0</v>
      </c>
    </row>
    <row r="255" spans="1:9" x14ac:dyDescent="0.2">
      <c r="A255">
        <v>8017</v>
      </c>
      <c r="B255" t="s">
        <v>241</v>
      </c>
      <c r="C255" t="str">
        <f t="shared" si="6"/>
        <v>08017</v>
      </c>
      <c r="D255" t="str">
        <f t="shared" si="7"/>
        <v>CHEYENNE</v>
      </c>
      <c r="E255">
        <v>-102.60363649999999</v>
      </c>
      <c r="F255">
        <v>38.827807229999998</v>
      </c>
      <c r="G255">
        <f xml:space="preserve"> SUMIF(ACRES_HARVESTED!E$2:E$4911,C255,ACRES_HARVESTED!G$2:G$4911)</f>
        <v>0</v>
      </c>
      <c r="H255">
        <f xml:space="preserve"> SUMIF(SALES!E$2:E$4911,C255,SALES!G$2:G$4911)</f>
        <v>0</v>
      </c>
      <c r="I255">
        <f xml:space="preserve"> SUMIF(PRODUCTION!E$2:E$4911,C255,PRODUCTION!I$2:I$4911)</f>
        <v>0</v>
      </c>
    </row>
    <row r="256" spans="1:9" x14ac:dyDescent="0.2">
      <c r="A256">
        <v>8019</v>
      </c>
      <c r="B256" t="s">
        <v>242</v>
      </c>
      <c r="C256" t="str">
        <f t="shared" si="6"/>
        <v>08019</v>
      </c>
      <c r="D256" t="str">
        <f t="shared" si="7"/>
        <v>CLEAR CREEK</v>
      </c>
      <c r="E256">
        <v>-105.6447627</v>
      </c>
      <c r="F256">
        <v>39.68922182</v>
      </c>
      <c r="G256">
        <f xml:space="preserve"> SUMIF(ACRES_HARVESTED!E$2:E$4911,C256,ACRES_HARVESTED!G$2:G$4911)</f>
        <v>0</v>
      </c>
      <c r="H256">
        <f xml:space="preserve"> SUMIF(SALES!E$2:E$4911,C256,SALES!G$2:G$4911)</f>
        <v>0</v>
      </c>
      <c r="I256">
        <f xml:space="preserve"> SUMIF(PRODUCTION!E$2:E$4911,C256,PRODUCTION!I$2:I$4911)</f>
        <v>0</v>
      </c>
    </row>
    <row r="257" spans="1:9" x14ac:dyDescent="0.2">
      <c r="A257">
        <v>8021</v>
      </c>
      <c r="B257" t="s">
        <v>243</v>
      </c>
      <c r="C257" t="str">
        <f t="shared" si="6"/>
        <v>08021</v>
      </c>
      <c r="D257" t="str">
        <f t="shared" si="7"/>
        <v>CONEJOS</v>
      </c>
      <c r="E257">
        <v>-106.1911108</v>
      </c>
      <c r="F257">
        <v>37.20059578</v>
      </c>
      <c r="G257">
        <f xml:space="preserve"> SUMIF(ACRES_HARVESTED!E$2:E$4911,C257,ACRES_HARVESTED!G$2:G$4911)</f>
        <v>6008</v>
      </c>
      <c r="H257">
        <f xml:space="preserve"> SUMIF(SALES!E$2:E$4911,C257,SALES!G$2:G$4911)</f>
        <v>2926000</v>
      </c>
      <c r="I257">
        <f xml:space="preserve"> SUMIF(PRODUCTION!E$2:E$4911,C257,PRODUCTION!I$2:I$4911)</f>
        <v>645537</v>
      </c>
    </row>
    <row r="258" spans="1:9" x14ac:dyDescent="0.2">
      <c r="A258">
        <v>8023</v>
      </c>
      <c r="B258" t="s">
        <v>244</v>
      </c>
      <c r="C258" t="str">
        <f t="shared" ref="C258:C321" si="8" xml:space="preserve"> TEXT(A258,"00000")</f>
        <v>08023</v>
      </c>
      <c r="D258" t="str">
        <f t="shared" ref="D258:D321" si="9">UPPER(B258)</f>
        <v>COSTILLA</v>
      </c>
      <c r="E258">
        <v>-105.4278551</v>
      </c>
      <c r="F258">
        <v>37.278231179999999</v>
      </c>
      <c r="G258">
        <f xml:space="preserve"> SUMIF(ACRES_HARVESTED!E$2:E$4911,C258,ACRES_HARVESTED!G$2:G$4911)</f>
        <v>4842</v>
      </c>
      <c r="H258">
        <f xml:space="preserve"> SUMIF(SALES!E$2:E$4911,C258,SALES!G$2:G$4911)</f>
        <v>2851000</v>
      </c>
      <c r="I258">
        <f xml:space="preserve"> SUMIF(PRODUCTION!E$2:E$4911,C258,PRODUCTION!I$2:I$4911)</f>
        <v>574290</v>
      </c>
    </row>
    <row r="259" spans="1:9" x14ac:dyDescent="0.2">
      <c r="A259">
        <v>8025</v>
      </c>
      <c r="B259" t="s">
        <v>245</v>
      </c>
      <c r="C259" t="str">
        <f t="shared" si="8"/>
        <v>08025</v>
      </c>
      <c r="D259" t="str">
        <f t="shared" si="9"/>
        <v>CROWLEY</v>
      </c>
      <c r="E259">
        <v>-103.78382980000001</v>
      </c>
      <c r="F259">
        <v>38.326859380000002</v>
      </c>
      <c r="G259">
        <f xml:space="preserve"> SUMIF(ACRES_HARVESTED!E$2:E$4911,C259,ACRES_HARVESTED!G$2:G$4911)</f>
        <v>0</v>
      </c>
      <c r="H259">
        <f xml:space="preserve"> SUMIF(SALES!E$2:E$4911,C259,SALES!G$2:G$4911)</f>
        <v>0</v>
      </c>
      <c r="I259">
        <f xml:space="preserve"> SUMIF(PRODUCTION!E$2:E$4911,C259,PRODUCTION!I$2:I$4911)</f>
        <v>0</v>
      </c>
    </row>
    <row r="260" spans="1:9" x14ac:dyDescent="0.2">
      <c r="A260">
        <v>8027</v>
      </c>
      <c r="B260" t="s">
        <v>246</v>
      </c>
      <c r="C260" t="str">
        <f t="shared" si="8"/>
        <v>08027</v>
      </c>
      <c r="D260" t="str">
        <f t="shared" si="9"/>
        <v>CUSTER</v>
      </c>
      <c r="E260">
        <v>-105.3670379</v>
      </c>
      <c r="F260">
        <v>38.108822809999999</v>
      </c>
      <c r="G260">
        <f xml:space="preserve"> SUMIF(ACRES_HARVESTED!E$2:E$4911,C260,ACRES_HARVESTED!G$2:G$4911)</f>
        <v>0</v>
      </c>
      <c r="H260">
        <f xml:space="preserve"> SUMIF(SALES!E$2:E$4911,C260,SALES!G$2:G$4911)</f>
        <v>0</v>
      </c>
      <c r="I260">
        <f xml:space="preserve"> SUMIF(PRODUCTION!E$2:E$4911,C260,PRODUCTION!I$2:I$4911)</f>
        <v>0</v>
      </c>
    </row>
    <row r="261" spans="1:9" x14ac:dyDescent="0.2">
      <c r="A261">
        <v>8029</v>
      </c>
      <c r="B261" t="s">
        <v>247</v>
      </c>
      <c r="C261" t="str">
        <f t="shared" si="8"/>
        <v>08029</v>
      </c>
      <c r="D261" t="str">
        <f t="shared" si="9"/>
        <v>DELTA</v>
      </c>
      <c r="E261">
        <v>-107.8629449</v>
      </c>
      <c r="F261">
        <v>38.861356469999997</v>
      </c>
      <c r="G261">
        <f xml:space="preserve"> SUMIF(ACRES_HARVESTED!E$2:E$4911,C261,ACRES_HARVESTED!G$2:G$4911)</f>
        <v>0</v>
      </c>
      <c r="H261">
        <f xml:space="preserve"> SUMIF(SALES!E$2:E$4911,C261,SALES!G$2:G$4911)</f>
        <v>0</v>
      </c>
      <c r="I261">
        <f xml:space="preserve"> SUMIF(PRODUCTION!E$2:E$4911,C261,PRODUCTION!I$2:I$4911)</f>
        <v>0</v>
      </c>
    </row>
    <row r="262" spans="1:9" x14ac:dyDescent="0.2">
      <c r="A262">
        <v>8031</v>
      </c>
      <c r="B262" t="s">
        <v>248</v>
      </c>
      <c r="C262" t="str">
        <f t="shared" si="8"/>
        <v>08031</v>
      </c>
      <c r="D262" t="str">
        <f t="shared" si="9"/>
        <v>DENVER</v>
      </c>
      <c r="E262">
        <v>-104.8760248</v>
      </c>
      <c r="F262">
        <v>39.761291139999997</v>
      </c>
      <c r="G262">
        <f xml:space="preserve"> SUMIF(ACRES_HARVESTED!E$2:E$4911,C262,ACRES_HARVESTED!G$2:G$4911)</f>
        <v>0</v>
      </c>
      <c r="H262">
        <f xml:space="preserve"> SUMIF(SALES!E$2:E$4911,C262,SALES!G$2:G$4911)</f>
        <v>0</v>
      </c>
      <c r="I262">
        <f xml:space="preserve"> SUMIF(PRODUCTION!E$2:E$4911,C262,PRODUCTION!I$2:I$4911)</f>
        <v>0</v>
      </c>
    </row>
    <row r="263" spans="1:9" x14ac:dyDescent="0.2">
      <c r="A263">
        <v>8033</v>
      </c>
      <c r="B263" t="s">
        <v>249</v>
      </c>
      <c r="C263" t="str">
        <f t="shared" si="8"/>
        <v>08033</v>
      </c>
      <c r="D263" t="str">
        <f t="shared" si="9"/>
        <v>DOLORES</v>
      </c>
      <c r="E263">
        <v>-108.5173886</v>
      </c>
      <c r="F263">
        <v>37.752084719999999</v>
      </c>
      <c r="G263">
        <f xml:space="preserve"> SUMIF(ACRES_HARVESTED!E$2:E$4911,C263,ACRES_HARVESTED!G$2:G$4911)</f>
        <v>0</v>
      </c>
      <c r="H263">
        <f xml:space="preserve"> SUMIF(SALES!E$2:E$4911,C263,SALES!G$2:G$4911)</f>
        <v>0</v>
      </c>
      <c r="I263">
        <f xml:space="preserve"> SUMIF(PRODUCTION!E$2:E$4911,C263,PRODUCTION!I$2:I$4911)</f>
        <v>0</v>
      </c>
    </row>
    <row r="264" spans="1:9" x14ac:dyDescent="0.2">
      <c r="A264">
        <v>8035</v>
      </c>
      <c r="B264" t="s">
        <v>250</v>
      </c>
      <c r="C264" t="str">
        <f t="shared" si="8"/>
        <v>08035</v>
      </c>
      <c r="D264" t="str">
        <f t="shared" si="9"/>
        <v>DOUGLAS</v>
      </c>
      <c r="E264">
        <v>-104.92921</v>
      </c>
      <c r="F264">
        <v>39.329708279999998</v>
      </c>
      <c r="G264">
        <f xml:space="preserve"> SUMIF(ACRES_HARVESTED!E$2:E$4911,C264,ACRES_HARVESTED!G$2:G$4911)</f>
        <v>0</v>
      </c>
      <c r="H264">
        <f xml:space="preserve"> SUMIF(SALES!E$2:E$4911,C264,SALES!G$2:G$4911)</f>
        <v>0</v>
      </c>
      <c r="I264">
        <f xml:space="preserve"> SUMIF(PRODUCTION!E$2:E$4911,C264,PRODUCTION!I$2:I$4911)</f>
        <v>0</v>
      </c>
    </row>
    <row r="265" spans="1:9" x14ac:dyDescent="0.2">
      <c r="A265">
        <v>8037</v>
      </c>
      <c r="B265" t="s">
        <v>251</v>
      </c>
      <c r="C265" t="str">
        <f t="shared" si="8"/>
        <v>08037</v>
      </c>
      <c r="D265" t="str">
        <f t="shared" si="9"/>
        <v>EAGLE</v>
      </c>
      <c r="E265">
        <v>-106.6953848</v>
      </c>
      <c r="F265">
        <v>39.628018930000003</v>
      </c>
      <c r="G265">
        <f xml:space="preserve"> SUMIF(ACRES_HARVESTED!E$2:E$4911,C265,ACRES_HARVESTED!G$2:G$4911)</f>
        <v>0</v>
      </c>
      <c r="H265">
        <f xml:space="preserve"> SUMIF(SALES!E$2:E$4911,C265,SALES!G$2:G$4911)</f>
        <v>0</v>
      </c>
      <c r="I265">
        <f xml:space="preserve"> SUMIF(PRODUCTION!E$2:E$4911,C265,PRODUCTION!I$2:I$4911)</f>
        <v>0</v>
      </c>
    </row>
    <row r="266" spans="1:9" x14ac:dyDescent="0.2">
      <c r="A266">
        <v>8039</v>
      </c>
      <c r="B266" t="s">
        <v>252</v>
      </c>
      <c r="C266" t="str">
        <f t="shared" si="8"/>
        <v>08039</v>
      </c>
      <c r="D266" t="str">
        <f t="shared" si="9"/>
        <v>ELBERT</v>
      </c>
      <c r="E266">
        <v>-104.1351629</v>
      </c>
      <c r="F266">
        <v>39.286399600000003</v>
      </c>
      <c r="G266">
        <f xml:space="preserve"> SUMIF(ACRES_HARVESTED!E$2:E$4911,C266,ACRES_HARVESTED!G$2:G$4911)</f>
        <v>0</v>
      </c>
      <c r="H266">
        <f xml:space="preserve"> SUMIF(SALES!E$2:E$4911,C266,SALES!G$2:G$4911)</f>
        <v>0</v>
      </c>
      <c r="I266">
        <f xml:space="preserve"> SUMIF(PRODUCTION!E$2:E$4911,C266,PRODUCTION!I$2:I$4911)</f>
        <v>0</v>
      </c>
    </row>
    <row r="267" spans="1:9" x14ac:dyDescent="0.2">
      <c r="A267">
        <v>8041</v>
      </c>
      <c r="B267" t="s">
        <v>253</v>
      </c>
      <c r="C267" t="str">
        <f t="shared" si="8"/>
        <v>08041</v>
      </c>
      <c r="D267" t="str">
        <f t="shared" si="9"/>
        <v>EL PASO</v>
      </c>
      <c r="E267">
        <v>-104.5257538</v>
      </c>
      <c r="F267">
        <v>38.83242336</v>
      </c>
      <c r="G267">
        <f xml:space="preserve"> SUMIF(ACRES_HARVESTED!E$2:E$4911,C267,ACRES_HARVESTED!G$2:G$4911)</f>
        <v>0</v>
      </c>
      <c r="H267">
        <f xml:space="preserve"> SUMIF(SALES!E$2:E$4911,C267,SALES!G$2:G$4911)</f>
        <v>0</v>
      </c>
      <c r="I267">
        <f xml:space="preserve"> SUMIF(PRODUCTION!E$2:E$4911,C267,PRODUCTION!I$2:I$4911)</f>
        <v>0</v>
      </c>
    </row>
    <row r="268" spans="1:9" x14ac:dyDescent="0.2">
      <c r="A268">
        <v>8043</v>
      </c>
      <c r="B268" t="s">
        <v>254</v>
      </c>
      <c r="C268" t="str">
        <f t="shared" si="8"/>
        <v>08043</v>
      </c>
      <c r="D268" t="str">
        <f t="shared" si="9"/>
        <v>FREMONT</v>
      </c>
      <c r="E268">
        <v>-105.4399703</v>
      </c>
      <c r="F268">
        <v>38.473064229999999</v>
      </c>
      <c r="G268">
        <f xml:space="preserve"> SUMIF(ACRES_HARVESTED!E$2:E$4911,C268,ACRES_HARVESTED!G$2:G$4911)</f>
        <v>0</v>
      </c>
      <c r="H268">
        <f xml:space="preserve"> SUMIF(SALES!E$2:E$4911,C268,SALES!G$2:G$4911)</f>
        <v>0</v>
      </c>
      <c r="I268">
        <f xml:space="preserve"> SUMIF(PRODUCTION!E$2:E$4911,C268,PRODUCTION!I$2:I$4911)</f>
        <v>0</v>
      </c>
    </row>
    <row r="269" spans="1:9" x14ac:dyDescent="0.2">
      <c r="A269">
        <v>8045</v>
      </c>
      <c r="B269" t="s">
        <v>255</v>
      </c>
      <c r="C269" t="str">
        <f t="shared" si="8"/>
        <v>08045</v>
      </c>
      <c r="D269" t="str">
        <f t="shared" si="9"/>
        <v>GARFIELD</v>
      </c>
      <c r="E269">
        <v>-107.9036205</v>
      </c>
      <c r="F269">
        <v>39.599419779999998</v>
      </c>
      <c r="G269">
        <f xml:space="preserve"> SUMIF(ACRES_HARVESTED!E$2:E$4911,C269,ACRES_HARVESTED!G$2:G$4911)</f>
        <v>0</v>
      </c>
      <c r="H269">
        <f xml:space="preserve"> SUMIF(SALES!E$2:E$4911,C269,SALES!G$2:G$4911)</f>
        <v>0</v>
      </c>
      <c r="I269">
        <f xml:space="preserve"> SUMIF(PRODUCTION!E$2:E$4911,C269,PRODUCTION!I$2:I$4911)</f>
        <v>0</v>
      </c>
    </row>
    <row r="270" spans="1:9" x14ac:dyDescent="0.2">
      <c r="A270">
        <v>8047</v>
      </c>
      <c r="B270" t="s">
        <v>256</v>
      </c>
      <c r="C270" t="str">
        <f t="shared" si="8"/>
        <v>08047</v>
      </c>
      <c r="D270" t="str">
        <f t="shared" si="9"/>
        <v>GILPIN</v>
      </c>
      <c r="E270">
        <v>-105.52213949999999</v>
      </c>
      <c r="F270">
        <v>39.857211339999999</v>
      </c>
      <c r="G270">
        <f xml:space="preserve"> SUMIF(ACRES_HARVESTED!E$2:E$4911,C270,ACRES_HARVESTED!G$2:G$4911)</f>
        <v>0</v>
      </c>
      <c r="H270">
        <f xml:space="preserve"> SUMIF(SALES!E$2:E$4911,C270,SALES!G$2:G$4911)</f>
        <v>0</v>
      </c>
      <c r="I270">
        <f xml:space="preserve"> SUMIF(PRODUCTION!E$2:E$4911,C270,PRODUCTION!I$2:I$4911)</f>
        <v>0</v>
      </c>
    </row>
    <row r="271" spans="1:9" x14ac:dyDescent="0.2">
      <c r="A271">
        <v>8049</v>
      </c>
      <c r="B271" t="s">
        <v>257</v>
      </c>
      <c r="C271" t="str">
        <f t="shared" si="8"/>
        <v>08049</v>
      </c>
      <c r="D271" t="str">
        <f t="shared" si="9"/>
        <v>GRAND</v>
      </c>
      <c r="E271">
        <v>-106.1184564</v>
      </c>
      <c r="F271">
        <v>40.102466579999998</v>
      </c>
      <c r="G271">
        <f xml:space="preserve"> SUMIF(ACRES_HARVESTED!E$2:E$4911,C271,ACRES_HARVESTED!G$2:G$4911)</f>
        <v>0</v>
      </c>
      <c r="H271">
        <f xml:space="preserve"> SUMIF(SALES!E$2:E$4911,C271,SALES!G$2:G$4911)</f>
        <v>0</v>
      </c>
      <c r="I271">
        <f xml:space="preserve"> SUMIF(PRODUCTION!E$2:E$4911,C271,PRODUCTION!I$2:I$4911)</f>
        <v>0</v>
      </c>
    </row>
    <row r="272" spans="1:9" x14ac:dyDescent="0.2">
      <c r="A272">
        <v>8051</v>
      </c>
      <c r="B272" t="s">
        <v>258</v>
      </c>
      <c r="C272" t="str">
        <f t="shared" si="8"/>
        <v>08051</v>
      </c>
      <c r="D272" t="str">
        <f t="shared" si="9"/>
        <v>GUNNISON</v>
      </c>
      <c r="E272">
        <v>-107.0316959</v>
      </c>
      <c r="F272">
        <v>38.666847449999999</v>
      </c>
      <c r="G272">
        <f xml:space="preserve"> SUMIF(ACRES_HARVESTED!E$2:E$4911,C272,ACRES_HARVESTED!G$2:G$4911)</f>
        <v>0</v>
      </c>
      <c r="H272">
        <f xml:space="preserve"> SUMIF(SALES!E$2:E$4911,C272,SALES!G$2:G$4911)</f>
        <v>0</v>
      </c>
      <c r="I272">
        <f xml:space="preserve"> SUMIF(PRODUCTION!E$2:E$4911,C272,PRODUCTION!I$2:I$4911)</f>
        <v>0</v>
      </c>
    </row>
    <row r="273" spans="1:9" x14ac:dyDescent="0.2">
      <c r="A273">
        <v>8053</v>
      </c>
      <c r="B273" t="s">
        <v>259</v>
      </c>
      <c r="C273" t="str">
        <f t="shared" si="8"/>
        <v>08053</v>
      </c>
      <c r="D273" t="str">
        <f t="shared" si="9"/>
        <v>HINSDALE</v>
      </c>
      <c r="E273">
        <v>-107.30035789999999</v>
      </c>
      <c r="F273">
        <v>37.821316150000001</v>
      </c>
      <c r="G273">
        <f xml:space="preserve"> SUMIF(ACRES_HARVESTED!E$2:E$4911,C273,ACRES_HARVESTED!G$2:G$4911)</f>
        <v>0</v>
      </c>
      <c r="H273">
        <f xml:space="preserve"> SUMIF(SALES!E$2:E$4911,C273,SALES!G$2:G$4911)</f>
        <v>0</v>
      </c>
      <c r="I273">
        <f xml:space="preserve"> SUMIF(PRODUCTION!E$2:E$4911,C273,PRODUCTION!I$2:I$4911)</f>
        <v>0</v>
      </c>
    </row>
    <row r="274" spans="1:9" x14ac:dyDescent="0.2">
      <c r="A274">
        <v>8055</v>
      </c>
      <c r="B274" t="s">
        <v>260</v>
      </c>
      <c r="C274" t="str">
        <f t="shared" si="8"/>
        <v>08055</v>
      </c>
      <c r="D274" t="str">
        <f t="shared" si="9"/>
        <v>HUERFANO</v>
      </c>
      <c r="E274">
        <v>-104.9607082</v>
      </c>
      <c r="F274">
        <v>37.684840819999998</v>
      </c>
      <c r="G274">
        <f xml:space="preserve"> SUMIF(ACRES_HARVESTED!E$2:E$4911,C274,ACRES_HARVESTED!G$2:G$4911)</f>
        <v>0</v>
      </c>
      <c r="H274">
        <f xml:space="preserve"> SUMIF(SALES!E$2:E$4911,C274,SALES!G$2:G$4911)</f>
        <v>0</v>
      </c>
      <c r="I274">
        <f xml:space="preserve"> SUMIF(PRODUCTION!E$2:E$4911,C274,PRODUCTION!I$2:I$4911)</f>
        <v>0</v>
      </c>
    </row>
    <row r="275" spans="1:9" x14ac:dyDescent="0.2">
      <c r="A275">
        <v>8057</v>
      </c>
      <c r="B275" t="s">
        <v>43</v>
      </c>
      <c r="C275" t="str">
        <f t="shared" si="8"/>
        <v>08057</v>
      </c>
      <c r="D275" t="str">
        <f t="shared" si="9"/>
        <v>JACKSON</v>
      </c>
      <c r="E275">
        <v>-106.3427076</v>
      </c>
      <c r="F275">
        <v>40.666238610000001</v>
      </c>
      <c r="G275">
        <f xml:space="preserve"> SUMIF(ACRES_HARVESTED!E$2:E$4911,C275,ACRES_HARVESTED!G$2:G$4911)</f>
        <v>0</v>
      </c>
      <c r="H275">
        <f xml:space="preserve"> SUMIF(SALES!E$2:E$4911,C275,SALES!G$2:G$4911)</f>
        <v>0</v>
      </c>
      <c r="I275">
        <f xml:space="preserve"> SUMIF(PRODUCTION!E$2:E$4911,C275,PRODUCTION!I$2:I$4911)</f>
        <v>0</v>
      </c>
    </row>
    <row r="276" spans="1:9" x14ac:dyDescent="0.2">
      <c r="A276">
        <v>8059</v>
      </c>
      <c r="B276" t="s">
        <v>44</v>
      </c>
      <c r="C276" t="str">
        <f t="shared" si="8"/>
        <v>08059</v>
      </c>
      <c r="D276" t="str">
        <f t="shared" si="9"/>
        <v>JEFFERSON</v>
      </c>
      <c r="E276">
        <v>-105.25047379999999</v>
      </c>
      <c r="F276">
        <v>39.586460670000001</v>
      </c>
      <c r="G276">
        <f xml:space="preserve"> SUMIF(ACRES_HARVESTED!E$2:E$4911,C276,ACRES_HARVESTED!G$2:G$4911)</f>
        <v>0</v>
      </c>
      <c r="H276">
        <f xml:space="preserve"> SUMIF(SALES!E$2:E$4911,C276,SALES!G$2:G$4911)</f>
        <v>0</v>
      </c>
      <c r="I276">
        <f xml:space="preserve"> SUMIF(PRODUCTION!E$2:E$4911,C276,PRODUCTION!I$2:I$4911)</f>
        <v>0</v>
      </c>
    </row>
    <row r="277" spans="1:9" x14ac:dyDescent="0.2">
      <c r="A277">
        <v>8061</v>
      </c>
      <c r="B277" t="s">
        <v>261</v>
      </c>
      <c r="C277" t="str">
        <f t="shared" si="8"/>
        <v>08061</v>
      </c>
      <c r="D277" t="str">
        <f t="shared" si="9"/>
        <v>KIOWA</v>
      </c>
      <c r="E277">
        <v>-102.7389041</v>
      </c>
      <c r="F277">
        <v>38.432638539999999</v>
      </c>
      <c r="G277">
        <f xml:space="preserve"> SUMIF(ACRES_HARVESTED!E$2:E$4911,C277,ACRES_HARVESTED!G$2:G$4911)</f>
        <v>0</v>
      </c>
      <c r="H277">
        <f xml:space="preserve"> SUMIF(SALES!E$2:E$4911,C277,SALES!G$2:G$4911)</f>
        <v>0</v>
      </c>
      <c r="I277">
        <f xml:space="preserve"> SUMIF(PRODUCTION!E$2:E$4911,C277,PRODUCTION!I$2:I$4911)</f>
        <v>0</v>
      </c>
    </row>
    <row r="278" spans="1:9" x14ac:dyDescent="0.2">
      <c r="A278">
        <v>8063</v>
      </c>
      <c r="B278" t="s">
        <v>262</v>
      </c>
      <c r="C278" t="str">
        <f t="shared" si="8"/>
        <v>08063</v>
      </c>
      <c r="D278" t="str">
        <f t="shared" si="9"/>
        <v>KIT CARSON</v>
      </c>
      <c r="E278">
        <v>-102.60232999999999</v>
      </c>
      <c r="F278">
        <v>39.305070960000002</v>
      </c>
      <c r="G278">
        <f xml:space="preserve"> SUMIF(ACRES_HARVESTED!E$2:E$4911,C278,ACRES_HARVESTED!G$2:G$4911)</f>
        <v>0</v>
      </c>
      <c r="H278">
        <f xml:space="preserve"> SUMIF(SALES!E$2:E$4911,C278,SALES!G$2:G$4911)</f>
        <v>0</v>
      </c>
      <c r="I278">
        <f xml:space="preserve"> SUMIF(PRODUCTION!E$2:E$4911,C278,PRODUCTION!I$2:I$4911)</f>
        <v>0</v>
      </c>
    </row>
    <row r="279" spans="1:9" x14ac:dyDescent="0.2">
      <c r="A279">
        <v>8065</v>
      </c>
      <c r="B279" t="s">
        <v>192</v>
      </c>
      <c r="C279" t="str">
        <f t="shared" si="8"/>
        <v>08065</v>
      </c>
      <c r="D279" t="str">
        <f t="shared" si="9"/>
        <v>LAKE</v>
      </c>
      <c r="E279">
        <v>-106.344854</v>
      </c>
      <c r="F279">
        <v>39.202262230000002</v>
      </c>
      <c r="G279">
        <f xml:space="preserve"> SUMIF(ACRES_HARVESTED!E$2:E$4911,C279,ACRES_HARVESTED!G$2:G$4911)</f>
        <v>0</v>
      </c>
      <c r="H279">
        <f xml:space="preserve"> SUMIF(SALES!E$2:E$4911,C279,SALES!G$2:G$4911)</f>
        <v>0</v>
      </c>
      <c r="I279">
        <f xml:space="preserve"> SUMIF(PRODUCTION!E$2:E$4911,C279,PRODUCTION!I$2:I$4911)</f>
        <v>0</v>
      </c>
    </row>
    <row r="280" spans="1:9" x14ac:dyDescent="0.2">
      <c r="A280">
        <v>8067</v>
      </c>
      <c r="B280" t="s">
        <v>263</v>
      </c>
      <c r="C280" t="str">
        <f t="shared" si="8"/>
        <v>08067</v>
      </c>
      <c r="D280" t="str">
        <f t="shared" si="9"/>
        <v>LA PLATA</v>
      </c>
      <c r="E280">
        <v>-107.843327</v>
      </c>
      <c r="F280">
        <v>37.286551230000001</v>
      </c>
      <c r="G280">
        <f xml:space="preserve"> SUMIF(ACRES_HARVESTED!E$2:E$4911,C280,ACRES_HARVESTED!G$2:G$4911)</f>
        <v>146</v>
      </c>
      <c r="H280">
        <f xml:space="preserve"> SUMIF(SALES!E$2:E$4911,C280,SALES!G$2:G$4911)</f>
        <v>0</v>
      </c>
      <c r="I280">
        <f xml:space="preserve"> SUMIF(PRODUCTION!E$2:E$4911,C280,PRODUCTION!I$2:I$4911)</f>
        <v>7340</v>
      </c>
    </row>
    <row r="281" spans="1:9" x14ac:dyDescent="0.2">
      <c r="A281">
        <v>8069</v>
      </c>
      <c r="B281" t="s">
        <v>264</v>
      </c>
      <c r="C281" t="str">
        <f t="shared" si="8"/>
        <v>08069</v>
      </c>
      <c r="D281" t="str">
        <f t="shared" si="9"/>
        <v>LARIMER</v>
      </c>
      <c r="E281">
        <v>-105.46155450000001</v>
      </c>
      <c r="F281">
        <v>40.666514499999998</v>
      </c>
      <c r="G281">
        <f xml:space="preserve"> SUMIF(ACRES_HARVESTED!E$2:E$4911,C281,ACRES_HARVESTED!G$2:G$4911)</f>
        <v>813</v>
      </c>
      <c r="H281">
        <f xml:space="preserve"> SUMIF(SALES!E$2:E$4911,C281,SALES!G$2:G$4911)</f>
        <v>0</v>
      </c>
      <c r="I281">
        <f xml:space="preserve"> SUMIF(PRODUCTION!E$2:E$4911,C281,PRODUCTION!I$2:I$4911)</f>
        <v>107098</v>
      </c>
    </row>
    <row r="282" spans="1:9" x14ac:dyDescent="0.2">
      <c r="A282">
        <v>8071</v>
      </c>
      <c r="B282" t="s">
        <v>265</v>
      </c>
      <c r="C282" t="str">
        <f t="shared" si="8"/>
        <v>08071</v>
      </c>
      <c r="D282" t="str">
        <f t="shared" si="9"/>
        <v>LAS ANIMAS</v>
      </c>
      <c r="E282">
        <v>-104.0385309</v>
      </c>
      <c r="F282">
        <v>37.315771750000003</v>
      </c>
      <c r="G282">
        <f xml:space="preserve"> SUMIF(ACRES_HARVESTED!E$2:E$4911,C282,ACRES_HARVESTED!G$2:G$4911)</f>
        <v>0</v>
      </c>
      <c r="H282">
        <f xml:space="preserve"> SUMIF(SALES!E$2:E$4911,C282,SALES!G$2:G$4911)</f>
        <v>0</v>
      </c>
      <c r="I282">
        <f xml:space="preserve"> SUMIF(PRODUCTION!E$2:E$4911,C282,PRODUCTION!I$2:I$4911)</f>
        <v>0</v>
      </c>
    </row>
    <row r="283" spans="1:9" x14ac:dyDescent="0.2">
      <c r="A283">
        <v>8073</v>
      </c>
      <c r="B283" t="s">
        <v>148</v>
      </c>
      <c r="C283" t="str">
        <f t="shared" si="8"/>
        <v>08073</v>
      </c>
      <c r="D283" t="str">
        <f t="shared" si="9"/>
        <v>LINCOLN</v>
      </c>
      <c r="E283">
        <v>-103.5137335</v>
      </c>
      <c r="F283">
        <v>38.987422359999997</v>
      </c>
      <c r="G283">
        <f xml:space="preserve"> SUMIF(ACRES_HARVESTED!E$2:E$4911,C283,ACRES_HARVESTED!G$2:G$4911)</f>
        <v>0</v>
      </c>
      <c r="H283">
        <f xml:space="preserve"> SUMIF(SALES!E$2:E$4911,C283,SALES!G$2:G$4911)</f>
        <v>0</v>
      </c>
      <c r="I283">
        <f xml:space="preserve"> SUMIF(PRODUCTION!E$2:E$4911,C283,PRODUCTION!I$2:I$4911)</f>
        <v>0</v>
      </c>
    </row>
    <row r="284" spans="1:9" x14ac:dyDescent="0.2">
      <c r="A284">
        <v>8075</v>
      </c>
      <c r="B284" t="s">
        <v>150</v>
      </c>
      <c r="C284" t="str">
        <f t="shared" si="8"/>
        <v>08075</v>
      </c>
      <c r="D284" t="str">
        <f t="shared" si="9"/>
        <v>LOGAN</v>
      </c>
      <c r="E284">
        <v>-103.1101132</v>
      </c>
      <c r="F284">
        <v>40.724639289999999</v>
      </c>
      <c r="G284">
        <f xml:space="preserve"> SUMIF(ACRES_HARVESTED!E$2:E$4911,C284,ACRES_HARVESTED!G$2:G$4911)</f>
        <v>260</v>
      </c>
      <c r="H284">
        <f xml:space="preserve"> SUMIF(SALES!E$2:E$4911,C284,SALES!G$2:G$4911)</f>
        <v>100000</v>
      </c>
      <c r="I284">
        <f xml:space="preserve"> SUMIF(PRODUCTION!E$2:E$4911,C284,PRODUCTION!I$2:I$4911)</f>
        <v>15888</v>
      </c>
    </row>
    <row r="285" spans="1:9" x14ac:dyDescent="0.2">
      <c r="A285">
        <v>8077</v>
      </c>
      <c r="B285" t="s">
        <v>266</v>
      </c>
      <c r="C285" t="str">
        <f t="shared" si="8"/>
        <v>08077</v>
      </c>
      <c r="D285" t="str">
        <f t="shared" si="9"/>
        <v>MESA</v>
      </c>
      <c r="E285">
        <v>-108.4664844</v>
      </c>
      <c r="F285">
        <v>39.01825229</v>
      </c>
      <c r="G285">
        <f xml:space="preserve"> SUMIF(ACRES_HARVESTED!E$2:E$4911,C285,ACRES_HARVESTED!G$2:G$4911)</f>
        <v>0</v>
      </c>
      <c r="H285">
        <f xml:space="preserve"> SUMIF(SALES!E$2:E$4911,C285,SALES!G$2:G$4911)</f>
        <v>0</v>
      </c>
      <c r="I285">
        <f xml:space="preserve"> SUMIF(PRODUCTION!E$2:E$4911,C285,PRODUCTION!I$2:I$4911)</f>
        <v>0</v>
      </c>
    </row>
    <row r="286" spans="1:9" x14ac:dyDescent="0.2">
      <c r="A286">
        <v>8079</v>
      </c>
      <c r="B286" t="s">
        <v>267</v>
      </c>
      <c r="C286" t="str">
        <f t="shared" si="8"/>
        <v>08079</v>
      </c>
      <c r="D286" t="str">
        <f t="shared" si="9"/>
        <v>MINERAL</v>
      </c>
      <c r="E286">
        <v>-106.9241901</v>
      </c>
      <c r="F286">
        <v>37.669541350000003</v>
      </c>
      <c r="G286">
        <f xml:space="preserve"> SUMIF(ACRES_HARVESTED!E$2:E$4911,C286,ACRES_HARVESTED!G$2:G$4911)</f>
        <v>0</v>
      </c>
      <c r="H286">
        <f xml:space="preserve"> SUMIF(SALES!E$2:E$4911,C286,SALES!G$2:G$4911)</f>
        <v>0</v>
      </c>
      <c r="I286">
        <f xml:space="preserve"> SUMIF(PRODUCTION!E$2:E$4911,C286,PRODUCTION!I$2:I$4911)</f>
        <v>0</v>
      </c>
    </row>
    <row r="287" spans="1:9" x14ac:dyDescent="0.2">
      <c r="A287">
        <v>8081</v>
      </c>
      <c r="B287" t="s">
        <v>268</v>
      </c>
      <c r="C287" t="str">
        <f t="shared" si="8"/>
        <v>08081</v>
      </c>
      <c r="D287" t="str">
        <f t="shared" si="9"/>
        <v>MOFFAT</v>
      </c>
      <c r="E287">
        <v>-108.2075581</v>
      </c>
      <c r="F287">
        <v>40.61858161</v>
      </c>
      <c r="G287">
        <f xml:space="preserve"> SUMIF(ACRES_HARVESTED!E$2:E$4911,C287,ACRES_HARVESTED!G$2:G$4911)</f>
        <v>0</v>
      </c>
      <c r="H287">
        <f xml:space="preserve"> SUMIF(SALES!E$2:E$4911,C287,SALES!G$2:G$4911)</f>
        <v>0</v>
      </c>
      <c r="I287">
        <f xml:space="preserve"> SUMIF(PRODUCTION!E$2:E$4911,C287,PRODUCTION!I$2:I$4911)</f>
        <v>0</v>
      </c>
    </row>
    <row r="288" spans="1:9" x14ac:dyDescent="0.2">
      <c r="A288">
        <v>8083</v>
      </c>
      <c r="B288" t="s">
        <v>269</v>
      </c>
      <c r="C288" t="str">
        <f t="shared" si="8"/>
        <v>08083</v>
      </c>
      <c r="D288" t="str">
        <f t="shared" si="9"/>
        <v>MONTEZUMA</v>
      </c>
      <c r="E288">
        <v>-108.5964924</v>
      </c>
      <c r="F288">
        <v>37.338939860000004</v>
      </c>
      <c r="G288">
        <f xml:space="preserve"> SUMIF(ACRES_HARVESTED!E$2:E$4911,C288,ACRES_HARVESTED!G$2:G$4911)</f>
        <v>225</v>
      </c>
      <c r="H288">
        <f xml:space="preserve"> SUMIF(SALES!E$2:E$4911,C288,SALES!G$2:G$4911)</f>
        <v>68000</v>
      </c>
      <c r="I288">
        <f xml:space="preserve"> SUMIF(PRODUCTION!E$2:E$4911,C288,PRODUCTION!I$2:I$4911)</f>
        <v>13500</v>
      </c>
    </row>
    <row r="289" spans="1:9" x14ac:dyDescent="0.2">
      <c r="A289">
        <v>8085</v>
      </c>
      <c r="B289" t="s">
        <v>270</v>
      </c>
      <c r="C289" t="str">
        <f t="shared" si="8"/>
        <v>08085</v>
      </c>
      <c r="D289" t="str">
        <f t="shared" si="9"/>
        <v>MONTROSE</v>
      </c>
      <c r="E289">
        <v>-108.2688129</v>
      </c>
      <c r="F289">
        <v>38.402419399999999</v>
      </c>
      <c r="G289">
        <f xml:space="preserve"> SUMIF(ACRES_HARVESTED!E$2:E$4911,C289,ACRES_HARVESTED!G$2:G$4911)</f>
        <v>109</v>
      </c>
      <c r="H289">
        <f xml:space="preserve"> SUMIF(SALES!E$2:E$4911,C289,SALES!G$2:G$4911)</f>
        <v>43000</v>
      </c>
      <c r="I289">
        <f xml:space="preserve"> SUMIF(PRODUCTION!E$2:E$4911,C289,PRODUCTION!I$2:I$4911)</f>
        <v>9745</v>
      </c>
    </row>
    <row r="290" spans="1:9" x14ac:dyDescent="0.2">
      <c r="A290">
        <v>8087</v>
      </c>
      <c r="B290" t="s">
        <v>59</v>
      </c>
      <c r="C290" t="str">
        <f t="shared" si="8"/>
        <v>08087</v>
      </c>
      <c r="D290" t="str">
        <f t="shared" si="9"/>
        <v>MORGAN</v>
      </c>
      <c r="E290">
        <v>-103.8102221</v>
      </c>
      <c r="F290">
        <v>40.262798789999998</v>
      </c>
      <c r="G290">
        <f xml:space="preserve"> SUMIF(ACRES_HARVESTED!E$2:E$4911,C290,ACRES_HARVESTED!G$2:G$4911)</f>
        <v>0</v>
      </c>
      <c r="H290">
        <f xml:space="preserve"> SUMIF(SALES!E$2:E$4911,C290,SALES!G$2:G$4911)</f>
        <v>0</v>
      </c>
      <c r="I290">
        <f xml:space="preserve"> SUMIF(PRODUCTION!E$2:E$4911,C290,PRODUCTION!I$2:I$4911)</f>
        <v>0</v>
      </c>
    </row>
    <row r="291" spans="1:9" x14ac:dyDescent="0.2">
      <c r="A291">
        <v>8089</v>
      </c>
      <c r="B291" t="s">
        <v>271</v>
      </c>
      <c r="C291" t="str">
        <f t="shared" si="8"/>
        <v>08089</v>
      </c>
      <c r="D291" t="str">
        <f t="shared" si="9"/>
        <v>OTERO</v>
      </c>
      <c r="E291">
        <v>-103.7166632</v>
      </c>
      <c r="F291">
        <v>37.902453420000001</v>
      </c>
      <c r="G291">
        <f xml:space="preserve"> SUMIF(ACRES_HARVESTED!E$2:E$4911,C291,ACRES_HARVESTED!G$2:G$4911)</f>
        <v>0</v>
      </c>
      <c r="H291">
        <f xml:space="preserve"> SUMIF(SALES!E$2:E$4911,C291,SALES!G$2:G$4911)</f>
        <v>0</v>
      </c>
      <c r="I291">
        <f xml:space="preserve"> SUMIF(PRODUCTION!E$2:E$4911,C291,PRODUCTION!I$2:I$4911)</f>
        <v>0</v>
      </c>
    </row>
    <row r="292" spans="1:9" x14ac:dyDescent="0.2">
      <c r="A292">
        <v>8091</v>
      </c>
      <c r="B292" t="s">
        <v>272</v>
      </c>
      <c r="C292" t="str">
        <f t="shared" si="8"/>
        <v>08091</v>
      </c>
      <c r="D292" t="str">
        <f t="shared" si="9"/>
        <v>OURAY</v>
      </c>
      <c r="E292">
        <v>-107.7693048</v>
      </c>
      <c r="F292">
        <v>38.154984650000003</v>
      </c>
      <c r="G292">
        <f xml:space="preserve"> SUMIF(ACRES_HARVESTED!E$2:E$4911,C292,ACRES_HARVESTED!G$2:G$4911)</f>
        <v>0</v>
      </c>
      <c r="H292">
        <f xml:space="preserve"> SUMIF(SALES!E$2:E$4911,C292,SALES!G$2:G$4911)</f>
        <v>0</v>
      </c>
      <c r="I292">
        <f xml:space="preserve"> SUMIF(PRODUCTION!E$2:E$4911,C292,PRODUCTION!I$2:I$4911)</f>
        <v>0</v>
      </c>
    </row>
    <row r="293" spans="1:9" x14ac:dyDescent="0.2">
      <c r="A293">
        <v>8093</v>
      </c>
      <c r="B293" t="s">
        <v>273</v>
      </c>
      <c r="C293" t="str">
        <f t="shared" si="8"/>
        <v>08093</v>
      </c>
      <c r="D293" t="str">
        <f t="shared" si="9"/>
        <v>PARK</v>
      </c>
      <c r="E293">
        <v>-105.71723040000001</v>
      </c>
      <c r="F293">
        <v>39.119690490000004</v>
      </c>
      <c r="G293">
        <f xml:space="preserve"> SUMIF(ACRES_HARVESTED!E$2:E$4911,C293,ACRES_HARVESTED!G$2:G$4911)</f>
        <v>0</v>
      </c>
      <c r="H293">
        <f xml:space="preserve"> SUMIF(SALES!E$2:E$4911,C293,SALES!G$2:G$4911)</f>
        <v>0</v>
      </c>
      <c r="I293">
        <f xml:space="preserve"> SUMIF(PRODUCTION!E$2:E$4911,C293,PRODUCTION!I$2:I$4911)</f>
        <v>0</v>
      </c>
    </row>
    <row r="294" spans="1:9" x14ac:dyDescent="0.2">
      <c r="A294">
        <v>8095</v>
      </c>
      <c r="B294" t="s">
        <v>157</v>
      </c>
      <c r="C294" t="str">
        <f t="shared" si="8"/>
        <v>08095</v>
      </c>
      <c r="D294" t="str">
        <f t="shared" si="9"/>
        <v>PHILLIPS</v>
      </c>
      <c r="E294">
        <v>-102.3573987</v>
      </c>
      <c r="F294">
        <v>40.593948419999997</v>
      </c>
      <c r="G294">
        <f xml:space="preserve"> SUMIF(ACRES_HARVESTED!E$2:E$4911,C294,ACRES_HARVESTED!G$2:G$4911)</f>
        <v>0</v>
      </c>
      <c r="H294">
        <f xml:space="preserve"> SUMIF(SALES!E$2:E$4911,C294,SALES!G$2:G$4911)</f>
        <v>0</v>
      </c>
      <c r="I294">
        <f xml:space="preserve"> SUMIF(PRODUCTION!E$2:E$4911,C294,PRODUCTION!I$2:I$4911)</f>
        <v>0</v>
      </c>
    </row>
    <row r="295" spans="1:9" x14ac:dyDescent="0.2">
      <c r="A295">
        <v>8097</v>
      </c>
      <c r="B295" t="s">
        <v>274</v>
      </c>
      <c r="C295" t="str">
        <f t="shared" si="8"/>
        <v>08097</v>
      </c>
      <c r="D295" t="str">
        <f t="shared" si="9"/>
        <v>PITKIN</v>
      </c>
      <c r="E295">
        <v>-106.91593450000001</v>
      </c>
      <c r="F295">
        <v>39.217321409999997</v>
      </c>
      <c r="G295">
        <f xml:space="preserve"> SUMIF(ACRES_HARVESTED!E$2:E$4911,C295,ACRES_HARVESTED!G$2:G$4911)</f>
        <v>0</v>
      </c>
      <c r="H295">
        <f xml:space="preserve"> SUMIF(SALES!E$2:E$4911,C295,SALES!G$2:G$4911)</f>
        <v>0</v>
      </c>
      <c r="I295">
        <f xml:space="preserve"> SUMIF(PRODUCTION!E$2:E$4911,C295,PRODUCTION!I$2:I$4911)</f>
        <v>0</v>
      </c>
    </row>
    <row r="296" spans="1:9" x14ac:dyDescent="0.2">
      <c r="A296">
        <v>8099</v>
      </c>
      <c r="B296" t="s">
        <v>275</v>
      </c>
      <c r="C296" t="str">
        <f t="shared" si="8"/>
        <v>08099</v>
      </c>
      <c r="D296" t="str">
        <f t="shared" si="9"/>
        <v>PROWERS</v>
      </c>
      <c r="E296">
        <v>-102.3932762</v>
      </c>
      <c r="F296">
        <v>37.955190219999999</v>
      </c>
      <c r="G296">
        <f xml:space="preserve"> SUMIF(ACRES_HARVESTED!E$2:E$4911,C296,ACRES_HARVESTED!G$2:G$4911)</f>
        <v>0</v>
      </c>
      <c r="H296">
        <f xml:space="preserve"> SUMIF(SALES!E$2:E$4911,C296,SALES!G$2:G$4911)</f>
        <v>0</v>
      </c>
      <c r="I296">
        <f xml:space="preserve"> SUMIF(PRODUCTION!E$2:E$4911,C296,PRODUCTION!I$2:I$4911)</f>
        <v>0</v>
      </c>
    </row>
    <row r="297" spans="1:9" x14ac:dyDescent="0.2">
      <c r="A297">
        <v>8101</v>
      </c>
      <c r="B297" t="s">
        <v>276</v>
      </c>
      <c r="C297" t="str">
        <f t="shared" si="8"/>
        <v>08101</v>
      </c>
      <c r="D297" t="str">
        <f t="shared" si="9"/>
        <v>PUEBLO</v>
      </c>
      <c r="E297">
        <v>-104.5124892</v>
      </c>
      <c r="F297">
        <v>38.173776930000002</v>
      </c>
      <c r="G297">
        <f xml:space="preserve"> SUMIF(ACRES_HARVESTED!E$2:E$4911,C297,ACRES_HARVESTED!G$2:G$4911)</f>
        <v>0</v>
      </c>
      <c r="H297">
        <f xml:space="preserve"> SUMIF(SALES!E$2:E$4911,C297,SALES!G$2:G$4911)</f>
        <v>0</v>
      </c>
      <c r="I297">
        <f xml:space="preserve"> SUMIF(PRODUCTION!E$2:E$4911,C297,PRODUCTION!I$2:I$4911)</f>
        <v>0</v>
      </c>
    </row>
    <row r="298" spans="1:9" x14ac:dyDescent="0.2">
      <c r="A298">
        <v>8103</v>
      </c>
      <c r="B298" t="s">
        <v>277</v>
      </c>
      <c r="C298" t="str">
        <f t="shared" si="8"/>
        <v>08103</v>
      </c>
      <c r="D298" t="str">
        <f t="shared" si="9"/>
        <v>RIO BLANCO</v>
      </c>
      <c r="E298">
        <v>-108.2172628</v>
      </c>
      <c r="F298">
        <v>39.97993245</v>
      </c>
      <c r="G298">
        <f xml:space="preserve"> SUMIF(ACRES_HARVESTED!E$2:E$4911,C298,ACRES_HARVESTED!G$2:G$4911)</f>
        <v>0</v>
      </c>
      <c r="H298">
        <f xml:space="preserve"> SUMIF(SALES!E$2:E$4911,C298,SALES!G$2:G$4911)</f>
        <v>0</v>
      </c>
      <c r="I298">
        <f xml:space="preserve"> SUMIF(PRODUCTION!E$2:E$4911,C298,PRODUCTION!I$2:I$4911)</f>
        <v>0</v>
      </c>
    </row>
    <row r="299" spans="1:9" x14ac:dyDescent="0.2">
      <c r="A299">
        <v>8105</v>
      </c>
      <c r="B299" t="s">
        <v>278</v>
      </c>
      <c r="C299" t="str">
        <f t="shared" si="8"/>
        <v>08105</v>
      </c>
      <c r="D299" t="str">
        <f t="shared" si="9"/>
        <v>RIO GRANDE</v>
      </c>
      <c r="E299">
        <v>-106.3829289</v>
      </c>
      <c r="F299">
        <v>37.582236209999998</v>
      </c>
      <c r="G299">
        <f xml:space="preserve"> SUMIF(ACRES_HARVESTED!E$2:E$4911,C299,ACRES_HARVESTED!G$2:G$4911)</f>
        <v>18567</v>
      </c>
      <c r="H299">
        <f xml:space="preserve"> SUMIF(SALES!E$2:E$4911,C299,SALES!G$2:G$4911)</f>
        <v>12581000</v>
      </c>
      <c r="I299">
        <f xml:space="preserve"> SUMIF(PRODUCTION!E$2:E$4911,C299,PRODUCTION!I$2:I$4911)</f>
        <v>2457795</v>
      </c>
    </row>
    <row r="300" spans="1:9" x14ac:dyDescent="0.2">
      <c r="A300">
        <v>8107</v>
      </c>
      <c r="B300" t="s">
        <v>279</v>
      </c>
      <c r="C300" t="str">
        <f t="shared" si="8"/>
        <v>08107</v>
      </c>
      <c r="D300" t="str">
        <f t="shared" si="9"/>
        <v>ROUTT</v>
      </c>
      <c r="E300">
        <v>-106.99150830000001</v>
      </c>
      <c r="F300">
        <v>40.485498409999998</v>
      </c>
      <c r="G300">
        <f xml:space="preserve"> SUMIF(ACRES_HARVESTED!E$2:E$4911,C300,ACRES_HARVESTED!G$2:G$4911)</f>
        <v>0</v>
      </c>
      <c r="H300">
        <f xml:space="preserve"> SUMIF(SALES!E$2:E$4911,C300,SALES!G$2:G$4911)</f>
        <v>0</v>
      </c>
      <c r="I300">
        <f xml:space="preserve"> SUMIF(PRODUCTION!E$2:E$4911,C300,PRODUCTION!I$2:I$4911)</f>
        <v>0</v>
      </c>
    </row>
    <row r="301" spans="1:9" x14ac:dyDescent="0.2">
      <c r="A301">
        <v>8109</v>
      </c>
      <c r="B301" t="s">
        <v>280</v>
      </c>
      <c r="C301" t="str">
        <f t="shared" si="8"/>
        <v>08109</v>
      </c>
      <c r="D301" t="str">
        <f t="shared" si="9"/>
        <v>SAGUACHE</v>
      </c>
      <c r="E301">
        <v>-106.2809773</v>
      </c>
      <c r="F301">
        <v>38.080345719999997</v>
      </c>
      <c r="G301">
        <f xml:space="preserve"> SUMIF(ACRES_HARVESTED!E$2:E$4911,C301,ACRES_HARVESTED!G$2:G$4911)</f>
        <v>14116</v>
      </c>
      <c r="H301">
        <f xml:space="preserve"> SUMIF(SALES!E$2:E$4911,C301,SALES!G$2:G$4911)</f>
        <v>9217000</v>
      </c>
      <c r="I301">
        <f xml:space="preserve"> SUMIF(PRODUCTION!E$2:E$4911,C301,PRODUCTION!I$2:I$4911)</f>
        <v>1964846</v>
      </c>
    </row>
    <row r="302" spans="1:9" x14ac:dyDescent="0.2">
      <c r="A302">
        <v>8111</v>
      </c>
      <c r="B302" t="s">
        <v>281</v>
      </c>
      <c r="C302" t="str">
        <f t="shared" si="8"/>
        <v>08111</v>
      </c>
      <c r="D302" t="str">
        <f t="shared" si="9"/>
        <v>SAN JUAN</v>
      </c>
      <c r="E302">
        <v>-107.6759098</v>
      </c>
      <c r="F302">
        <v>37.763769799999999</v>
      </c>
      <c r="G302">
        <f xml:space="preserve"> SUMIF(ACRES_HARVESTED!E$2:E$4911,C302,ACRES_HARVESTED!G$2:G$4911)</f>
        <v>0</v>
      </c>
      <c r="H302">
        <f xml:space="preserve"> SUMIF(SALES!E$2:E$4911,C302,SALES!G$2:G$4911)</f>
        <v>0</v>
      </c>
      <c r="I302">
        <f xml:space="preserve"> SUMIF(PRODUCTION!E$2:E$4911,C302,PRODUCTION!I$2:I$4911)</f>
        <v>0</v>
      </c>
    </row>
    <row r="303" spans="1:9" x14ac:dyDescent="0.2">
      <c r="A303">
        <v>8113</v>
      </c>
      <c r="B303" t="s">
        <v>282</v>
      </c>
      <c r="C303" t="str">
        <f t="shared" si="8"/>
        <v>08113</v>
      </c>
      <c r="D303" t="str">
        <f t="shared" si="9"/>
        <v>SAN MIGUEL</v>
      </c>
      <c r="E303">
        <v>-108.405806</v>
      </c>
      <c r="F303">
        <v>38.00399367</v>
      </c>
      <c r="G303">
        <f xml:space="preserve"> SUMIF(ACRES_HARVESTED!E$2:E$4911,C303,ACRES_HARVESTED!G$2:G$4911)</f>
        <v>0</v>
      </c>
      <c r="H303">
        <f xml:space="preserve"> SUMIF(SALES!E$2:E$4911,C303,SALES!G$2:G$4911)</f>
        <v>0</v>
      </c>
      <c r="I303">
        <f xml:space="preserve"> SUMIF(PRODUCTION!E$2:E$4911,C303,PRODUCTION!I$2:I$4911)</f>
        <v>0</v>
      </c>
    </row>
    <row r="304" spans="1:9" x14ac:dyDescent="0.2">
      <c r="A304">
        <v>8115</v>
      </c>
      <c r="B304" t="s">
        <v>283</v>
      </c>
      <c r="C304" t="str">
        <f t="shared" si="8"/>
        <v>08115</v>
      </c>
      <c r="D304" t="str">
        <f t="shared" si="9"/>
        <v>SEDGWICK</v>
      </c>
      <c r="E304">
        <v>-102.35196379999999</v>
      </c>
      <c r="F304">
        <v>40.875980570000003</v>
      </c>
      <c r="G304">
        <f xml:space="preserve"> SUMIF(ACRES_HARVESTED!E$2:E$4911,C304,ACRES_HARVESTED!G$2:G$4911)</f>
        <v>0</v>
      </c>
      <c r="H304">
        <f xml:space="preserve"> SUMIF(SALES!E$2:E$4911,C304,SALES!G$2:G$4911)</f>
        <v>0</v>
      </c>
      <c r="I304">
        <f xml:space="preserve"> SUMIF(PRODUCTION!E$2:E$4911,C304,PRODUCTION!I$2:I$4911)</f>
        <v>0</v>
      </c>
    </row>
    <row r="305" spans="1:9" x14ac:dyDescent="0.2">
      <c r="A305">
        <v>8117</v>
      </c>
      <c r="B305" t="s">
        <v>284</v>
      </c>
      <c r="C305" t="str">
        <f t="shared" si="8"/>
        <v>08117</v>
      </c>
      <c r="D305" t="str">
        <f t="shared" si="9"/>
        <v>SUMMIT</v>
      </c>
      <c r="E305">
        <v>-106.1163363</v>
      </c>
      <c r="F305">
        <v>39.63420352</v>
      </c>
      <c r="G305">
        <f xml:space="preserve"> SUMIF(ACRES_HARVESTED!E$2:E$4911,C305,ACRES_HARVESTED!G$2:G$4911)</f>
        <v>0</v>
      </c>
      <c r="H305">
        <f xml:space="preserve"> SUMIF(SALES!E$2:E$4911,C305,SALES!G$2:G$4911)</f>
        <v>0</v>
      </c>
      <c r="I305">
        <f xml:space="preserve"> SUMIF(PRODUCTION!E$2:E$4911,C305,PRODUCTION!I$2:I$4911)</f>
        <v>0</v>
      </c>
    </row>
    <row r="306" spans="1:9" x14ac:dyDescent="0.2">
      <c r="A306">
        <v>8119</v>
      </c>
      <c r="B306" t="s">
        <v>285</v>
      </c>
      <c r="C306" t="str">
        <f t="shared" si="8"/>
        <v>08119</v>
      </c>
      <c r="D306" t="str">
        <f t="shared" si="9"/>
        <v>TELLER</v>
      </c>
      <c r="E306">
        <v>-105.16192030000001</v>
      </c>
      <c r="F306">
        <v>38.882272960000002</v>
      </c>
      <c r="G306">
        <f xml:space="preserve"> SUMIF(ACRES_HARVESTED!E$2:E$4911,C306,ACRES_HARVESTED!G$2:G$4911)</f>
        <v>0</v>
      </c>
      <c r="H306">
        <f xml:space="preserve"> SUMIF(SALES!E$2:E$4911,C306,SALES!G$2:G$4911)</f>
        <v>0</v>
      </c>
      <c r="I306">
        <f xml:space="preserve"> SUMIF(PRODUCTION!E$2:E$4911,C306,PRODUCTION!I$2:I$4911)</f>
        <v>0</v>
      </c>
    </row>
    <row r="307" spans="1:9" x14ac:dyDescent="0.2">
      <c r="A307">
        <v>8121</v>
      </c>
      <c r="B307" t="s">
        <v>72</v>
      </c>
      <c r="C307" t="str">
        <f t="shared" si="8"/>
        <v>08121</v>
      </c>
      <c r="D307" t="str">
        <f t="shared" si="9"/>
        <v>WASHINGTON</v>
      </c>
      <c r="E307">
        <v>-103.20150409999999</v>
      </c>
      <c r="F307">
        <v>39.971098810000001</v>
      </c>
      <c r="G307">
        <f xml:space="preserve"> SUMIF(ACRES_HARVESTED!E$2:E$4911,C307,ACRES_HARVESTED!G$2:G$4911)</f>
        <v>0</v>
      </c>
      <c r="H307">
        <f xml:space="preserve"> SUMIF(SALES!E$2:E$4911,C307,SALES!G$2:G$4911)</f>
        <v>0</v>
      </c>
      <c r="I307">
        <f xml:space="preserve"> SUMIF(PRODUCTION!E$2:E$4911,C307,PRODUCTION!I$2:I$4911)</f>
        <v>0</v>
      </c>
    </row>
    <row r="308" spans="1:9" x14ac:dyDescent="0.2">
      <c r="A308">
        <v>8123</v>
      </c>
      <c r="B308" t="s">
        <v>286</v>
      </c>
      <c r="C308" t="str">
        <f t="shared" si="8"/>
        <v>08123</v>
      </c>
      <c r="D308" t="str">
        <f t="shared" si="9"/>
        <v>WELD</v>
      </c>
      <c r="E308">
        <v>-104.3930144</v>
      </c>
      <c r="F308">
        <v>40.554872770000003</v>
      </c>
      <c r="G308">
        <f xml:space="preserve"> SUMIF(ACRES_HARVESTED!E$2:E$4911,C308,ACRES_HARVESTED!G$2:G$4911)</f>
        <v>6282</v>
      </c>
      <c r="H308">
        <f xml:space="preserve"> SUMIF(SALES!E$2:E$4911,C308,SALES!G$2:G$4911)</f>
        <v>3706000</v>
      </c>
      <c r="I308">
        <f xml:space="preserve"> SUMIF(PRODUCTION!E$2:E$4911,C308,PRODUCTION!I$2:I$4911)</f>
        <v>715977</v>
      </c>
    </row>
    <row r="309" spans="1:9" x14ac:dyDescent="0.2">
      <c r="A309">
        <v>8125</v>
      </c>
      <c r="B309" t="s">
        <v>118</v>
      </c>
      <c r="C309" t="str">
        <f t="shared" si="8"/>
        <v>08125</v>
      </c>
      <c r="D309" t="str">
        <f t="shared" si="9"/>
        <v>YUMA</v>
      </c>
      <c r="E309">
        <v>-102.4246098</v>
      </c>
      <c r="F309">
        <v>40.00284508</v>
      </c>
      <c r="G309">
        <f xml:space="preserve"> SUMIF(ACRES_HARVESTED!E$2:E$4911,C309,ACRES_HARVESTED!G$2:G$4911)</f>
        <v>600</v>
      </c>
      <c r="H309">
        <f xml:space="preserve"> SUMIF(SALES!E$2:E$4911,C309,SALES!G$2:G$4911)</f>
        <v>294000</v>
      </c>
      <c r="I309">
        <f xml:space="preserve"> SUMIF(PRODUCTION!E$2:E$4911,C309,PRODUCTION!I$2:I$4911)</f>
        <v>57762</v>
      </c>
    </row>
    <row r="310" spans="1:9" x14ac:dyDescent="0.2">
      <c r="A310">
        <v>9001</v>
      </c>
      <c r="B310" t="s">
        <v>287</v>
      </c>
      <c r="C310" t="str">
        <f t="shared" si="8"/>
        <v>09001</v>
      </c>
      <c r="D310" t="str">
        <f t="shared" si="9"/>
        <v>FAIRFIELD</v>
      </c>
      <c r="E310">
        <v>-73.389190369999994</v>
      </c>
      <c r="F310">
        <v>41.269732849999997</v>
      </c>
      <c r="G310">
        <f xml:space="preserve"> SUMIF(ACRES_HARVESTED!E$2:E$4911,C310,ACRES_HARVESTED!G$2:G$4911)</f>
        <v>0</v>
      </c>
      <c r="H310">
        <f xml:space="preserve"> SUMIF(SALES!E$2:E$4911,C310,SALES!G$2:G$4911)</f>
        <v>0</v>
      </c>
      <c r="I310">
        <f xml:space="preserve"> SUMIF(PRODUCTION!E$2:E$4911,C310,PRODUCTION!I$2:I$4911)</f>
        <v>0</v>
      </c>
    </row>
    <row r="311" spans="1:9" x14ac:dyDescent="0.2">
      <c r="A311">
        <v>9003</v>
      </c>
      <c r="B311" t="s">
        <v>288</v>
      </c>
      <c r="C311" t="str">
        <f t="shared" si="8"/>
        <v>09003</v>
      </c>
      <c r="D311" t="str">
        <f t="shared" si="9"/>
        <v>HARTFORD</v>
      </c>
      <c r="E311">
        <v>-72.733010480000004</v>
      </c>
      <c r="F311">
        <v>41.806698590000003</v>
      </c>
      <c r="G311">
        <f xml:space="preserve"> SUMIF(ACRES_HARVESTED!E$2:E$4911,C311,ACRES_HARVESTED!G$2:G$4911)</f>
        <v>51</v>
      </c>
      <c r="H311">
        <f xml:space="preserve"> SUMIF(SALES!E$2:E$4911,C311,SALES!G$2:G$4911)</f>
        <v>2000</v>
      </c>
      <c r="I311">
        <f xml:space="preserve"> SUMIF(PRODUCTION!E$2:E$4911,C311,PRODUCTION!I$2:I$4911)</f>
        <v>738</v>
      </c>
    </row>
    <row r="312" spans="1:9" x14ac:dyDescent="0.2">
      <c r="A312">
        <v>9005</v>
      </c>
      <c r="B312" t="s">
        <v>289</v>
      </c>
      <c r="C312" t="str">
        <f t="shared" si="8"/>
        <v>09005</v>
      </c>
      <c r="D312" t="str">
        <f t="shared" si="9"/>
        <v>LITCHFIELD</v>
      </c>
      <c r="E312">
        <v>-73.245267670000004</v>
      </c>
      <c r="F312">
        <v>41.792421339999997</v>
      </c>
      <c r="G312">
        <f xml:space="preserve"> SUMIF(ACRES_HARVESTED!E$2:E$4911,C312,ACRES_HARVESTED!G$2:G$4911)</f>
        <v>0</v>
      </c>
      <c r="H312">
        <f xml:space="preserve"> SUMIF(SALES!E$2:E$4911,C312,SALES!G$2:G$4911)</f>
        <v>0</v>
      </c>
      <c r="I312">
        <f xml:space="preserve"> SUMIF(PRODUCTION!E$2:E$4911,C312,PRODUCTION!I$2:I$4911)</f>
        <v>0</v>
      </c>
    </row>
    <row r="313" spans="1:9" x14ac:dyDescent="0.2">
      <c r="A313">
        <v>9007</v>
      </c>
      <c r="B313" t="s">
        <v>290</v>
      </c>
      <c r="C313" t="str">
        <f t="shared" si="8"/>
        <v>09007</v>
      </c>
      <c r="D313" t="str">
        <f t="shared" si="9"/>
        <v>MIDDLESEX</v>
      </c>
      <c r="E313">
        <v>-72.535482299999998</v>
      </c>
      <c r="F313">
        <v>41.46358412</v>
      </c>
      <c r="G313">
        <f xml:space="preserve"> SUMIF(ACRES_HARVESTED!E$2:E$4911,C313,ACRES_HARVESTED!G$2:G$4911)</f>
        <v>0</v>
      </c>
      <c r="H313">
        <f xml:space="preserve"> SUMIF(SALES!E$2:E$4911,C313,SALES!G$2:G$4911)</f>
        <v>0</v>
      </c>
      <c r="I313">
        <f xml:space="preserve"> SUMIF(PRODUCTION!E$2:E$4911,C313,PRODUCTION!I$2:I$4911)</f>
        <v>0</v>
      </c>
    </row>
    <row r="314" spans="1:9" x14ac:dyDescent="0.2">
      <c r="A314">
        <v>9009</v>
      </c>
      <c r="B314" t="s">
        <v>291</v>
      </c>
      <c r="C314" t="str">
        <f t="shared" si="8"/>
        <v>09009</v>
      </c>
      <c r="D314" t="str">
        <f t="shared" si="9"/>
        <v>NEW HAVEN</v>
      </c>
      <c r="E314">
        <v>-72.932352039999998</v>
      </c>
      <c r="F314">
        <v>41.410728329999998</v>
      </c>
      <c r="G314">
        <f xml:space="preserve"> SUMIF(ACRES_HARVESTED!E$2:E$4911,C314,ACRES_HARVESTED!G$2:G$4911)</f>
        <v>0</v>
      </c>
      <c r="H314">
        <f xml:space="preserve"> SUMIF(SALES!E$2:E$4911,C314,SALES!G$2:G$4911)</f>
        <v>0</v>
      </c>
      <c r="I314">
        <f xml:space="preserve"> SUMIF(PRODUCTION!E$2:E$4911,C314,PRODUCTION!I$2:I$4911)</f>
        <v>0</v>
      </c>
    </row>
    <row r="315" spans="1:9" x14ac:dyDescent="0.2">
      <c r="A315">
        <v>9011</v>
      </c>
      <c r="B315" t="s">
        <v>292</v>
      </c>
      <c r="C315" t="str">
        <f t="shared" si="8"/>
        <v>09011</v>
      </c>
      <c r="D315" t="str">
        <f t="shared" si="9"/>
        <v>NEW LONDON</v>
      </c>
      <c r="E315">
        <v>-72.102323870000006</v>
      </c>
      <c r="F315">
        <v>41.487084830000001</v>
      </c>
      <c r="G315">
        <f xml:space="preserve"> SUMIF(ACRES_HARVESTED!E$2:E$4911,C315,ACRES_HARVESTED!G$2:G$4911)</f>
        <v>0</v>
      </c>
      <c r="H315">
        <f xml:space="preserve"> SUMIF(SALES!E$2:E$4911,C315,SALES!G$2:G$4911)</f>
        <v>0</v>
      </c>
      <c r="I315">
        <f xml:space="preserve"> SUMIF(PRODUCTION!E$2:E$4911,C315,PRODUCTION!I$2:I$4911)</f>
        <v>0</v>
      </c>
    </row>
    <row r="316" spans="1:9" x14ac:dyDescent="0.2">
      <c r="A316">
        <v>9013</v>
      </c>
      <c r="B316" t="s">
        <v>293</v>
      </c>
      <c r="C316" t="str">
        <f t="shared" si="8"/>
        <v>09013</v>
      </c>
      <c r="D316" t="str">
        <f t="shared" si="9"/>
        <v>TOLLAND</v>
      </c>
      <c r="E316">
        <v>-72.336421709999996</v>
      </c>
      <c r="F316">
        <v>41.855106429999999</v>
      </c>
      <c r="G316">
        <f xml:space="preserve"> SUMIF(ACRES_HARVESTED!E$2:E$4911,C316,ACRES_HARVESTED!G$2:G$4911)</f>
        <v>0</v>
      </c>
      <c r="H316">
        <f xml:space="preserve"> SUMIF(SALES!E$2:E$4911,C316,SALES!G$2:G$4911)</f>
        <v>0</v>
      </c>
      <c r="I316">
        <f xml:space="preserve"> SUMIF(PRODUCTION!E$2:E$4911,C316,PRODUCTION!I$2:I$4911)</f>
        <v>0</v>
      </c>
    </row>
    <row r="317" spans="1:9" x14ac:dyDescent="0.2">
      <c r="A317">
        <v>9015</v>
      </c>
      <c r="B317" t="s">
        <v>294</v>
      </c>
      <c r="C317" t="str">
        <f t="shared" si="8"/>
        <v>09015</v>
      </c>
      <c r="D317" t="str">
        <f t="shared" si="9"/>
        <v>WINDHAM</v>
      </c>
      <c r="E317">
        <v>-71.987375389999997</v>
      </c>
      <c r="F317">
        <v>41.830066330000001</v>
      </c>
      <c r="G317">
        <f xml:space="preserve"> SUMIF(ACRES_HARVESTED!E$2:E$4911,C317,ACRES_HARVESTED!G$2:G$4911)</f>
        <v>0</v>
      </c>
      <c r="H317">
        <f xml:space="preserve"> SUMIF(SALES!E$2:E$4911,C317,SALES!G$2:G$4911)</f>
        <v>0</v>
      </c>
      <c r="I317">
        <f xml:space="preserve"> SUMIF(PRODUCTION!E$2:E$4911,C317,PRODUCTION!I$2:I$4911)</f>
        <v>0</v>
      </c>
    </row>
    <row r="318" spans="1:9" x14ac:dyDescent="0.2">
      <c r="A318">
        <v>10001</v>
      </c>
      <c r="B318" t="s">
        <v>295</v>
      </c>
      <c r="C318" t="str">
        <f t="shared" si="8"/>
        <v>10001</v>
      </c>
      <c r="D318" t="str">
        <f t="shared" si="9"/>
        <v>KENT</v>
      </c>
      <c r="E318">
        <v>-75.568446210000005</v>
      </c>
      <c r="F318">
        <v>39.086391259999999</v>
      </c>
      <c r="G318">
        <f xml:space="preserve"> SUMIF(ACRES_HARVESTED!E$2:E$4911,C318,ACRES_HARVESTED!G$2:G$4911)</f>
        <v>8433</v>
      </c>
      <c r="H318">
        <f xml:space="preserve"> SUMIF(SALES!E$2:E$4911,C318,SALES!G$2:G$4911)</f>
        <v>2136000</v>
      </c>
      <c r="I318">
        <f xml:space="preserve"> SUMIF(PRODUCTION!E$2:E$4911,C318,PRODUCTION!I$2:I$4911)</f>
        <v>708200</v>
      </c>
    </row>
    <row r="319" spans="1:9" x14ac:dyDescent="0.2">
      <c r="A319">
        <v>10003</v>
      </c>
      <c r="B319" t="s">
        <v>296</v>
      </c>
      <c r="C319" t="str">
        <f t="shared" si="8"/>
        <v>10003</v>
      </c>
      <c r="D319" t="str">
        <f t="shared" si="9"/>
        <v>NEW CASTLE</v>
      </c>
      <c r="E319">
        <v>-75.647914409999998</v>
      </c>
      <c r="F319">
        <v>39.581505919999998</v>
      </c>
      <c r="G319">
        <f xml:space="preserve"> SUMIF(ACRES_HARVESTED!E$2:E$4911,C319,ACRES_HARVESTED!G$2:G$4911)</f>
        <v>2173</v>
      </c>
      <c r="H319">
        <f xml:space="preserve"> SUMIF(SALES!E$2:E$4911,C319,SALES!G$2:G$4911)</f>
        <v>0</v>
      </c>
      <c r="I319">
        <f xml:space="preserve"> SUMIF(PRODUCTION!E$2:E$4911,C319,PRODUCTION!I$2:I$4911)</f>
        <v>183521</v>
      </c>
    </row>
    <row r="320" spans="1:9" x14ac:dyDescent="0.2">
      <c r="A320">
        <v>10005</v>
      </c>
      <c r="B320" t="s">
        <v>297</v>
      </c>
      <c r="C320" t="str">
        <f t="shared" si="8"/>
        <v>10005</v>
      </c>
      <c r="D320" t="str">
        <f t="shared" si="9"/>
        <v>SUSSEX</v>
      </c>
      <c r="E320">
        <v>-75.389981059999997</v>
      </c>
      <c r="F320">
        <v>38.660891419999999</v>
      </c>
      <c r="G320">
        <f xml:space="preserve"> SUMIF(ACRES_HARVESTED!E$2:E$4911,C320,ACRES_HARVESTED!G$2:G$4911)</f>
        <v>8178</v>
      </c>
      <c r="H320">
        <f xml:space="preserve"> SUMIF(SALES!E$2:E$4911,C320,SALES!G$2:G$4911)</f>
        <v>0</v>
      </c>
      <c r="I320">
        <f xml:space="preserve"> SUMIF(PRODUCTION!E$2:E$4911,C320,PRODUCTION!I$2:I$4911)</f>
        <v>633319</v>
      </c>
    </row>
    <row r="321" spans="1:9" x14ac:dyDescent="0.2">
      <c r="A321">
        <v>11001</v>
      </c>
      <c r="B321" t="s">
        <v>298</v>
      </c>
      <c r="C321" t="str">
        <f t="shared" si="8"/>
        <v>11001</v>
      </c>
      <c r="D321" t="str">
        <f t="shared" si="9"/>
        <v>DISTRICT OF COLUMBIA</v>
      </c>
      <c r="E321">
        <v>-77.016296539999999</v>
      </c>
      <c r="F321">
        <v>38.904781489999998</v>
      </c>
      <c r="G321">
        <f xml:space="preserve"> SUMIF(ACRES_HARVESTED!E$2:E$4911,C321,ACRES_HARVESTED!G$2:G$4911)</f>
        <v>0</v>
      </c>
      <c r="H321">
        <f xml:space="preserve"> SUMIF(SALES!E$2:E$4911,C321,SALES!G$2:G$4911)</f>
        <v>0</v>
      </c>
      <c r="I321">
        <f xml:space="preserve"> SUMIF(PRODUCTION!E$2:E$4911,C321,PRODUCTION!I$2:I$4911)</f>
        <v>0</v>
      </c>
    </row>
    <row r="322" spans="1:9" x14ac:dyDescent="0.2">
      <c r="A322">
        <v>12001</v>
      </c>
      <c r="B322" t="s">
        <v>299</v>
      </c>
      <c r="C322" t="str">
        <f t="shared" ref="C322:C385" si="10" xml:space="preserve"> TEXT(A322,"00000")</f>
        <v>12001</v>
      </c>
      <c r="D322" t="str">
        <f t="shared" ref="D322:D385" si="11">UPPER(B322)</f>
        <v>ALACHUA</v>
      </c>
      <c r="E322">
        <v>-82.358233479999996</v>
      </c>
      <c r="F322">
        <v>29.674973550000001</v>
      </c>
      <c r="G322">
        <f xml:space="preserve"> SUMIF(ACRES_HARVESTED!E$2:E$4911,C322,ACRES_HARVESTED!G$2:G$4911)</f>
        <v>0</v>
      </c>
      <c r="H322">
        <f xml:space="preserve"> SUMIF(SALES!E$2:E$4911,C322,SALES!G$2:G$4911)</f>
        <v>0</v>
      </c>
      <c r="I322">
        <f xml:space="preserve"> SUMIF(PRODUCTION!E$2:E$4911,C322,PRODUCTION!I$2:I$4911)</f>
        <v>0</v>
      </c>
    </row>
    <row r="323" spans="1:9" x14ac:dyDescent="0.2">
      <c r="A323">
        <v>12003</v>
      </c>
      <c r="B323" t="s">
        <v>300</v>
      </c>
      <c r="C323" t="str">
        <f t="shared" si="10"/>
        <v>12003</v>
      </c>
      <c r="D323" t="str">
        <f t="shared" si="11"/>
        <v>BAKER</v>
      </c>
      <c r="E323">
        <v>-82.284524989999994</v>
      </c>
      <c r="F323">
        <v>30.3309289</v>
      </c>
      <c r="G323">
        <f xml:space="preserve"> SUMIF(ACRES_HARVESTED!E$2:E$4911,C323,ACRES_HARVESTED!G$2:G$4911)</f>
        <v>0</v>
      </c>
      <c r="H323">
        <f xml:space="preserve"> SUMIF(SALES!E$2:E$4911,C323,SALES!G$2:G$4911)</f>
        <v>0</v>
      </c>
      <c r="I323">
        <f xml:space="preserve"> SUMIF(PRODUCTION!E$2:E$4911,C323,PRODUCTION!I$2:I$4911)</f>
        <v>0</v>
      </c>
    </row>
    <row r="324" spans="1:9" x14ac:dyDescent="0.2">
      <c r="A324">
        <v>12005</v>
      </c>
      <c r="B324" t="s">
        <v>301</v>
      </c>
      <c r="C324" t="str">
        <f t="shared" si="10"/>
        <v>12005</v>
      </c>
      <c r="D324" t="str">
        <f t="shared" si="11"/>
        <v>BAY</v>
      </c>
      <c r="E324">
        <v>-85.620054730000007</v>
      </c>
      <c r="F324">
        <v>30.265208189999999</v>
      </c>
      <c r="G324">
        <f xml:space="preserve"> SUMIF(ACRES_HARVESTED!E$2:E$4911,C324,ACRES_HARVESTED!G$2:G$4911)</f>
        <v>0</v>
      </c>
      <c r="H324">
        <f xml:space="preserve"> SUMIF(SALES!E$2:E$4911,C324,SALES!G$2:G$4911)</f>
        <v>0</v>
      </c>
      <c r="I324">
        <f xml:space="preserve"> SUMIF(PRODUCTION!E$2:E$4911,C324,PRODUCTION!I$2:I$4911)</f>
        <v>0</v>
      </c>
    </row>
    <row r="325" spans="1:9" x14ac:dyDescent="0.2">
      <c r="A325">
        <v>12007</v>
      </c>
      <c r="B325" t="s">
        <v>302</v>
      </c>
      <c r="C325" t="str">
        <f t="shared" si="10"/>
        <v>12007</v>
      </c>
      <c r="D325" t="str">
        <f t="shared" si="11"/>
        <v>BRADFORD</v>
      </c>
      <c r="E325">
        <v>-82.168220730000002</v>
      </c>
      <c r="F325">
        <v>29.949677640000001</v>
      </c>
      <c r="G325">
        <f xml:space="preserve"> SUMIF(ACRES_HARVESTED!E$2:E$4911,C325,ACRES_HARVESTED!G$2:G$4911)</f>
        <v>0</v>
      </c>
      <c r="H325">
        <f xml:space="preserve"> SUMIF(SALES!E$2:E$4911,C325,SALES!G$2:G$4911)</f>
        <v>0</v>
      </c>
      <c r="I325">
        <f xml:space="preserve"> SUMIF(PRODUCTION!E$2:E$4911,C325,PRODUCTION!I$2:I$4911)</f>
        <v>0</v>
      </c>
    </row>
    <row r="326" spans="1:9" x14ac:dyDescent="0.2">
      <c r="A326">
        <v>12009</v>
      </c>
      <c r="B326" t="s">
        <v>303</v>
      </c>
      <c r="C326" t="str">
        <f t="shared" si="10"/>
        <v>12009</v>
      </c>
      <c r="D326" t="str">
        <f t="shared" si="11"/>
        <v>BREVARD</v>
      </c>
      <c r="E326">
        <v>-80.732186979999994</v>
      </c>
      <c r="F326">
        <v>28.293243489999998</v>
      </c>
      <c r="G326">
        <f xml:space="preserve"> SUMIF(ACRES_HARVESTED!E$2:E$4911,C326,ACRES_HARVESTED!G$2:G$4911)</f>
        <v>0</v>
      </c>
      <c r="H326">
        <f xml:space="preserve"> SUMIF(SALES!E$2:E$4911,C326,SALES!G$2:G$4911)</f>
        <v>0</v>
      </c>
      <c r="I326">
        <f xml:space="preserve"> SUMIF(PRODUCTION!E$2:E$4911,C326,PRODUCTION!I$2:I$4911)</f>
        <v>0</v>
      </c>
    </row>
    <row r="327" spans="1:9" x14ac:dyDescent="0.2">
      <c r="A327">
        <v>12011</v>
      </c>
      <c r="B327" t="s">
        <v>304</v>
      </c>
      <c r="C327" t="str">
        <f t="shared" si="10"/>
        <v>12011</v>
      </c>
      <c r="D327" t="str">
        <f t="shared" si="11"/>
        <v>BROWARD</v>
      </c>
      <c r="E327">
        <v>-80.487231429999994</v>
      </c>
      <c r="F327">
        <v>26.15220703</v>
      </c>
      <c r="G327">
        <f xml:space="preserve"> SUMIF(ACRES_HARVESTED!E$2:E$4911,C327,ACRES_HARVESTED!G$2:G$4911)</f>
        <v>0</v>
      </c>
      <c r="H327">
        <f xml:space="preserve"> SUMIF(SALES!E$2:E$4911,C327,SALES!G$2:G$4911)</f>
        <v>0</v>
      </c>
      <c r="I327">
        <f xml:space="preserve"> SUMIF(PRODUCTION!E$2:E$4911,C327,PRODUCTION!I$2:I$4911)</f>
        <v>0</v>
      </c>
    </row>
    <row r="328" spans="1:9" x14ac:dyDescent="0.2">
      <c r="A328">
        <v>12013</v>
      </c>
      <c r="B328" t="s">
        <v>15</v>
      </c>
      <c r="C328" t="str">
        <f t="shared" si="10"/>
        <v>12013</v>
      </c>
      <c r="D328" t="str">
        <f t="shared" si="11"/>
        <v>CALHOUN</v>
      </c>
      <c r="E328">
        <v>-85.196799069999997</v>
      </c>
      <c r="F328">
        <v>30.40604523</v>
      </c>
      <c r="G328">
        <f xml:space="preserve"> SUMIF(ACRES_HARVESTED!E$2:E$4911,C328,ACRES_HARVESTED!G$2:G$4911)</f>
        <v>0</v>
      </c>
      <c r="H328">
        <f xml:space="preserve"> SUMIF(SALES!E$2:E$4911,C328,SALES!G$2:G$4911)</f>
        <v>0</v>
      </c>
      <c r="I328">
        <f xml:space="preserve"> SUMIF(PRODUCTION!E$2:E$4911,C328,PRODUCTION!I$2:I$4911)</f>
        <v>0</v>
      </c>
    </row>
    <row r="329" spans="1:9" x14ac:dyDescent="0.2">
      <c r="A329">
        <v>12015</v>
      </c>
      <c r="B329" t="s">
        <v>305</v>
      </c>
      <c r="C329" t="str">
        <f t="shared" si="10"/>
        <v>12015</v>
      </c>
      <c r="D329" t="str">
        <f t="shared" si="11"/>
        <v>CHARLOTTE</v>
      </c>
      <c r="E329">
        <v>-81.911855130000006</v>
      </c>
      <c r="F329">
        <v>26.905792739999999</v>
      </c>
      <c r="G329">
        <f xml:space="preserve"> SUMIF(ACRES_HARVESTED!E$2:E$4911,C329,ACRES_HARVESTED!G$2:G$4911)</f>
        <v>0</v>
      </c>
      <c r="H329">
        <f xml:space="preserve"> SUMIF(SALES!E$2:E$4911,C329,SALES!G$2:G$4911)</f>
        <v>0</v>
      </c>
      <c r="I329">
        <f xml:space="preserve"> SUMIF(PRODUCTION!E$2:E$4911,C329,PRODUCTION!I$2:I$4911)</f>
        <v>0</v>
      </c>
    </row>
    <row r="330" spans="1:9" x14ac:dyDescent="0.2">
      <c r="A330">
        <v>12017</v>
      </c>
      <c r="B330" t="s">
        <v>306</v>
      </c>
      <c r="C330" t="str">
        <f t="shared" si="10"/>
        <v>12017</v>
      </c>
      <c r="D330" t="str">
        <f t="shared" si="11"/>
        <v>CITRUS</v>
      </c>
      <c r="E330">
        <v>-82.477934379999994</v>
      </c>
      <c r="F330">
        <v>28.84873662</v>
      </c>
      <c r="G330">
        <f xml:space="preserve"> SUMIF(ACRES_HARVESTED!E$2:E$4911,C330,ACRES_HARVESTED!G$2:G$4911)</f>
        <v>0</v>
      </c>
      <c r="H330">
        <f xml:space="preserve"> SUMIF(SALES!E$2:E$4911,C330,SALES!G$2:G$4911)</f>
        <v>0</v>
      </c>
      <c r="I330">
        <f xml:space="preserve"> SUMIF(PRODUCTION!E$2:E$4911,C330,PRODUCTION!I$2:I$4911)</f>
        <v>0</v>
      </c>
    </row>
    <row r="331" spans="1:9" x14ac:dyDescent="0.2">
      <c r="A331">
        <v>12019</v>
      </c>
      <c r="B331" t="s">
        <v>21</v>
      </c>
      <c r="C331" t="str">
        <f t="shared" si="10"/>
        <v>12019</v>
      </c>
      <c r="D331" t="str">
        <f t="shared" si="11"/>
        <v>CLAY</v>
      </c>
      <c r="E331">
        <v>-81.857830449999994</v>
      </c>
      <c r="F331">
        <v>29.983179119999999</v>
      </c>
      <c r="G331">
        <f xml:space="preserve"> SUMIF(ACRES_HARVESTED!E$2:E$4911,C331,ACRES_HARVESTED!G$2:G$4911)</f>
        <v>0</v>
      </c>
      <c r="H331">
        <f xml:space="preserve"> SUMIF(SALES!E$2:E$4911,C331,SALES!G$2:G$4911)</f>
        <v>0</v>
      </c>
      <c r="I331">
        <f xml:space="preserve"> SUMIF(PRODUCTION!E$2:E$4911,C331,PRODUCTION!I$2:I$4911)</f>
        <v>0</v>
      </c>
    </row>
    <row r="332" spans="1:9" x14ac:dyDescent="0.2">
      <c r="A332">
        <v>12021</v>
      </c>
      <c r="B332" t="s">
        <v>307</v>
      </c>
      <c r="C332" t="str">
        <f t="shared" si="10"/>
        <v>12021</v>
      </c>
      <c r="D332" t="str">
        <f t="shared" si="11"/>
        <v>COLLIER</v>
      </c>
      <c r="E332">
        <v>-81.347690029999995</v>
      </c>
      <c r="F332">
        <v>26.110693609999998</v>
      </c>
      <c r="G332">
        <f xml:space="preserve"> SUMIF(ACRES_HARVESTED!E$2:E$4911,C332,ACRES_HARVESTED!G$2:G$4911)</f>
        <v>0</v>
      </c>
      <c r="H332">
        <f xml:space="preserve"> SUMIF(SALES!E$2:E$4911,C332,SALES!G$2:G$4911)</f>
        <v>0</v>
      </c>
      <c r="I332">
        <f xml:space="preserve"> SUMIF(PRODUCTION!E$2:E$4911,C332,PRODUCTION!I$2:I$4911)</f>
        <v>0</v>
      </c>
    </row>
    <row r="333" spans="1:9" x14ac:dyDescent="0.2">
      <c r="A333">
        <v>12023</v>
      </c>
      <c r="B333" t="s">
        <v>129</v>
      </c>
      <c r="C333" t="str">
        <f t="shared" si="10"/>
        <v>12023</v>
      </c>
      <c r="D333" t="str">
        <f t="shared" si="11"/>
        <v>COLUMBIA</v>
      </c>
      <c r="E333">
        <v>-82.621620289999996</v>
      </c>
      <c r="F333">
        <v>30.224456379999999</v>
      </c>
      <c r="G333">
        <f xml:space="preserve"> SUMIF(ACRES_HARVESTED!E$2:E$4911,C333,ACRES_HARVESTED!G$2:G$4911)</f>
        <v>0</v>
      </c>
      <c r="H333">
        <f xml:space="preserve"> SUMIF(SALES!E$2:E$4911,C333,SALES!G$2:G$4911)</f>
        <v>0</v>
      </c>
      <c r="I333">
        <f xml:space="preserve"> SUMIF(PRODUCTION!E$2:E$4911,C333,PRODUCTION!I$2:I$4911)</f>
        <v>0</v>
      </c>
    </row>
    <row r="334" spans="1:9" x14ac:dyDescent="0.2">
      <c r="A334">
        <v>12027</v>
      </c>
      <c r="B334" t="s">
        <v>308</v>
      </c>
      <c r="C334" t="str">
        <f t="shared" si="10"/>
        <v>12027</v>
      </c>
      <c r="D334" t="str">
        <f t="shared" si="11"/>
        <v>DESOTO</v>
      </c>
      <c r="E334">
        <v>-81.809598350000002</v>
      </c>
      <c r="F334">
        <v>27.18691656</v>
      </c>
      <c r="G334">
        <f xml:space="preserve"> SUMIF(ACRES_HARVESTED!E$2:E$4911,C334,ACRES_HARVESTED!G$2:G$4911)</f>
        <v>0</v>
      </c>
      <c r="H334">
        <f xml:space="preserve"> SUMIF(SALES!E$2:E$4911,C334,SALES!G$2:G$4911)</f>
        <v>0</v>
      </c>
      <c r="I334">
        <f xml:space="preserve"> SUMIF(PRODUCTION!E$2:E$4911,C334,PRODUCTION!I$2:I$4911)</f>
        <v>0</v>
      </c>
    </row>
    <row r="335" spans="1:9" x14ac:dyDescent="0.2">
      <c r="A335">
        <v>12029</v>
      </c>
      <c r="B335" t="s">
        <v>309</v>
      </c>
      <c r="C335" t="str">
        <f t="shared" si="10"/>
        <v>12029</v>
      </c>
      <c r="D335" t="str">
        <f t="shared" si="11"/>
        <v>DIXIE</v>
      </c>
      <c r="E335">
        <v>-83.158704610000001</v>
      </c>
      <c r="F335">
        <v>29.60806814</v>
      </c>
      <c r="G335">
        <f xml:space="preserve"> SUMIF(ACRES_HARVESTED!E$2:E$4911,C335,ACRES_HARVESTED!G$2:G$4911)</f>
        <v>0</v>
      </c>
      <c r="H335">
        <f xml:space="preserve"> SUMIF(SALES!E$2:E$4911,C335,SALES!G$2:G$4911)</f>
        <v>0</v>
      </c>
      <c r="I335">
        <f xml:space="preserve"> SUMIF(PRODUCTION!E$2:E$4911,C335,PRODUCTION!I$2:I$4911)</f>
        <v>0</v>
      </c>
    </row>
    <row r="336" spans="1:9" x14ac:dyDescent="0.2">
      <c r="A336">
        <v>12031</v>
      </c>
      <c r="B336" t="s">
        <v>310</v>
      </c>
      <c r="C336" t="str">
        <f t="shared" si="10"/>
        <v>12031</v>
      </c>
      <c r="D336" t="str">
        <f t="shared" si="11"/>
        <v>DUVAL</v>
      </c>
      <c r="E336">
        <v>-81.670638890000006</v>
      </c>
      <c r="F336">
        <v>30.332141419999999</v>
      </c>
      <c r="G336">
        <f xml:space="preserve"> SUMIF(ACRES_HARVESTED!E$2:E$4911,C336,ACRES_HARVESTED!G$2:G$4911)</f>
        <v>0</v>
      </c>
      <c r="H336">
        <f xml:space="preserve"> SUMIF(SALES!E$2:E$4911,C336,SALES!G$2:G$4911)</f>
        <v>0</v>
      </c>
      <c r="I336">
        <f xml:space="preserve"> SUMIF(PRODUCTION!E$2:E$4911,C336,PRODUCTION!I$2:I$4911)</f>
        <v>0</v>
      </c>
    </row>
    <row r="337" spans="1:9" x14ac:dyDescent="0.2">
      <c r="A337">
        <v>12033</v>
      </c>
      <c r="B337" t="s">
        <v>34</v>
      </c>
      <c r="C337" t="str">
        <f t="shared" si="10"/>
        <v>12033</v>
      </c>
      <c r="D337" t="str">
        <f t="shared" si="11"/>
        <v>ESCAMBIA</v>
      </c>
      <c r="E337">
        <v>-87.362739860000005</v>
      </c>
      <c r="F337">
        <v>30.668303689999998</v>
      </c>
      <c r="G337">
        <f xml:space="preserve"> SUMIF(ACRES_HARVESTED!E$2:E$4911,C337,ACRES_HARVESTED!G$2:G$4911)</f>
        <v>0</v>
      </c>
      <c r="H337">
        <f xml:space="preserve"> SUMIF(SALES!E$2:E$4911,C337,SALES!G$2:G$4911)</f>
        <v>0</v>
      </c>
      <c r="I337">
        <f xml:space="preserve"> SUMIF(PRODUCTION!E$2:E$4911,C337,PRODUCTION!I$2:I$4911)</f>
        <v>0</v>
      </c>
    </row>
    <row r="338" spans="1:9" x14ac:dyDescent="0.2">
      <c r="A338">
        <v>12035</v>
      </c>
      <c r="B338" t="s">
        <v>311</v>
      </c>
      <c r="C338" t="str">
        <f t="shared" si="10"/>
        <v>12035</v>
      </c>
      <c r="D338" t="str">
        <f t="shared" si="11"/>
        <v>FLAGLER</v>
      </c>
      <c r="E338">
        <v>-81.313580029999997</v>
      </c>
      <c r="F338">
        <v>29.46163468</v>
      </c>
      <c r="G338">
        <f xml:space="preserve"> SUMIF(ACRES_HARVESTED!E$2:E$4911,C338,ACRES_HARVESTED!G$2:G$4911)</f>
        <v>0</v>
      </c>
      <c r="H338">
        <f xml:space="preserve"> SUMIF(SALES!E$2:E$4911,C338,SALES!G$2:G$4911)</f>
        <v>0</v>
      </c>
      <c r="I338">
        <f xml:space="preserve"> SUMIF(PRODUCTION!E$2:E$4911,C338,PRODUCTION!I$2:I$4911)</f>
        <v>0</v>
      </c>
    </row>
    <row r="339" spans="1:9" x14ac:dyDescent="0.2">
      <c r="A339">
        <v>12037</v>
      </c>
      <c r="B339" t="s">
        <v>37</v>
      </c>
      <c r="C339" t="str">
        <f t="shared" si="10"/>
        <v>12037</v>
      </c>
      <c r="D339" t="str">
        <f t="shared" si="11"/>
        <v>FRANKLIN</v>
      </c>
      <c r="E339">
        <v>-84.820188659999999</v>
      </c>
      <c r="F339">
        <v>29.861376199999999</v>
      </c>
      <c r="G339">
        <f xml:space="preserve"> SUMIF(ACRES_HARVESTED!E$2:E$4911,C339,ACRES_HARVESTED!G$2:G$4911)</f>
        <v>0</v>
      </c>
      <c r="H339">
        <f xml:space="preserve"> SUMIF(SALES!E$2:E$4911,C339,SALES!G$2:G$4911)</f>
        <v>0</v>
      </c>
      <c r="I339">
        <f xml:space="preserve"> SUMIF(PRODUCTION!E$2:E$4911,C339,PRODUCTION!I$2:I$4911)</f>
        <v>0</v>
      </c>
    </row>
    <row r="340" spans="1:9" x14ac:dyDescent="0.2">
      <c r="A340">
        <v>12039</v>
      </c>
      <c r="B340" t="s">
        <v>312</v>
      </c>
      <c r="C340" t="str">
        <f t="shared" si="10"/>
        <v>12039</v>
      </c>
      <c r="D340" t="str">
        <f t="shared" si="11"/>
        <v>GADSDEN</v>
      </c>
      <c r="E340">
        <v>-84.613839040000002</v>
      </c>
      <c r="F340">
        <v>30.579309989999999</v>
      </c>
      <c r="G340">
        <f xml:space="preserve"> SUMIF(ACRES_HARVESTED!E$2:E$4911,C340,ACRES_HARVESTED!G$2:G$4911)</f>
        <v>0</v>
      </c>
      <c r="H340">
        <f xml:space="preserve"> SUMIF(SALES!E$2:E$4911,C340,SALES!G$2:G$4911)</f>
        <v>0</v>
      </c>
      <c r="I340">
        <f xml:space="preserve"> SUMIF(PRODUCTION!E$2:E$4911,C340,PRODUCTION!I$2:I$4911)</f>
        <v>0</v>
      </c>
    </row>
    <row r="341" spans="1:9" x14ac:dyDescent="0.2">
      <c r="A341">
        <v>12041</v>
      </c>
      <c r="B341" t="s">
        <v>313</v>
      </c>
      <c r="C341" t="str">
        <f t="shared" si="10"/>
        <v>12041</v>
      </c>
      <c r="D341" t="str">
        <f t="shared" si="11"/>
        <v>GILCHRIST</v>
      </c>
      <c r="E341">
        <v>-82.800434589999995</v>
      </c>
      <c r="F341">
        <v>29.726008409999999</v>
      </c>
      <c r="G341">
        <f xml:space="preserve"> SUMIF(ACRES_HARVESTED!E$2:E$4911,C341,ACRES_HARVESTED!G$2:G$4911)</f>
        <v>0</v>
      </c>
      <c r="H341">
        <f xml:space="preserve"> SUMIF(SALES!E$2:E$4911,C341,SALES!G$2:G$4911)</f>
        <v>0</v>
      </c>
      <c r="I341">
        <f xml:space="preserve"> SUMIF(PRODUCTION!E$2:E$4911,C341,PRODUCTION!I$2:I$4911)</f>
        <v>0</v>
      </c>
    </row>
    <row r="342" spans="1:9" x14ac:dyDescent="0.2">
      <c r="A342">
        <v>12043</v>
      </c>
      <c r="B342" t="s">
        <v>314</v>
      </c>
      <c r="C342" t="str">
        <f t="shared" si="10"/>
        <v>12043</v>
      </c>
      <c r="D342" t="str">
        <f t="shared" si="11"/>
        <v>GLADES</v>
      </c>
      <c r="E342">
        <v>-81.188983800000003</v>
      </c>
      <c r="F342">
        <v>26.956422369999999</v>
      </c>
      <c r="G342">
        <f xml:space="preserve"> SUMIF(ACRES_HARVESTED!E$2:E$4911,C342,ACRES_HARVESTED!G$2:G$4911)</f>
        <v>0</v>
      </c>
      <c r="H342">
        <f xml:space="preserve"> SUMIF(SALES!E$2:E$4911,C342,SALES!G$2:G$4911)</f>
        <v>0</v>
      </c>
      <c r="I342">
        <f xml:space="preserve"> SUMIF(PRODUCTION!E$2:E$4911,C342,PRODUCTION!I$2:I$4911)</f>
        <v>0</v>
      </c>
    </row>
    <row r="343" spans="1:9" x14ac:dyDescent="0.2">
      <c r="A343">
        <v>12045</v>
      </c>
      <c r="B343" t="s">
        <v>315</v>
      </c>
      <c r="C343" t="str">
        <f t="shared" si="10"/>
        <v>12045</v>
      </c>
      <c r="D343" t="str">
        <f t="shared" si="11"/>
        <v>GULF</v>
      </c>
      <c r="E343">
        <v>-85.230560109999999</v>
      </c>
      <c r="F343">
        <v>29.950687469999998</v>
      </c>
      <c r="G343">
        <f xml:space="preserve"> SUMIF(ACRES_HARVESTED!E$2:E$4911,C343,ACRES_HARVESTED!G$2:G$4911)</f>
        <v>0</v>
      </c>
      <c r="H343">
        <f xml:space="preserve"> SUMIF(SALES!E$2:E$4911,C343,SALES!G$2:G$4911)</f>
        <v>0</v>
      </c>
      <c r="I343">
        <f xml:space="preserve"> SUMIF(PRODUCTION!E$2:E$4911,C343,PRODUCTION!I$2:I$4911)</f>
        <v>0</v>
      </c>
    </row>
    <row r="344" spans="1:9" x14ac:dyDescent="0.2">
      <c r="A344">
        <v>12047</v>
      </c>
      <c r="B344" t="s">
        <v>316</v>
      </c>
      <c r="C344" t="str">
        <f t="shared" si="10"/>
        <v>12047</v>
      </c>
      <c r="D344" t="str">
        <f t="shared" si="11"/>
        <v>HAMILTON</v>
      </c>
      <c r="E344">
        <v>-82.947632839999997</v>
      </c>
      <c r="F344">
        <v>30.496129320000001</v>
      </c>
      <c r="G344">
        <f xml:space="preserve"> SUMIF(ACRES_HARVESTED!E$2:E$4911,C344,ACRES_HARVESTED!G$2:G$4911)</f>
        <v>0</v>
      </c>
      <c r="H344">
        <f xml:space="preserve"> SUMIF(SALES!E$2:E$4911,C344,SALES!G$2:G$4911)</f>
        <v>0</v>
      </c>
      <c r="I344">
        <f xml:space="preserve"> SUMIF(PRODUCTION!E$2:E$4911,C344,PRODUCTION!I$2:I$4911)</f>
        <v>0</v>
      </c>
    </row>
    <row r="345" spans="1:9" x14ac:dyDescent="0.2">
      <c r="A345">
        <v>12049</v>
      </c>
      <c r="B345" t="s">
        <v>317</v>
      </c>
      <c r="C345" t="str">
        <f t="shared" si="10"/>
        <v>12049</v>
      </c>
      <c r="D345" t="str">
        <f t="shared" si="11"/>
        <v>HARDEE</v>
      </c>
      <c r="E345">
        <v>-81.809537919999997</v>
      </c>
      <c r="F345">
        <v>27.493197330000001</v>
      </c>
      <c r="G345">
        <f xml:space="preserve"> SUMIF(ACRES_HARVESTED!E$2:E$4911,C345,ACRES_HARVESTED!G$2:G$4911)</f>
        <v>0</v>
      </c>
      <c r="H345">
        <f xml:space="preserve"> SUMIF(SALES!E$2:E$4911,C345,SALES!G$2:G$4911)</f>
        <v>0</v>
      </c>
      <c r="I345">
        <f xml:space="preserve"> SUMIF(PRODUCTION!E$2:E$4911,C345,PRODUCTION!I$2:I$4911)</f>
        <v>0</v>
      </c>
    </row>
    <row r="346" spans="1:9" x14ac:dyDescent="0.2">
      <c r="A346">
        <v>12051</v>
      </c>
      <c r="B346" t="s">
        <v>318</v>
      </c>
      <c r="C346" t="str">
        <f t="shared" si="10"/>
        <v>12051</v>
      </c>
      <c r="D346" t="str">
        <f t="shared" si="11"/>
        <v>HENDRY</v>
      </c>
      <c r="E346">
        <v>-81.165115470000003</v>
      </c>
      <c r="F346">
        <v>26.553744250000001</v>
      </c>
      <c r="G346">
        <f xml:space="preserve"> SUMIF(ACRES_HARVESTED!E$2:E$4911,C346,ACRES_HARVESTED!G$2:G$4911)</f>
        <v>0</v>
      </c>
      <c r="H346">
        <f xml:space="preserve"> SUMIF(SALES!E$2:E$4911,C346,SALES!G$2:G$4911)</f>
        <v>0</v>
      </c>
      <c r="I346">
        <f xml:space="preserve"> SUMIF(PRODUCTION!E$2:E$4911,C346,PRODUCTION!I$2:I$4911)</f>
        <v>0</v>
      </c>
    </row>
    <row r="347" spans="1:9" x14ac:dyDescent="0.2">
      <c r="A347">
        <v>12053</v>
      </c>
      <c r="B347" t="s">
        <v>319</v>
      </c>
      <c r="C347" t="str">
        <f t="shared" si="10"/>
        <v>12053</v>
      </c>
      <c r="D347" t="str">
        <f t="shared" si="11"/>
        <v>HERNANDO</v>
      </c>
      <c r="E347">
        <v>-82.425354310000003</v>
      </c>
      <c r="F347">
        <v>28.55404893</v>
      </c>
      <c r="G347">
        <f xml:space="preserve"> SUMIF(ACRES_HARVESTED!E$2:E$4911,C347,ACRES_HARVESTED!G$2:G$4911)</f>
        <v>0</v>
      </c>
      <c r="H347">
        <f xml:space="preserve"> SUMIF(SALES!E$2:E$4911,C347,SALES!G$2:G$4911)</f>
        <v>0</v>
      </c>
      <c r="I347">
        <f xml:space="preserve"> SUMIF(PRODUCTION!E$2:E$4911,C347,PRODUCTION!I$2:I$4911)</f>
        <v>0</v>
      </c>
    </row>
    <row r="348" spans="1:9" x14ac:dyDescent="0.2">
      <c r="A348">
        <v>12055</v>
      </c>
      <c r="B348" t="s">
        <v>320</v>
      </c>
      <c r="C348" t="str">
        <f t="shared" si="10"/>
        <v>12055</v>
      </c>
      <c r="D348" t="str">
        <f t="shared" si="11"/>
        <v>HIGHLANDS</v>
      </c>
      <c r="E348">
        <v>-81.340783470000005</v>
      </c>
      <c r="F348">
        <v>27.342885500000001</v>
      </c>
      <c r="G348">
        <f xml:space="preserve"> SUMIF(ACRES_HARVESTED!E$2:E$4911,C348,ACRES_HARVESTED!G$2:G$4911)</f>
        <v>0</v>
      </c>
      <c r="H348">
        <f xml:space="preserve"> SUMIF(SALES!E$2:E$4911,C348,SALES!G$2:G$4911)</f>
        <v>0</v>
      </c>
      <c r="I348">
        <f xml:space="preserve"> SUMIF(PRODUCTION!E$2:E$4911,C348,PRODUCTION!I$2:I$4911)</f>
        <v>0</v>
      </c>
    </row>
    <row r="349" spans="1:9" x14ac:dyDescent="0.2">
      <c r="A349">
        <v>12057</v>
      </c>
      <c r="B349" t="s">
        <v>321</v>
      </c>
      <c r="C349" t="str">
        <f t="shared" si="10"/>
        <v>12057</v>
      </c>
      <c r="D349" t="str">
        <f t="shared" si="11"/>
        <v>HILLSBOROUGH</v>
      </c>
      <c r="E349">
        <v>-82.308672939999994</v>
      </c>
      <c r="F349">
        <v>27.929480519999998</v>
      </c>
      <c r="G349">
        <f xml:space="preserve"> SUMIF(ACRES_HARVESTED!E$2:E$4911,C349,ACRES_HARVESTED!G$2:G$4911)</f>
        <v>0</v>
      </c>
      <c r="H349">
        <f xml:space="preserve"> SUMIF(SALES!E$2:E$4911,C349,SALES!G$2:G$4911)</f>
        <v>0</v>
      </c>
      <c r="I349">
        <f xml:space="preserve"> SUMIF(PRODUCTION!E$2:E$4911,C349,PRODUCTION!I$2:I$4911)</f>
        <v>0</v>
      </c>
    </row>
    <row r="350" spans="1:9" x14ac:dyDescent="0.2">
      <c r="A350">
        <v>12059</v>
      </c>
      <c r="B350" t="s">
        <v>322</v>
      </c>
      <c r="C350" t="str">
        <f t="shared" si="10"/>
        <v>12059</v>
      </c>
      <c r="D350" t="str">
        <f t="shared" si="11"/>
        <v>HOLMES</v>
      </c>
      <c r="E350">
        <v>-85.814248640000002</v>
      </c>
      <c r="F350">
        <v>30.86794622</v>
      </c>
      <c r="G350">
        <f xml:space="preserve"> SUMIF(ACRES_HARVESTED!E$2:E$4911,C350,ACRES_HARVESTED!G$2:G$4911)</f>
        <v>0</v>
      </c>
      <c r="H350">
        <f xml:space="preserve"> SUMIF(SALES!E$2:E$4911,C350,SALES!G$2:G$4911)</f>
        <v>0</v>
      </c>
      <c r="I350">
        <f xml:space="preserve"> SUMIF(PRODUCTION!E$2:E$4911,C350,PRODUCTION!I$2:I$4911)</f>
        <v>0</v>
      </c>
    </row>
    <row r="351" spans="1:9" x14ac:dyDescent="0.2">
      <c r="A351">
        <v>12061</v>
      </c>
      <c r="B351" t="s">
        <v>323</v>
      </c>
      <c r="C351" t="str">
        <f t="shared" si="10"/>
        <v>12061</v>
      </c>
      <c r="D351" t="str">
        <f t="shared" si="11"/>
        <v>INDIAN RIVER</v>
      </c>
      <c r="E351">
        <v>-80.605593159999998</v>
      </c>
      <c r="F351">
        <v>27.693969939999999</v>
      </c>
      <c r="G351">
        <f xml:space="preserve"> SUMIF(ACRES_HARVESTED!E$2:E$4911,C351,ACRES_HARVESTED!G$2:G$4911)</f>
        <v>0</v>
      </c>
      <c r="H351">
        <f xml:space="preserve"> SUMIF(SALES!E$2:E$4911,C351,SALES!G$2:G$4911)</f>
        <v>0</v>
      </c>
      <c r="I351">
        <f xml:space="preserve"> SUMIF(PRODUCTION!E$2:E$4911,C351,PRODUCTION!I$2:I$4911)</f>
        <v>0</v>
      </c>
    </row>
    <row r="352" spans="1:9" x14ac:dyDescent="0.2">
      <c r="A352">
        <v>12063</v>
      </c>
      <c r="B352" t="s">
        <v>43</v>
      </c>
      <c r="C352" t="str">
        <f t="shared" si="10"/>
        <v>12063</v>
      </c>
      <c r="D352" t="str">
        <f t="shared" si="11"/>
        <v>JACKSON</v>
      </c>
      <c r="E352">
        <v>-85.215965179999998</v>
      </c>
      <c r="F352">
        <v>30.795477040000002</v>
      </c>
      <c r="G352">
        <f xml:space="preserve"> SUMIF(ACRES_HARVESTED!E$2:E$4911,C352,ACRES_HARVESTED!G$2:G$4911)</f>
        <v>0</v>
      </c>
      <c r="H352">
        <f xml:space="preserve"> SUMIF(SALES!E$2:E$4911,C352,SALES!G$2:G$4911)</f>
        <v>0</v>
      </c>
      <c r="I352">
        <f xml:space="preserve"> SUMIF(PRODUCTION!E$2:E$4911,C352,PRODUCTION!I$2:I$4911)</f>
        <v>0</v>
      </c>
    </row>
    <row r="353" spans="1:9" x14ac:dyDescent="0.2">
      <c r="A353">
        <v>12065</v>
      </c>
      <c r="B353" t="s">
        <v>44</v>
      </c>
      <c r="C353" t="str">
        <f t="shared" si="10"/>
        <v>12065</v>
      </c>
      <c r="D353" t="str">
        <f t="shared" si="11"/>
        <v>JEFFERSON</v>
      </c>
      <c r="E353">
        <v>-83.895006010000003</v>
      </c>
      <c r="F353">
        <v>30.437796680000002</v>
      </c>
      <c r="G353">
        <f xml:space="preserve"> SUMIF(ACRES_HARVESTED!E$2:E$4911,C353,ACRES_HARVESTED!G$2:G$4911)</f>
        <v>0</v>
      </c>
      <c r="H353">
        <f xml:space="preserve"> SUMIF(SALES!E$2:E$4911,C353,SALES!G$2:G$4911)</f>
        <v>0</v>
      </c>
      <c r="I353">
        <f xml:space="preserve"> SUMIF(PRODUCTION!E$2:E$4911,C353,PRODUCTION!I$2:I$4911)</f>
        <v>0</v>
      </c>
    </row>
    <row r="354" spans="1:9" x14ac:dyDescent="0.2">
      <c r="A354">
        <v>12067</v>
      </c>
      <c r="B354" t="s">
        <v>147</v>
      </c>
      <c r="C354" t="str">
        <f t="shared" si="10"/>
        <v>12067</v>
      </c>
      <c r="D354" t="str">
        <f t="shared" si="11"/>
        <v>LAFAYETTE</v>
      </c>
      <c r="E354">
        <v>-83.180865609999998</v>
      </c>
      <c r="F354">
        <v>29.98555842</v>
      </c>
      <c r="G354">
        <f xml:space="preserve"> SUMIF(ACRES_HARVESTED!E$2:E$4911,C354,ACRES_HARVESTED!G$2:G$4911)</f>
        <v>0</v>
      </c>
      <c r="H354">
        <f xml:space="preserve"> SUMIF(SALES!E$2:E$4911,C354,SALES!G$2:G$4911)</f>
        <v>0</v>
      </c>
      <c r="I354">
        <f xml:space="preserve"> SUMIF(PRODUCTION!E$2:E$4911,C354,PRODUCTION!I$2:I$4911)</f>
        <v>0</v>
      </c>
    </row>
    <row r="355" spans="1:9" x14ac:dyDescent="0.2">
      <c r="A355">
        <v>12069</v>
      </c>
      <c r="B355" t="s">
        <v>192</v>
      </c>
      <c r="C355" t="str">
        <f t="shared" si="10"/>
        <v>12069</v>
      </c>
      <c r="D355" t="str">
        <f t="shared" si="11"/>
        <v>LAKE</v>
      </c>
      <c r="E355">
        <v>-81.711352570000003</v>
      </c>
      <c r="F355">
        <v>28.76121706</v>
      </c>
      <c r="G355">
        <f xml:space="preserve"> SUMIF(ACRES_HARVESTED!E$2:E$4911,C355,ACRES_HARVESTED!G$2:G$4911)</f>
        <v>0</v>
      </c>
      <c r="H355">
        <f xml:space="preserve"> SUMIF(SALES!E$2:E$4911,C355,SALES!G$2:G$4911)</f>
        <v>0</v>
      </c>
      <c r="I355">
        <f xml:space="preserve"> SUMIF(PRODUCTION!E$2:E$4911,C355,PRODUCTION!I$2:I$4911)</f>
        <v>0</v>
      </c>
    </row>
    <row r="356" spans="1:9" x14ac:dyDescent="0.2">
      <c r="A356">
        <v>12071</v>
      </c>
      <c r="B356" t="s">
        <v>48</v>
      </c>
      <c r="C356" t="str">
        <f t="shared" si="10"/>
        <v>12071</v>
      </c>
      <c r="D356" t="str">
        <f t="shared" si="11"/>
        <v>LEE</v>
      </c>
      <c r="E356">
        <v>-81.840688409999998</v>
      </c>
      <c r="F356">
        <v>26.578015570000002</v>
      </c>
      <c r="G356">
        <f xml:space="preserve"> SUMIF(ACRES_HARVESTED!E$2:E$4911,C356,ACRES_HARVESTED!G$2:G$4911)</f>
        <v>0</v>
      </c>
      <c r="H356">
        <f xml:space="preserve"> SUMIF(SALES!E$2:E$4911,C356,SALES!G$2:G$4911)</f>
        <v>0</v>
      </c>
      <c r="I356">
        <f xml:space="preserve"> SUMIF(PRODUCTION!E$2:E$4911,C356,PRODUCTION!I$2:I$4911)</f>
        <v>0</v>
      </c>
    </row>
    <row r="357" spans="1:9" x14ac:dyDescent="0.2">
      <c r="A357">
        <v>12073</v>
      </c>
      <c r="B357" t="s">
        <v>324</v>
      </c>
      <c r="C357" t="str">
        <f t="shared" si="10"/>
        <v>12073</v>
      </c>
      <c r="D357" t="str">
        <f t="shared" si="11"/>
        <v>LEON</v>
      </c>
      <c r="E357">
        <v>-84.277613090000003</v>
      </c>
      <c r="F357">
        <v>30.458064929999999</v>
      </c>
      <c r="G357">
        <f xml:space="preserve"> SUMIF(ACRES_HARVESTED!E$2:E$4911,C357,ACRES_HARVESTED!G$2:G$4911)</f>
        <v>0</v>
      </c>
      <c r="H357">
        <f xml:space="preserve"> SUMIF(SALES!E$2:E$4911,C357,SALES!G$2:G$4911)</f>
        <v>0</v>
      </c>
      <c r="I357">
        <f xml:space="preserve"> SUMIF(PRODUCTION!E$2:E$4911,C357,PRODUCTION!I$2:I$4911)</f>
        <v>0</v>
      </c>
    </row>
    <row r="358" spans="1:9" x14ac:dyDescent="0.2">
      <c r="A358">
        <v>12075</v>
      </c>
      <c r="B358" t="s">
        <v>325</v>
      </c>
      <c r="C358" t="str">
        <f t="shared" si="10"/>
        <v>12075</v>
      </c>
      <c r="D358" t="str">
        <f t="shared" si="11"/>
        <v>LEVY</v>
      </c>
      <c r="E358">
        <v>-82.742495579999996</v>
      </c>
      <c r="F358">
        <v>29.31952768</v>
      </c>
      <c r="G358">
        <f xml:space="preserve"> SUMIF(ACRES_HARVESTED!E$2:E$4911,C358,ACRES_HARVESTED!G$2:G$4911)</f>
        <v>0</v>
      </c>
      <c r="H358">
        <f xml:space="preserve"> SUMIF(SALES!E$2:E$4911,C358,SALES!G$2:G$4911)</f>
        <v>0</v>
      </c>
      <c r="I358">
        <f xml:space="preserve"> SUMIF(PRODUCTION!E$2:E$4911,C358,PRODUCTION!I$2:I$4911)</f>
        <v>0</v>
      </c>
    </row>
    <row r="359" spans="1:9" x14ac:dyDescent="0.2">
      <c r="A359">
        <v>12077</v>
      </c>
      <c r="B359" t="s">
        <v>326</v>
      </c>
      <c r="C359" t="str">
        <f t="shared" si="10"/>
        <v>12077</v>
      </c>
      <c r="D359" t="str">
        <f t="shared" si="11"/>
        <v>LIBERTY</v>
      </c>
      <c r="E359">
        <v>-84.883188250000003</v>
      </c>
      <c r="F359">
        <v>30.241458560000002</v>
      </c>
      <c r="G359">
        <f xml:space="preserve"> SUMIF(ACRES_HARVESTED!E$2:E$4911,C359,ACRES_HARVESTED!G$2:G$4911)</f>
        <v>0</v>
      </c>
      <c r="H359">
        <f xml:space="preserve"> SUMIF(SALES!E$2:E$4911,C359,SALES!G$2:G$4911)</f>
        <v>0</v>
      </c>
      <c r="I359">
        <f xml:space="preserve"> SUMIF(PRODUCTION!E$2:E$4911,C359,PRODUCTION!I$2:I$4911)</f>
        <v>0</v>
      </c>
    </row>
    <row r="360" spans="1:9" x14ac:dyDescent="0.2">
      <c r="A360">
        <v>12079</v>
      </c>
      <c r="B360" t="s">
        <v>52</v>
      </c>
      <c r="C360" t="str">
        <f t="shared" si="10"/>
        <v>12079</v>
      </c>
      <c r="D360" t="str">
        <f t="shared" si="11"/>
        <v>MADISON</v>
      </c>
      <c r="E360">
        <v>-83.469895120000004</v>
      </c>
      <c r="F360">
        <v>30.444313860000001</v>
      </c>
      <c r="G360">
        <f xml:space="preserve"> SUMIF(ACRES_HARVESTED!E$2:E$4911,C360,ACRES_HARVESTED!G$2:G$4911)</f>
        <v>0</v>
      </c>
      <c r="H360">
        <f xml:space="preserve"> SUMIF(SALES!E$2:E$4911,C360,SALES!G$2:G$4911)</f>
        <v>0</v>
      </c>
      <c r="I360">
        <f xml:space="preserve"> SUMIF(PRODUCTION!E$2:E$4911,C360,PRODUCTION!I$2:I$4911)</f>
        <v>0</v>
      </c>
    </row>
    <row r="361" spans="1:9" x14ac:dyDescent="0.2">
      <c r="A361">
        <v>12081</v>
      </c>
      <c r="B361" t="s">
        <v>327</v>
      </c>
      <c r="C361" t="str">
        <f t="shared" si="10"/>
        <v>12081</v>
      </c>
      <c r="D361" t="str">
        <f t="shared" si="11"/>
        <v>MANATEE</v>
      </c>
      <c r="E361">
        <v>-82.315719139999999</v>
      </c>
      <c r="F361">
        <v>27.47189899</v>
      </c>
      <c r="G361">
        <f xml:space="preserve"> SUMIF(ACRES_HARVESTED!E$2:E$4911,C361,ACRES_HARVESTED!G$2:G$4911)</f>
        <v>0</v>
      </c>
      <c r="H361">
        <f xml:space="preserve"> SUMIF(SALES!E$2:E$4911,C361,SALES!G$2:G$4911)</f>
        <v>0</v>
      </c>
      <c r="I361">
        <f xml:space="preserve"> SUMIF(PRODUCTION!E$2:E$4911,C361,PRODUCTION!I$2:I$4911)</f>
        <v>0</v>
      </c>
    </row>
    <row r="362" spans="1:9" x14ac:dyDescent="0.2">
      <c r="A362">
        <v>12083</v>
      </c>
      <c r="B362" t="s">
        <v>54</v>
      </c>
      <c r="C362" t="str">
        <f t="shared" si="10"/>
        <v>12083</v>
      </c>
      <c r="D362" t="str">
        <f t="shared" si="11"/>
        <v>MARION</v>
      </c>
      <c r="E362">
        <v>-82.056624630000002</v>
      </c>
      <c r="F362">
        <v>29.210282719999999</v>
      </c>
      <c r="G362">
        <f xml:space="preserve"> SUMIF(ACRES_HARVESTED!E$2:E$4911,C362,ACRES_HARVESTED!G$2:G$4911)</f>
        <v>0</v>
      </c>
      <c r="H362">
        <f xml:space="preserve"> SUMIF(SALES!E$2:E$4911,C362,SALES!G$2:G$4911)</f>
        <v>0</v>
      </c>
      <c r="I362">
        <f xml:space="preserve"> SUMIF(PRODUCTION!E$2:E$4911,C362,PRODUCTION!I$2:I$4911)</f>
        <v>0</v>
      </c>
    </row>
    <row r="363" spans="1:9" x14ac:dyDescent="0.2">
      <c r="A363">
        <v>12085</v>
      </c>
      <c r="B363" t="s">
        <v>328</v>
      </c>
      <c r="C363" t="str">
        <f t="shared" si="10"/>
        <v>12085</v>
      </c>
      <c r="D363" t="str">
        <f t="shared" si="11"/>
        <v>MARTIN</v>
      </c>
      <c r="E363">
        <v>-80.431335340000004</v>
      </c>
      <c r="F363">
        <v>27.07737178</v>
      </c>
      <c r="G363">
        <f xml:space="preserve"> SUMIF(ACRES_HARVESTED!E$2:E$4911,C363,ACRES_HARVESTED!G$2:G$4911)</f>
        <v>0</v>
      </c>
      <c r="H363">
        <f xml:space="preserve"> SUMIF(SALES!E$2:E$4911,C363,SALES!G$2:G$4911)</f>
        <v>0</v>
      </c>
      <c r="I363">
        <f xml:space="preserve"> SUMIF(PRODUCTION!E$2:E$4911,C363,PRODUCTION!I$2:I$4911)</f>
        <v>0</v>
      </c>
    </row>
    <row r="364" spans="1:9" x14ac:dyDescent="0.2">
      <c r="A364">
        <v>12086</v>
      </c>
      <c r="B364" t="s">
        <v>329</v>
      </c>
      <c r="C364" t="str">
        <f t="shared" si="10"/>
        <v>12086</v>
      </c>
      <c r="D364" t="str">
        <f t="shared" si="11"/>
        <v>MIAMI-DADE</v>
      </c>
      <c r="E364">
        <v>-80.559144149999995</v>
      </c>
      <c r="F364">
        <v>25.61511557</v>
      </c>
      <c r="G364">
        <f xml:space="preserve"> SUMIF(ACRES_HARVESTED!E$2:E$4911,C364,ACRES_HARVESTED!G$2:G$4911)</f>
        <v>0</v>
      </c>
      <c r="H364">
        <f xml:space="preserve"> SUMIF(SALES!E$2:E$4911,C364,SALES!G$2:G$4911)</f>
        <v>0</v>
      </c>
      <c r="I364">
        <f xml:space="preserve"> SUMIF(PRODUCTION!E$2:E$4911,C364,PRODUCTION!I$2:I$4911)</f>
        <v>0</v>
      </c>
    </row>
    <row r="365" spans="1:9" x14ac:dyDescent="0.2">
      <c r="A365">
        <v>12087</v>
      </c>
      <c r="B365" t="s">
        <v>57</v>
      </c>
      <c r="C365" t="str">
        <f t="shared" si="10"/>
        <v>12087</v>
      </c>
      <c r="D365" t="str">
        <f t="shared" si="11"/>
        <v>MONROE</v>
      </c>
      <c r="E365">
        <v>-81.120217650000001</v>
      </c>
      <c r="F365">
        <v>25.272776069999999</v>
      </c>
      <c r="G365">
        <f xml:space="preserve"> SUMIF(ACRES_HARVESTED!E$2:E$4911,C365,ACRES_HARVESTED!G$2:G$4911)</f>
        <v>0</v>
      </c>
      <c r="H365">
        <f xml:space="preserve"> SUMIF(SALES!E$2:E$4911,C365,SALES!G$2:G$4911)</f>
        <v>0</v>
      </c>
      <c r="I365">
        <f xml:space="preserve"> SUMIF(PRODUCTION!E$2:E$4911,C365,PRODUCTION!I$2:I$4911)</f>
        <v>0</v>
      </c>
    </row>
    <row r="366" spans="1:9" x14ac:dyDescent="0.2">
      <c r="A366">
        <v>12089</v>
      </c>
      <c r="B366" t="s">
        <v>330</v>
      </c>
      <c r="C366" t="str">
        <f t="shared" si="10"/>
        <v>12089</v>
      </c>
      <c r="D366" t="str">
        <f t="shared" si="11"/>
        <v>NASSAU</v>
      </c>
      <c r="E366">
        <v>-81.801909890000005</v>
      </c>
      <c r="F366">
        <v>30.610620539999999</v>
      </c>
      <c r="G366">
        <f xml:space="preserve"> SUMIF(ACRES_HARVESTED!E$2:E$4911,C366,ACRES_HARVESTED!G$2:G$4911)</f>
        <v>0</v>
      </c>
      <c r="H366">
        <f xml:space="preserve"> SUMIF(SALES!E$2:E$4911,C366,SALES!G$2:G$4911)</f>
        <v>0</v>
      </c>
      <c r="I366">
        <f xml:space="preserve"> SUMIF(PRODUCTION!E$2:E$4911,C366,PRODUCTION!I$2:I$4911)</f>
        <v>0</v>
      </c>
    </row>
    <row r="367" spans="1:9" x14ac:dyDescent="0.2">
      <c r="A367">
        <v>12091</v>
      </c>
      <c r="B367" t="s">
        <v>331</v>
      </c>
      <c r="C367" t="str">
        <f t="shared" si="10"/>
        <v>12091</v>
      </c>
      <c r="D367" t="str">
        <f t="shared" si="11"/>
        <v>OKALOOSA</v>
      </c>
      <c r="E367">
        <v>-86.592196659999999</v>
      </c>
      <c r="F367">
        <v>30.691015539999999</v>
      </c>
      <c r="G367">
        <f xml:space="preserve"> SUMIF(ACRES_HARVESTED!E$2:E$4911,C367,ACRES_HARVESTED!G$2:G$4911)</f>
        <v>0</v>
      </c>
      <c r="H367">
        <f xml:space="preserve"> SUMIF(SALES!E$2:E$4911,C367,SALES!G$2:G$4911)</f>
        <v>0</v>
      </c>
      <c r="I367">
        <f xml:space="preserve"> SUMIF(PRODUCTION!E$2:E$4911,C367,PRODUCTION!I$2:I$4911)</f>
        <v>0</v>
      </c>
    </row>
    <row r="368" spans="1:9" x14ac:dyDescent="0.2">
      <c r="A368">
        <v>12093</v>
      </c>
      <c r="B368" t="s">
        <v>332</v>
      </c>
      <c r="C368" t="str">
        <f t="shared" si="10"/>
        <v>12093</v>
      </c>
      <c r="D368" t="str">
        <f t="shared" si="11"/>
        <v>OKEECHOBEE</v>
      </c>
      <c r="E368">
        <v>-80.888736140000006</v>
      </c>
      <c r="F368">
        <v>27.3866315</v>
      </c>
      <c r="G368">
        <f xml:space="preserve"> SUMIF(ACRES_HARVESTED!E$2:E$4911,C368,ACRES_HARVESTED!G$2:G$4911)</f>
        <v>0</v>
      </c>
      <c r="H368">
        <f xml:space="preserve"> SUMIF(SALES!E$2:E$4911,C368,SALES!G$2:G$4911)</f>
        <v>0</v>
      </c>
      <c r="I368">
        <f xml:space="preserve"> SUMIF(PRODUCTION!E$2:E$4911,C368,PRODUCTION!I$2:I$4911)</f>
        <v>0</v>
      </c>
    </row>
    <row r="369" spans="1:9" x14ac:dyDescent="0.2">
      <c r="A369">
        <v>12095</v>
      </c>
      <c r="B369" t="s">
        <v>204</v>
      </c>
      <c r="C369" t="str">
        <f t="shared" si="10"/>
        <v>12095</v>
      </c>
      <c r="D369" t="str">
        <f t="shared" si="11"/>
        <v>ORANGE</v>
      </c>
      <c r="E369">
        <v>-81.323115920000006</v>
      </c>
      <c r="F369">
        <v>28.514292390000001</v>
      </c>
      <c r="G369">
        <f xml:space="preserve"> SUMIF(ACRES_HARVESTED!E$2:E$4911,C369,ACRES_HARVESTED!G$2:G$4911)</f>
        <v>0</v>
      </c>
      <c r="H369">
        <f xml:space="preserve"> SUMIF(SALES!E$2:E$4911,C369,SALES!G$2:G$4911)</f>
        <v>0</v>
      </c>
      <c r="I369">
        <f xml:space="preserve"> SUMIF(PRODUCTION!E$2:E$4911,C369,PRODUCTION!I$2:I$4911)</f>
        <v>0</v>
      </c>
    </row>
    <row r="370" spans="1:9" x14ac:dyDescent="0.2">
      <c r="A370">
        <v>12097</v>
      </c>
      <c r="B370" t="s">
        <v>333</v>
      </c>
      <c r="C370" t="str">
        <f t="shared" si="10"/>
        <v>12097</v>
      </c>
      <c r="D370" t="str">
        <f t="shared" si="11"/>
        <v>OSCEOLA</v>
      </c>
      <c r="E370">
        <v>-81.149242529999995</v>
      </c>
      <c r="F370">
        <v>28.062458750000001</v>
      </c>
      <c r="G370">
        <f xml:space="preserve"> SUMIF(ACRES_HARVESTED!E$2:E$4911,C370,ACRES_HARVESTED!G$2:G$4911)</f>
        <v>0</v>
      </c>
      <c r="H370">
        <f xml:space="preserve"> SUMIF(SALES!E$2:E$4911,C370,SALES!G$2:G$4911)</f>
        <v>0</v>
      </c>
      <c r="I370">
        <f xml:space="preserve"> SUMIF(PRODUCTION!E$2:E$4911,C370,PRODUCTION!I$2:I$4911)</f>
        <v>0</v>
      </c>
    </row>
    <row r="371" spans="1:9" x14ac:dyDescent="0.2">
      <c r="A371">
        <v>12099</v>
      </c>
      <c r="B371" t="s">
        <v>334</v>
      </c>
      <c r="C371" t="str">
        <f t="shared" si="10"/>
        <v>12099</v>
      </c>
      <c r="D371" t="str">
        <f t="shared" si="11"/>
        <v>PALM BEACH</v>
      </c>
      <c r="E371">
        <v>-80.465038989999996</v>
      </c>
      <c r="F371">
        <v>26.647411219999999</v>
      </c>
      <c r="G371">
        <f xml:space="preserve"> SUMIF(ACRES_HARVESTED!E$2:E$4911,C371,ACRES_HARVESTED!G$2:G$4911)</f>
        <v>0</v>
      </c>
      <c r="H371">
        <f xml:space="preserve"> SUMIF(SALES!E$2:E$4911,C371,SALES!G$2:G$4911)</f>
        <v>0</v>
      </c>
      <c r="I371">
        <f xml:space="preserve"> SUMIF(PRODUCTION!E$2:E$4911,C371,PRODUCTION!I$2:I$4911)</f>
        <v>0</v>
      </c>
    </row>
    <row r="372" spans="1:9" x14ac:dyDescent="0.2">
      <c r="A372">
        <v>12101</v>
      </c>
      <c r="B372" t="s">
        <v>335</v>
      </c>
      <c r="C372" t="str">
        <f t="shared" si="10"/>
        <v>12101</v>
      </c>
      <c r="D372" t="str">
        <f t="shared" si="11"/>
        <v>PASCO</v>
      </c>
      <c r="E372">
        <v>-82.396473099999994</v>
      </c>
      <c r="F372">
        <v>28.308331949999999</v>
      </c>
      <c r="G372">
        <f xml:space="preserve"> SUMIF(ACRES_HARVESTED!E$2:E$4911,C372,ACRES_HARVESTED!G$2:G$4911)</f>
        <v>0</v>
      </c>
      <c r="H372">
        <f xml:space="preserve"> SUMIF(SALES!E$2:E$4911,C372,SALES!G$2:G$4911)</f>
        <v>0</v>
      </c>
      <c r="I372">
        <f xml:space="preserve"> SUMIF(PRODUCTION!E$2:E$4911,C372,PRODUCTION!I$2:I$4911)</f>
        <v>0</v>
      </c>
    </row>
    <row r="373" spans="1:9" x14ac:dyDescent="0.2">
      <c r="A373">
        <v>12103</v>
      </c>
      <c r="B373" t="s">
        <v>336</v>
      </c>
      <c r="C373" t="str">
        <f t="shared" si="10"/>
        <v>12103</v>
      </c>
      <c r="D373" t="str">
        <f t="shared" si="11"/>
        <v>PINELLAS</v>
      </c>
      <c r="E373">
        <v>-82.731640119999994</v>
      </c>
      <c r="F373">
        <v>27.928951779999998</v>
      </c>
      <c r="G373">
        <f xml:space="preserve"> SUMIF(ACRES_HARVESTED!E$2:E$4911,C373,ACRES_HARVESTED!G$2:G$4911)</f>
        <v>0</v>
      </c>
      <c r="H373">
        <f xml:space="preserve"> SUMIF(SALES!E$2:E$4911,C373,SALES!G$2:G$4911)</f>
        <v>0</v>
      </c>
      <c r="I373">
        <f xml:space="preserve"> SUMIF(PRODUCTION!E$2:E$4911,C373,PRODUCTION!I$2:I$4911)</f>
        <v>0</v>
      </c>
    </row>
    <row r="374" spans="1:9" x14ac:dyDescent="0.2">
      <c r="A374">
        <v>12105</v>
      </c>
      <c r="B374" t="s">
        <v>159</v>
      </c>
      <c r="C374" t="str">
        <f t="shared" si="10"/>
        <v>12105</v>
      </c>
      <c r="D374" t="str">
        <f t="shared" si="11"/>
        <v>POLK</v>
      </c>
      <c r="E374">
        <v>-81.697110719999998</v>
      </c>
      <c r="F374">
        <v>27.94872638</v>
      </c>
      <c r="G374">
        <f xml:space="preserve"> SUMIF(ACRES_HARVESTED!E$2:E$4911,C374,ACRES_HARVESTED!G$2:G$4911)</f>
        <v>0</v>
      </c>
      <c r="H374">
        <f xml:space="preserve"> SUMIF(SALES!E$2:E$4911,C374,SALES!G$2:G$4911)</f>
        <v>0</v>
      </c>
      <c r="I374">
        <f xml:space="preserve"> SUMIF(PRODUCTION!E$2:E$4911,C374,PRODUCTION!I$2:I$4911)</f>
        <v>0</v>
      </c>
    </row>
    <row r="375" spans="1:9" x14ac:dyDescent="0.2">
      <c r="A375">
        <v>12107</v>
      </c>
      <c r="B375" t="s">
        <v>337</v>
      </c>
      <c r="C375" t="str">
        <f t="shared" si="10"/>
        <v>12107</v>
      </c>
      <c r="D375" t="str">
        <f t="shared" si="11"/>
        <v>PUTNAM</v>
      </c>
      <c r="E375">
        <v>-81.744272600000002</v>
      </c>
      <c r="F375">
        <v>29.60884076</v>
      </c>
      <c r="G375">
        <f xml:space="preserve"> SUMIF(ACRES_HARVESTED!E$2:E$4911,C375,ACRES_HARVESTED!G$2:G$4911)</f>
        <v>0</v>
      </c>
      <c r="H375">
        <f xml:space="preserve"> SUMIF(SALES!E$2:E$4911,C375,SALES!G$2:G$4911)</f>
        <v>0</v>
      </c>
      <c r="I375">
        <f xml:space="preserve"> SUMIF(PRODUCTION!E$2:E$4911,C375,PRODUCTION!I$2:I$4911)</f>
        <v>0</v>
      </c>
    </row>
    <row r="376" spans="1:9" x14ac:dyDescent="0.2">
      <c r="A376">
        <v>12109</v>
      </c>
      <c r="B376" t="s">
        <v>338</v>
      </c>
      <c r="C376" t="str">
        <f t="shared" si="10"/>
        <v>12109</v>
      </c>
      <c r="D376" t="str">
        <f t="shared" si="11"/>
        <v>ST. JOHNS</v>
      </c>
      <c r="E376">
        <v>-81.440538799999999</v>
      </c>
      <c r="F376">
        <v>29.90168542</v>
      </c>
      <c r="G376">
        <f xml:space="preserve"> SUMIF(ACRES_HARVESTED!E$2:E$4911,C376,ACRES_HARVESTED!G$2:G$4911)</f>
        <v>0</v>
      </c>
      <c r="H376">
        <f xml:space="preserve"> SUMIF(SALES!E$2:E$4911,C376,SALES!G$2:G$4911)</f>
        <v>0</v>
      </c>
      <c r="I376">
        <f xml:space="preserve"> SUMIF(PRODUCTION!E$2:E$4911,C376,PRODUCTION!I$2:I$4911)</f>
        <v>0</v>
      </c>
    </row>
    <row r="377" spans="1:9" x14ac:dyDescent="0.2">
      <c r="A377">
        <v>12111</v>
      </c>
      <c r="B377" t="s">
        <v>339</v>
      </c>
      <c r="C377" t="str">
        <f t="shared" si="10"/>
        <v>12111</v>
      </c>
      <c r="D377" t="str">
        <f t="shared" si="11"/>
        <v>ST. LUCIE</v>
      </c>
      <c r="E377">
        <v>-80.471118919999995</v>
      </c>
      <c r="F377">
        <v>27.377528000000002</v>
      </c>
      <c r="G377">
        <f xml:space="preserve"> SUMIF(ACRES_HARVESTED!E$2:E$4911,C377,ACRES_HARVESTED!G$2:G$4911)</f>
        <v>0</v>
      </c>
      <c r="H377">
        <f xml:space="preserve"> SUMIF(SALES!E$2:E$4911,C377,SALES!G$2:G$4911)</f>
        <v>0</v>
      </c>
      <c r="I377">
        <f xml:space="preserve"> SUMIF(PRODUCTION!E$2:E$4911,C377,PRODUCTION!I$2:I$4911)</f>
        <v>0</v>
      </c>
    </row>
    <row r="378" spans="1:9" x14ac:dyDescent="0.2">
      <c r="A378">
        <v>12113</v>
      </c>
      <c r="B378" t="s">
        <v>340</v>
      </c>
      <c r="C378" t="str">
        <f t="shared" si="10"/>
        <v>12113</v>
      </c>
      <c r="D378" t="str">
        <f t="shared" si="11"/>
        <v>SANTA ROSA</v>
      </c>
      <c r="E378">
        <v>-87.021947519999998</v>
      </c>
      <c r="F378">
        <v>30.700169070000001</v>
      </c>
      <c r="G378">
        <f xml:space="preserve"> SUMIF(ACRES_HARVESTED!E$2:E$4911,C378,ACRES_HARVESTED!G$2:G$4911)</f>
        <v>0</v>
      </c>
      <c r="H378">
        <f xml:space="preserve"> SUMIF(SALES!E$2:E$4911,C378,SALES!G$2:G$4911)</f>
        <v>0</v>
      </c>
      <c r="I378">
        <f xml:space="preserve"> SUMIF(PRODUCTION!E$2:E$4911,C378,PRODUCTION!I$2:I$4911)</f>
        <v>0</v>
      </c>
    </row>
    <row r="379" spans="1:9" x14ac:dyDescent="0.2">
      <c r="A379">
        <v>12115</v>
      </c>
      <c r="B379" t="s">
        <v>341</v>
      </c>
      <c r="C379" t="str">
        <f t="shared" si="10"/>
        <v>12115</v>
      </c>
      <c r="D379" t="str">
        <f t="shared" si="11"/>
        <v>SARASOTA</v>
      </c>
      <c r="E379">
        <v>-82.33141981</v>
      </c>
      <c r="F379">
        <v>27.184329420000001</v>
      </c>
      <c r="G379">
        <f xml:space="preserve"> SUMIF(ACRES_HARVESTED!E$2:E$4911,C379,ACRES_HARVESTED!G$2:G$4911)</f>
        <v>0</v>
      </c>
      <c r="H379">
        <f xml:space="preserve"> SUMIF(SALES!E$2:E$4911,C379,SALES!G$2:G$4911)</f>
        <v>0</v>
      </c>
      <c r="I379">
        <f xml:space="preserve"> SUMIF(PRODUCTION!E$2:E$4911,C379,PRODUCTION!I$2:I$4911)</f>
        <v>0</v>
      </c>
    </row>
    <row r="380" spans="1:9" x14ac:dyDescent="0.2">
      <c r="A380">
        <v>12117</v>
      </c>
      <c r="B380" t="s">
        <v>342</v>
      </c>
      <c r="C380" t="str">
        <f t="shared" si="10"/>
        <v>12117</v>
      </c>
      <c r="D380" t="str">
        <f t="shared" si="11"/>
        <v>SEMINOLE</v>
      </c>
      <c r="E380">
        <v>-81.236346109999999</v>
      </c>
      <c r="F380">
        <v>28.71682625</v>
      </c>
      <c r="G380">
        <f xml:space="preserve"> SUMIF(ACRES_HARVESTED!E$2:E$4911,C380,ACRES_HARVESTED!G$2:G$4911)</f>
        <v>0</v>
      </c>
      <c r="H380">
        <f xml:space="preserve"> SUMIF(SALES!E$2:E$4911,C380,SALES!G$2:G$4911)</f>
        <v>0</v>
      </c>
      <c r="I380">
        <f xml:space="preserve"> SUMIF(PRODUCTION!E$2:E$4911,C380,PRODUCTION!I$2:I$4911)</f>
        <v>0</v>
      </c>
    </row>
    <row r="381" spans="1:9" x14ac:dyDescent="0.2">
      <c r="A381">
        <v>12119</v>
      </c>
      <c r="B381" t="s">
        <v>67</v>
      </c>
      <c r="C381" t="str">
        <f t="shared" si="10"/>
        <v>12119</v>
      </c>
      <c r="D381" t="str">
        <f t="shared" si="11"/>
        <v>SUMTER</v>
      </c>
      <c r="E381">
        <v>-82.081289769999998</v>
      </c>
      <c r="F381">
        <v>28.705207810000001</v>
      </c>
      <c r="G381">
        <f xml:space="preserve"> SUMIF(ACRES_HARVESTED!E$2:E$4911,C381,ACRES_HARVESTED!G$2:G$4911)</f>
        <v>0</v>
      </c>
      <c r="H381">
        <f xml:space="preserve"> SUMIF(SALES!E$2:E$4911,C381,SALES!G$2:G$4911)</f>
        <v>0</v>
      </c>
      <c r="I381">
        <f xml:space="preserve"> SUMIF(PRODUCTION!E$2:E$4911,C381,PRODUCTION!I$2:I$4911)</f>
        <v>0</v>
      </c>
    </row>
    <row r="382" spans="1:9" x14ac:dyDescent="0.2">
      <c r="A382">
        <v>12121</v>
      </c>
      <c r="B382" t="s">
        <v>343</v>
      </c>
      <c r="C382" t="str">
        <f t="shared" si="10"/>
        <v>12121</v>
      </c>
      <c r="D382" t="str">
        <f t="shared" si="11"/>
        <v>SUWANNEE</v>
      </c>
      <c r="E382">
        <v>-82.991475969999996</v>
      </c>
      <c r="F382">
        <v>30.195621559999999</v>
      </c>
      <c r="G382">
        <f xml:space="preserve"> SUMIF(ACRES_HARVESTED!E$2:E$4911,C382,ACRES_HARVESTED!G$2:G$4911)</f>
        <v>0</v>
      </c>
      <c r="H382">
        <f xml:space="preserve"> SUMIF(SALES!E$2:E$4911,C382,SALES!G$2:G$4911)</f>
        <v>0</v>
      </c>
      <c r="I382">
        <f xml:space="preserve"> SUMIF(PRODUCTION!E$2:E$4911,C382,PRODUCTION!I$2:I$4911)</f>
        <v>0</v>
      </c>
    </row>
    <row r="383" spans="1:9" x14ac:dyDescent="0.2">
      <c r="A383">
        <v>12123</v>
      </c>
      <c r="B383" t="s">
        <v>344</v>
      </c>
      <c r="C383" t="str">
        <f t="shared" si="10"/>
        <v>12123</v>
      </c>
      <c r="D383" t="str">
        <f t="shared" si="11"/>
        <v>TAYLOR</v>
      </c>
      <c r="E383">
        <v>-83.603286839999996</v>
      </c>
      <c r="F383">
        <v>30.04712958</v>
      </c>
      <c r="G383">
        <f xml:space="preserve"> SUMIF(ACRES_HARVESTED!E$2:E$4911,C383,ACRES_HARVESTED!G$2:G$4911)</f>
        <v>0</v>
      </c>
      <c r="H383">
        <f xml:space="preserve"> SUMIF(SALES!E$2:E$4911,C383,SALES!G$2:G$4911)</f>
        <v>0</v>
      </c>
      <c r="I383">
        <f xml:space="preserve"> SUMIF(PRODUCTION!E$2:E$4911,C383,PRODUCTION!I$2:I$4911)</f>
        <v>0</v>
      </c>
    </row>
    <row r="384" spans="1:9" x14ac:dyDescent="0.2">
      <c r="A384">
        <v>12125</v>
      </c>
      <c r="B384" t="s">
        <v>171</v>
      </c>
      <c r="C384" t="str">
        <f t="shared" si="10"/>
        <v>12125</v>
      </c>
      <c r="D384" t="str">
        <f t="shared" si="11"/>
        <v>UNION</v>
      </c>
      <c r="E384">
        <v>-82.372098859999994</v>
      </c>
      <c r="F384">
        <v>30.04340869</v>
      </c>
      <c r="G384">
        <f xml:space="preserve"> SUMIF(ACRES_HARVESTED!E$2:E$4911,C384,ACRES_HARVESTED!G$2:G$4911)</f>
        <v>0</v>
      </c>
      <c r="H384">
        <f xml:space="preserve"> SUMIF(SALES!E$2:E$4911,C384,SALES!G$2:G$4911)</f>
        <v>0</v>
      </c>
      <c r="I384">
        <f xml:space="preserve"> SUMIF(PRODUCTION!E$2:E$4911,C384,PRODUCTION!I$2:I$4911)</f>
        <v>0</v>
      </c>
    </row>
    <row r="385" spans="1:9" x14ac:dyDescent="0.2">
      <c r="A385">
        <v>12127</v>
      </c>
      <c r="B385" t="s">
        <v>345</v>
      </c>
      <c r="C385" t="str">
        <f t="shared" si="10"/>
        <v>12127</v>
      </c>
      <c r="D385" t="str">
        <f t="shared" si="11"/>
        <v>VOLUSIA</v>
      </c>
      <c r="E385">
        <v>-81.181974339999996</v>
      </c>
      <c r="F385">
        <v>29.058524309999999</v>
      </c>
      <c r="G385">
        <f xml:space="preserve"> SUMIF(ACRES_HARVESTED!E$2:E$4911,C385,ACRES_HARVESTED!G$2:G$4911)</f>
        <v>0</v>
      </c>
      <c r="H385">
        <f xml:space="preserve"> SUMIF(SALES!E$2:E$4911,C385,SALES!G$2:G$4911)</f>
        <v>0</v>
      </c>
      <c r="I385">
        <f xml:space="preserve"> SUMIF(PRODUCTION!E$2:E$4911,C385,PRODUCTION!I$2:I$4911)</f>
        <v>0</v>
      </c>
    </row>
    <row r="386" spans="1:9" x14ac:dyDescent="0.2">
      <c r="A386">
        <v>12129</v>
      </c>
      <c r="B386" t="s">
        <v>346</v>
      </c>
      <c r="C386" t="str">
        <f t="shared" ref="C386:C449" si="12" xml:space="preserve"> TEXT(A386,"00000")</f>
        <v>12129</v>
      </c>
      <c r="D386" t="str">
        <f t="shared" ref="D386:D449" si="13">UPPER(B386)</f>
        <v>WAKULLA</v>
      </c>
      <c r="E386">
        <v>-84.400053009999993</v>
      </c>
      <c r="F386">
        <v>30.16603091</v>
      </c>
      <c r="G386">
        <f xml:space="preserve"> SUMIF(ACRES_HARVESTED!E$2:E$4911,C386,ACRES_HARVESTED!G$2:G$4911)</f>
        <v>0</v>
      </c>
      <c r="H386">
        <f xml:space="preserve"> SUMIF(SALES!E$2:E$4911,C386,SALES!G$2:G$4911)</f>
        <v>0</v>
      </c>
      <c r="I386">
        <f xml:space="preserve"> SUMIF(PRODUCTION!E$2:E$4911,C386,PRODUCTION!I$2:I$4911)</f>
        <v>0</v>
      </c>
    </row>
    <row r="387" spans="1:9" x14ac:dyDescent="0.2">
      <c r="A387">
        <v>12131</v>
      </c>
      <c r="B387" t="s">
        <v>347</v>
      </c>
      <c r="C387" t="str">
        <f t="shared" si="12"/>
        <v>12131</v>
      </c>
      <c r="D387" t="str">
        <f t="shared" si="13"/>
        <v>WALTON</v>
      </c>
      <c r="E387">
        <v>-86.170094890000001</v>
      </c>
      <c r="F387">
        <v>30.643419250000001</v>
      </c>
      <c r="G387">
        <f xml:space="preserve"> SUMIF(ACRES_HARVESTED!E$2:E$4911,C387,ACRES_HARVESTED!G$2:G$4911)</f>
        <v>0</v>
      </c>
      <c r="H387">
        <f xml:space="preserve"> SUMIF(SALES!E$2:E$4911,C387,SALES!G$2:G$4911)</f>
        <v>0</v>
      </c>
      <c r="I387">
        <f xml:space="preserve"> SUMIF(PRODUCTION!E$2:E$4911,C387,PRODUCTION!I$2:I$4911)</f>
        <v>0</v>
      </c>
    </row>
    <row r="388" spans="1:9" x14ac:dyDescent="0.2">
      <c r="A388">
        <v>12133</v>
      </c>
      <c r="B388" t="s">
        <v>72</v>
      </c>
      <c r="C388" t="str">
        <f t="shared" si="12"/>
        <v>12133</v>
      </c>
      <c r="D388" t="str">
        <f t="shared" si="13"/>
        <v>WASHINGTON</v>
      </c>
      <c r="E388">
        <v>-85.665759489999999</v>
      </c>
      <c r="F388">
        <v>30.610549120000002</v>
      </c>
      <c r="G388">
        <f xml:space="preserve"> SUMIF(ACRES_HARVESTED!E$2:E$4911,C388,ACRES_HARVESTED!G$2:G$4911)</f>
        <v>0</v>
      </c>
      <c r="H388">
        <f xml:space="preserve"> SUMIF(SALES!E$2:E$4911,C388,SALES!G$2:G$4911)</f>
        <v>0</v>
      </c>
      <c r="I388">
        <f xml:space="preserve"> SUMIF(PRODUCTION!E$2:E$4911,C388,PRODUCTION!I$2:I$4911)</f>
        <v>0</v>
      </c>
    </row>
    <row r="389" spans="1:9" x14ac:dyDescent="0.2">
      <c r="A389">
        <v>13001</v>
      </c>
      <c r="B389" t="s">
        <v>348</v>
      </c>
      <c r="C389" t="str">
        <f t="shared" si="12"/>
        <v>13001</v>
      </c>
      <c r="D389" t="str">
        <f t="shared" si="13"/>
        <v>APPLING</v>
      </c>
      <c r="E389">
        <v>-82.288744910000005</v>
      </c>
      <c r="F389">
        <v>31.749434000000001</v>
      </c>
      <c r="G389">
        <f xml:space="preserve"> SUMIF(ACRES_HARVESTED!E$2:E$4911,C389,ACRES_HARVESTED!G$2:G$4911)</f>
        <v>0</v>
      </c>
      <c r="H389">
        <f xml:space="preserve"> SUMIF(SALES!E$2:E$4911,C389,SALES!G$2:G$4911)</f>
        <v>0</v>
      </c>
      <c r="I389">
        <f xml:space="preserve"> SUMIF(PRODUCTION!E$2:E$4911,C389,PRODUCTION!I$2:I$4911)</f>
        <v>0</v>
      </c>
    </row>
    <row r="390" spans="1:9" x14ac:dyDescent="0.2">
      <c r="A390">
        <v>13003</v>
      </c>
      <c r="B390" t="s">
        <v>349</v>
      </c>
      <c r="C390" t="str">
        <f t="shared" si="12"/>
        <v>13003</v>
      </c>
      <c r="D390" t="str">
        <f t="shared" si="13"/>
        <v>ATKINSON</v>
      </c>
      <c r="E390">
        <v>-82.880080890000002</v>
      </c>
      <c r="F390">
        <v>31.29704319</v>
      </c>
      <c r="G390">
        <f xml:space="preserve"> SUMIF(ACRES_HARVESTED!E$2:E$4911,C390,ACRES_HARVESTED!G$2:G$4911)</f>
        <v>0</v>
      </c>
      <c r="H390">
        <f xml:space="preserve"> SUMIF(SALES!E$2:E$4911,C390,SALES!G$2:G$4911)</f>
        <v>0</v>
      </c>
      <c r="I390">
        <f xml:space="preserve"> SUMIF(PRODUCTION!E$2:E$4911,C390,PRODUCTION!I$2:I$4911)</f>
        <v>0</v>
      </c>
    </row>
    <row r="391" spans="1:9" x14ac:dyDescent="0.2">
      <c r="A391">
        <v>13005</v>
      </c>
      <c r="B391" t="s">
        <v>350</v>
      </c>
      <c r="C391" t="str">
        <f t="shared" si="12"/>
        <v>13005</v>
      </c>
      <c r="D391" t="str">
        <f t="shared" si="13"/>
        <v>BACON</v>
      </c>
      <c r="E391">
        <v>-82.452697279999995</v>
      </c>
      <c r="F391">
        <v>31.55377644</v>
      </c>
      <c r="G391">
        <f xml:space="preserve"> SUMIF(ACRES_HARVESTED!E$2:E$4911,C391,ACRES_HARVESTED!G$2:G$4911)</f>
        <v>0</v>
      </c>
      <c r="H391">
        <f xml:space="preserve"> SUMIF(SALES!E$2:E$4911,C391,SALES!G$2:G$4911)</f>
        <v>0</v>
      </c>
      <c r="I391">
        <f xml:space="preserve"> SUMIF(PRODUCTION!E$2:E$4911,C391,PRODUCTION!I$2:I$4911)</f>
        <v>0</v>
      </c>
    </row>
    <row r="392" spans="1:9" x14ac:dyDescent="0.2">
      <c r="A392">
        <v>13007</v>
      </c>
      <c r="B392" t="s">
        <v>300</v>
      </c>
      <c r="C392" t="str">
        <f t="shared" si="12"/>
        <v>13007</v>
      </c>
      <c r="D392" t="str">
        <f t="shared" si="13"/>
        <v>BAKER</v>
      </c>
      <c r="E392">
        <v>-84.44486551</v>
      </c>
      <c r="F392">
        <v>31.32631349</v>
      </c>
      <c r="G392">
        <f xml:space="preserve"> SUMIF(ACRES_HARVESTED!E$2:E$4911,C392,ACRES_HARVESTED!G$2:G$4911)</f>
        <v>0</v>
      </c>
      <c r="H392">
        <f xml:space="preserve"> SUMIF(SALES!E$2:E$4911,C392,SALES!G$2:G$4911)</f>
        <v>0</v>
      </c>
      <c r="I392">
        <f xml:space="preserve"> SUMIF(PRODUCTION!E$2:E$4911,C392,PRODUCTION!I$2:I$4911)</f>
        <v>0</v>
      </c>
    </row>
    <row r="393" spans="1:9" x14ac:dyDescent="0.2">
      <c r="A393">
        <v>13009</v>
      </c>
      <c r="B393" t="s">
        <v>9</v>
      </c>
      <c r="C393" t="str">
        <f t="shared" si="12"/>
        <v>13009</v>
      </c>
      <c r="D393" t="str">
        <f t="shared" si="13"/>
        <v>BALDWIN</v>
      </c>
      <c r="E393">
        <v>-83.249703220000001</v>
      </c>
      <c r="F393">
        <v>33.069409620000002</v>
      </c>
      <c r="G393">
        <f xml:space="preserve"> SUMIF(ACRES_HARVESTED!E$2:E$4911,C393,ACRES_HARVESTED!G$2:G$4911)</f>
        <v>0</v>
      </c>
      <c r="H393">
        <f xml:space="preserve"> SUMIF(SALES!E$2:E$4911,C393,SALES!G$2:G$4911)</f>
        <v>0</v>
      </c>
      <c r="I393">
        <f xml:space="preserve"> SUMIF(PRODUCTION!E$2:E$4911,C393,PRODUCTION!I$2:I$4911)</f>
        <v>0</v>
      </c>
    </row>
    <row r="394" spans="1:9" x14ac:dyDescent="0.2">
      <c r="A394">
        <v>13011</v>
      </c>
      <c r="B394" t="s">
        <v>351</v>
      </c>
      <c r="C394" t="str">
        <f t="shared" si="12"/>
        <v>13011</v>
      </c>
      <c r="D394" t="str">
        <f t="shared" si="13"/>
        <v>BANKS</v>
      </c>
      <c r="E394">
        <v>-83.497538349999999</v>
      </c>
      <c r="F394">
        <v>34.35397657</v>
      </c>
      <c r="G394">
        <f xml:space="preserve"> SUMIF(ACRES_HARVESTED!E$2:E$4911,C394,ACRES_HARVESTED!G$2:G$4911)</f>
        <v>0</v>
      </c>
      <c r="H394">
        <f xml:space="preserve"> SUMIF(SALES!E$2:E$4911,C394,SALES!G$2:G$4911)</f>
        <v>0</v>
      </c>
      <c r="I394">
        <f xml:space="preserve"> SUMIF(PRODUCTION!E$2:E$4911,C394,PRODUCTION!I$2:I$4911)</f>
        <v>0</v>
      </c>
    </row>
    <row r="395" spans="1:9" x14ac:dyDescent="0.2">
      <c r="A395">
        <v>13013</v>
      </c>
      <c r="B395" t="s">
        <v>352</v>
      </c>
      <c r="C395" t="str">
        <f t="shared" si="12"/>
        <v>13013</v>
      </c>
      <c r="D395" t="str">
        <f t="shared" si="13"/>
        <v>BARROW</v>
      </c>
      <c r="E395">
        <v>-83.712881080000002</v>
      </c>
      <c r="F395">
        <v>33.992684519999997</v>
      </c>
      <c r="G395">
        <f xml:space="preserve"> SUMIF(ACRES_HARVESTED!E$2:E$4911,C395,ACRES_HARVESTED!G$2:G$4911)</f>
        <v>0</v>
      </c>
      <c r="H395">
        <f xml:space="preserve"> SUMIF(SALES!E$2:E$4911,C395,SALES!G$2:G$4911)</f>
        <v>0</v>
      </c>
      <c r="I395">
        <f xml:space="preserve"> SUMIF(PRODUCTION!E$2:E$4911,C395,PRODUCTION!I$2:I$4911)</f>
        <v>0</v>
      </c>
    </row>
    <row r="396" spans="1:9" x14ac:dyDescent="0.2">
      <c r="A396">
        <v>13015</v>
      </c>
      <c r="B396" t="s">
        <v>353</v>
      </c>
      <c r="C396" t="str">
        <f t="shared" si="12"/>
        <v>13015</v>
      </c>
      <c r="D396" t="str">
        <f t="shared" si="13"/>
        <v>BARTOW</v>
      </c>
      <c r="E396">
        <v>-84.840689370000007</v>
      </c>
      <c r="F396">
        <v>34.237868140000003</v>
      </c>
      <c r="G396">
        <f xml:space="preserve"> SUMIF(ACRES_HARVESTED!E$2:E$4911,C396,ACRES_HARVESTED!G$2:G$4911)</f>
        <v>0</v>
      </c>
      <c r="H396">
        <f xml:space="preserve"> SUMIF(SALES!E$2:E$4911,C396,SALES!G$2:G$4911)</f>
        <v>0</v>
      </c>
      <c r="I396">
        <f xml:space="preserve"> SUMIF(PRODUCTION!E$2:E$4911,C396,PRODUCTION!I$2:I$4911)</f>
        <v>0</v>
      </c>
    </row>
    <row r="397" spans="1:9" x14ac:dyDescent="0.2">
      <c r="A397">
        <v>13017</v>
      </c>
      <c r="B397" t="s">
        <v>354</v>
      </c>
      <c r="C397" t="str">
        <f t="shared" si="12"/>
        <v>13017</v>
      </c>
      <c r="D397" t="str">
        <f t="shared" si="13"/>
        <v>BEN HILL</v>
      </c>
      <c r="E397">
        <v>-83.220276380000001</v>
      </c>
      <c r="F397">
        <v>31.75972075</v>
      </c>
      <c r="G397">
        <f xml:space="preserve"> SUMIF(ACRES_HARVESTED!E$2:E$4911,C397,ACRES_HARVESTED!G$2:G$4911)</f>
        <v>0</v>
      </c>
      <c r="H397">
        <f xml:space="preserve"> SUMIF(SALES!E$2:E$4911,C397,SALES!G$2:G$4911)</f>
        <v>0</v>
      </c>
      <c r="I397">
        <f xml:space="preserve"> SUMIF(PRODUCTION!E$2:E$4911,C397,PRODUCTION!I$2:I$4911)</f>
        <v>0</v>
      </c>
    </row>
    <row r="398" spans="1:9" x14ac:dyDescent="0.2">
      <c r="A398">
        <v>13019</v>
      </c>
      <c r="B398" t="s">
        <v>355</v>
      </c>
      <c r="C398" t="str">
        <f t="shared" si="12"/>
        <v>13019</v>
      </c>
      <c r="D398" t="str">
        <f t="shared" si="13"/>
        <v>BERRIEN</v>
      </c>
      <c r="E398">
        <v>-83.229720909999998</v>
      </c>
      <c r="F398">
        <v>31.275690669999999</v>
      </c>
      <c r="G398">
        <f xml:space="preserve"> SUMIF(ACRES_HARVESTED!E$2:E$4911,C398,ACRES_HARVESTED!G$2:G$4911)</f>
        <v>0</v>
      </c>
      <c r="H398">
        <f xml:space="preserve"> SUMIF(SALES!E$2:E$4911,C398,SALES!G$2:G$4911)</f>
        <v>0</v>
      </c>
      <c r="I398">
        <f xml:space="preserve"> SUMIF(PRODUCTION!E$2:E$4911,C398,PRODUCTION!I$2:I$4911)</f>
        <v>0</v>
      </c>
    </row>
    <row r="399" spans="1:9" x14ac:dyDescent="0.2">
      <c r="A399">
        <v>13021</v>
      </c>
      <c r="B399" t="s">
        <v>11</v>
      </c>
      <c r="C399" t="str">
        <f t="shared" si="12"/>
        <v>13021</v>
      </c>
      <c r="D399" t="str">
        <f t="shared" si="13"/>
        <v>BIBB</v>
      </c>
      <c r="E399">
        <v>-83.696825540000006</v>
      </c>
      <c r="F399">
        <v>32.806914730000003</v>
      </c>
      <c r="G399">
        <f xml:space="preserve"> SUMIF(ACRES_HARVESTED!E$2:E$4911,C399,ACRES_HARVESTED!G$2:G$4911)</f>
        <v>0</v>
      </c>
      <c r="H399">
        <f xml:space="preserve"> SUMIF(SALES!E$2:E$4911,C399,SALES!G$2:G$4911)</f>
        <v>0</v>
      </c>
      <c r="I399">
        <f xml:space="preserve"> SUMIF(PRODUCTION!E$2:E$4911,C399,PRODUCTION!I$2:I$4911)</f>
        <v>0</v>
      </c>
    </row>
    <row r="400" spans="1:9" x14ac:dyDescent="0.2">
      <c r="A400">
        <v>13023</v>
      </c>
      <c r="B400" t="s">
        <v>356</v>
      </c>
      <c r="C400" t="str">
        <f t="shared" si="12"/>
        <v>13023</v>
      </c>
      <c r="D400" t="str">
        <f t="shared" si="13"/>
        <v>BLECKLEY</v>
      </c>
      <c r="E400">
        <v>-83.327695120000001</v>
      </c>
      <c r="F400">
        <v>32.434441759999999</v>
      </c>
      <c r="G400">
        <f xml:space="preserve"> SUMIF(ACRES_HARVESTED!E$2:E$4911,C400,ACRES_HARVESTED!G$2:G$4911)</f>
        <v>0</v>
      </c>
      <c r="H400">
        <f xml:space="preserve"> SUMIF(SALES!E$2:E$4911,C400,SALES!G$2:G$4911)</f>
        <v>0</v>
      </c>
      <c r="I400">
        <f xml:space="preserve"> SUMIF(PRODUCTION!E$2:E$4911,C400,PRODUCTION!I$2:I$4911)</f>
        <v>0</v>
      </c>
    </row>
    <row r="401" spans="1:9" x14ac:dyDescent="0.2">
      <c r="A401">
        <v>13025</v>
      </c>
      <c r="B401" t="s">
        <v>357</v>
      </c>
      <c r="C401" t="str">
        <f t="shared" si="12"/>
        <v>13025</v>
      </c>
      <c r="D401" t="str">
        <f t="shared" si="13"/>
        <v>BRANTLEY</v>
      </c>
      <c r="E401">
        <v>-81.981752069999999</v>
      </c>
      <c r="F401">
        <v>31.197142960000001</v>
      </c>
      <c r="G401">
        <f xml:space="preserve"> SUMIF(ACRES_HARVESTED!E$2:E$4911,C401,ACRES_HARVESTED!G$2:G$4911)</f>
        <v>0</v>
      </c>
      <c r="H401">
        <f xml:space="preserve"> SUMIF(SALES!E$2:E$4911,C401,SALES!G$2:G$4911)</f>
        <v>0</v>
      </c>
      <c r="I401">
        <f xml:space="preserve"> SUMIF(PRODUCTION!E$2:E$4911,C401,PRODUCTION!I$2:I$4911)</f>
        <v>0</v>
      </c>
    </row>
    <row r="402" spans="1:9" x14ac:dyDescent="0.2">
      <c r="A402">
        <v>13027</v>
      </c>
      <c r="B402" t="s">
        <v>358</v>
      </c>
      <c r="C402" t="str">
        <f t="shared" si="12"/>
        <v>13027</v>
      </c>
      <c r="D402" t="str">
        <f t="shared" si="13"/>
        <v>BROOKS</v>
      </c>
      <c r="E402">
        <v>-83.579662450000001</v>
      </c>
      <c r="F402">
        <v>30.841911620000001</v>
      </c>
      <c r="G402">
        <f xml:space="preserve"> SUMIF(ACRES_HARVESTED!E$2:E$4911,C402,ACRES_HARVESTED!G$2:G$4911)</f>
        <v>0</v>
      </c>
      <c r="H402">
        <f xml:space="preserve"> SUMIF(SALES!E$2:E$4911,C402,SALES!G$2:G$4911)</f>
        <v>0</v>
      </c>
      <c r="I402">
        <f xml:space="preserve"> SUMIF(PRODUCTION!E$2:E$4911,C402,PRODUCTION!I$2:I$4911)</f>
        <v>0</v>
      </c>
    </row>
    <row r="403" spans="1:9" x14ac:dyDescent="0.2">
      <c r="A403">
        <v>13029</v>
      </c>
      <c r="B403" t="s">
        <v>359</v>
      </c>
      <c r="C403" t="str">
        <f t="shared" si="12"/>
        <v>13029</v>
      </c>
      <c r="D403" t="str">
        <f t="shared" si="13"/>
        <v>BRYAN</v>
      </c>
      <c r="E403">
        <v>-81.443647060000004</v>
      </c>
      <c r="F403">
        <v>32.0140721</v>
      </c>
      <c r="G403">
        <f xml:space="preserve"> SUMIF(ACRES_HARVESTED!E$2:E$4911,C403,ACRES_HARVESTED!G$2:G$4911)</f>
        <v>0</v>
      </c>
      <c r="H403">
        <f xml:space="preserve"> SUMIF(SALES!E$2:E$4911,C403,SALES!G$2:G$4911)</f>
        <v>0</v>
      </c>
      <c r="I403">
        <f xml:space="preserve"> SUMIF(PRODUCTION!E$2:E$4911,C403,PRODUCTION!I$2:I$4911)</f>
        <v>0</v>
      </c>
    </row>
    <row r="404" spans="1:9" x14ac:dyDescent="0.2">
      <c r="A404">
        <v>13031</v>
      </c>
      <c r="B404" t="s">
        <v>360</v>
      </c>
      <c r="C404" t="str">
        <f t="shared" si="12"/>
        <v>13031</v>
      </c>
      <c r="D404" t="str">
        <f t="shared" si="13"/>
        <v>BULLOCH</v>
      </c>
      <c r="E404">
        <v>-81.743047250000004</v>
      </c>
      <c r="F404">
        <v>32.396890059999997</v>
      </c>
      <c r="G404">
        <f xml:space="preserve"> SUMIF(ACRES_HARVESTED!E$2:E$4911,C404,ACRES_HARVESTED!G$2:G$4911)</f>
        <v>0</v>
      </c>
      <c r="H404">
        <f xml:space="preserve"> SUMIF(SALES!E$2:E$4911,C404,SALES!G$2:G$4911)</f>
        <v>0</v>
      </c>
      <c r="I404">
        <f xml:space="preserve"> SUMIF(PRODUCTION!E$2:E$4911,C404,PRODUCTION!I$2:I$4911)</f>
        <v>0</v>
      </c>
    </row>
    <row r="405" spans="1:9" x14ac:dyDescent="0.2">
      <c r="A405">
        <v>13033</v>
      </c>
      <c r="B405" t="s">
        <v>361</v>
      </c>
      <c r="C405" t="str">
        <f t="shared" si="12"/>
        <v>13033</v>
      </c>
      <c r="D405" t="str">
        <f t="shared" si="13"/>
        <v>BURKE</v>
      </c>
      <c r="E405">
        <v>-82.000666789999997</v>
      </c>
      <c r="F405">
        <v>33.061180100000001</v>
      </c>
      <c r="G405">
        <f xml:space="preserve"> SUMIF(ACRES_HARVESTED!E$2:E$4911,C405,ACRES_HARVESTED!G$2:G$4911)</f>
        <v>0</v>
      </c>
      <c r="H405">
        <f xml:space="preserve"> SUMIF(SALES!E$2:E$4911,C405,SALES!G$2:G$4911)</f>
        <v>0</v>
      </c>
      <c r="I405">
        <f xml:space="preserve"> SUMIF(PRODUCTION!E$2:E$4911,C405,PRODUCTION!I$2:I$4911)</f>
        <v>0</v>
      </c>
    </row>
    <row r="406" spans="1:9" x14ac:dyDescent="0.2">
      <c r="A406">
        <v>13035</v>
      </c>
      <c r="B406" t="s">
        <v>362</v>
      </c>
      <c r="C406" t="str">
        <f t="shared" si="12"/>
        <v>13035</v>
      </c>
      <c r="D406" t="str">
        <f t="shared" si="13"/>
        <v>BUTTS</v>
      </c>
      <c r="E406">
        <v>-83.956911869999999</v>
      </c>
      <c r="F406">
        <v>33.286987740000001</v>
      </c>
      <c r="G406">
        <f xml:space="preserve"> SUMIF(ACRES_HARVESTED!E$2:E$4911,C406,ACRES_HARVESTED!G$2:G$4911)</f>
        <v>0</v>
      </c>
      <c r="H406">
        <f xml:space="preserve"> SUMIF(SALES!E$2:E$4911,C406,SALES!G$2:G$4911)</f>
        <v>0</v>
      </c>
      <c r="I406">
        <f xml:space="preserve"> SUMIF(PRODUCTION!E$2:E$4911,C406,PRODUCTION!I$2:I$4911)</f>
        <v>0</v>
      </c>
    </row>
    <row r="407" spans="1:9" x14ac:dyDescent="0.2">
      <c r="A407">
        <v>13037</v>
      </c>
      <c r="B407" t="s">
        <v>15</v>
      </c>
      <c r="C407" t="str">
        <f t="shared" si="12"/>
        <v>13037</v>
      </c>
      <c r="D407" t="str">
        <f t="shared" si="13"/>
        <v>CALHOUN</v>
      </c>
      <c r="E407">
        <v>-84.623768040000002</v>
      </c>
      <c r="F407">
        <v>31.528873870000002</v>
      </c>
      <c r="G407">
        <f xml:space="preserve"> SUMIF(ACRES_HARVESTED!E$2:E$4911,C407,ACRES_HARVESTED!G$2:G$4911)</f>
        <v>0</v>
      </c>
      <c r="H407">
        <f xml:space="preserve"> SUMIF(SALES!E$2:E$4911,C407,SALES!G$2:G$4911)</f>
        <v>0</v>
      </c>
      <c r="I407">
        <f xml:space="preserve"> SUMIF(PRODUCTION!E$2:E$4911,C407,PRODUCTION!I$2:I$4911)</f>
        <v>0</v>
      </c>
    </row>
    <row r="408" spans="1:9" x14ac:dyDescent="0.2">
      <c r="A408">
        <v>13039</v>
      </c>
      <c r="B408" t="s">
        <v>363</v>
      </c>
      <c r="C408" t="str">
        <f t="shared" si="12"/>
        <v>13039</v>
      </c>
      <c r="D408" t="str">
        <f t="shared" si="13"/>
        <v>CAMDEN</v>
      </c>
      <c r="E408">
        <v>-81.670602709999997</v>
      </c>
      <c r="F408">
        <v>30.930417909999999</v>
      </c>
      <c r="G408">
        <f xml:space="preserve"> SUMIF(ACRES_HARVESTED!E$2:E$4911,C408,ACRES_HARVESTED!G$2:G$4911)</f>
        <v>0</v>
      </c>
      <c r="H408">
        <f xml:space="preserve"> SUMIF(SALES!E$2:E$4911,C408,SALES!G$2:G$4911)</f>
        <v>0</v>
      </c>
      <c r="I408">
        <f xml:space="preserve"> SUMIF(PRODUCTION!E$2:E$4911,C408,PRODUCTION!I$2:I$4911)</f>
        <v>0</v>
      </c>
    </row>
    <row r="409" spans="1:9" x14ac:dyDescent="0.2">
      <c r="A409">
        <v>13043</v>
      </c>
      <c r="B409" t="s">
        <v>364</v>
      </c>
      <c r="C409" t="str">
        <f t="shared" si="12"/>
        <v>13043</v>
      </c>
      <c r="D409" t="str">
        <f t="shared" si="13"/>
        <v>CANDLER</v>
      </c>
      <c r="E409">
        <v>-82.07387018</v>
      </c>
      <c r="F409">
        <v>32.403450069999998</v>
      </c>
      <c r="G409">
        <f xml:space="preserve"> SUMIF(ACRES_HARVESTED!E$2:E$4911,C409,ACRES_HARVESTED!G$2:G$4911)</f>
        <v>0</v>
      </c>
      <c r="H409">
        <f xml:space="preserve"> SUMIF(SALES!E$2:E$4911,C409,SALES!G$2:G$4911)</f>
        <v>0</v>
      </c>
      <c r="I409">
        <f xml:space="preserve"> SUMIF(PRODUCTION!E$2:E$4911,C409,PRODUCTION!I$2:I$4911)</f>
        <v>0</v>
      </c>
    </row>
    <row r="410" spans="1:9" x14ac:dyDescent="0.2">
      <c r="A410">
        <v>13045</v>
      </c>
      <c r="B410" t="s">
        <v>125</v>
      </c>
      <c r="C410" t="str">
        <f t="shared" si="12"/>
        <v>13045</v>
      </c>
      <c r="D410" t="str">
        <f t="shared" si="13"/>
        <v>CARROLL</v>
      </c>
      <c r="E410">
        <v>-85.079808920000005</v>
      </c>
      <c r="F410">
        <v>33.582469330000002</v>
      </c>
      <c r="G410">
        <f xml:space="preserve"> SUMIF(ACRES_HARVESTED!E$2:E$4911,C410,ACRES_HARVESTED!G$2:G$4911)</f>
        <v>0</v>
      </c>
      <c r="H410">
        <f xml:space="preserve"> SUMIF(SALES!E$2:E$4911,C410,SALES!G$2:G$4911)</f>
        <v>0</v>
      </c>
      <c r="I410">
        <f xml:space="preserve"> SUMIF(PRODUCTION!E$2:E$4911,C410,PRODUCTION!I$2:I$4911)</f>
        <v>0</v>
      </c>
    </row>
    <row r="411" spans="1:9" x14ac:dyDescent="0.2">
      <c r="A411">
        <v>13047</v>
      </c>
      <c r="B411" t="s">
        <v>365</v>
      </c>
      <c r="C411" t="str">
        <f t="shared" si="12"/>
        <v>13047</v>
      </c>
      <c r="D411" t="str">
        <f t="shared" si="13"/>
        <v>CATOOSA</v>
      </c>
      <c r="E411">
        <v>-85.13865749</v>
      </c>
      <c r="F411">
        <v>34.903778490000001</v>
      </c>
      <c r="G411">
        <f xml:space="preserve"> SUMIF(ACRES_HARVESTED!E$2:E$4911,C411,ACRES_HARVESTED!G$2:G$4911)</f>
        <v>0</v>
      </c>
      <c r="H411">
        <f xml:space="preserve"> SUMIF(SALES!E$2:E$4911,C411,SALES!G$2:G$4911)</f>
        <v>0</v>
      </c>
      <c r="I411">
        <f xml:space="preserve"> SUMIF(PRODUCTION!E$2:E$4911,C411,PRODUCTION!I$2:I$4911)</f>
        <v>0</v>
      </c>
    </row>
    <row r="412" spans="1:9" x14ac:dyDescent="0.2">
      <c r="A412">
        <v>13049</v>
      </c>
      <c r="B412" t="s">
        <v>366</v>
      </c>
      <c r="C412" t="str">
        <f t="shared" si="12"/>
        <v>13049</v>
      </c>
      <c r="D412" t="str">
        <f t="shared" si="13"/>
        <v>CHARLTON</v>
      </c>
      <c r="E412">
        <v>-82.137572860000006</v>
      </c>
      <c r="F412">
        <v>30.781572199999999</v>
      </c>
      <c r="G412">
        <f xml:space="preserve"> SUMIF(ACRES_HARVESTED!E$2:E$4911,C412,ACRES_HARVESTED!G$2:G$4911)</f>
        <v>0</v>
      </c>
      <c r="H412">
        <f xml:space="preserve"> SUMIF(SALES!E$2:E$4911,C412,SALES!G$2:G$4911)</f>
        <v>0</v>
      </c>
      <c r="I412">
        <f xml:space="preserve"> SUMIF(PRODUCTION!E$2:E$4911,C412,PRODUCTION!I$2:I$4911)</f>
        <v>0</v>
      </c>
    </row>
    <row r="413" spans="1:9" x14ac:dyDescent="0.2">
      <c r="A413">
        <v>13051</v>
      </c>
      <c r="B413" t="s">
        <v>367</v>
      </c>
      <c r="C413" t="str">
        <f t="shared" si="12"/>
        <v>13051</v>
      </c>
      <c r="D413" t="str">
        <f t="shared" si="13"/>
        <v>CHATHAM</v>
      </c>
      <c r="E413">
        <v>-81.132477320000007</v>
      </c>
      <c r="F413">
        <v>32.004452559999997</v>
      </c>
      <c r="G413">
        <f xml:space="preserve"> SUMIF(ACRES_HARVESTED!E$2:E$4911,C413,ACRES_HARVESTED!G$2:G$4911)</f>
        <v>0</v>
      </c>
      <c r="H413">
        <f xml:space="preserve"> SUMIF(SALES!E$2:E$4911,C413,SALES!G$2:G$4911)</f>
        <v>0</v>
      </c>
      <c r="I413">
        <f xml:space="preserve"> SUMIF(PRODUCTION!E$2:E$4911,C413,PRODUCTION!I$2:I$4911)</f>
        <v>0</v>
      </c>
    </row>
    <row r="414" spans="1:9" x14ac:dyDescent="0.2">
      <c r="A414">
        <v>13053</v>
      </c>
      <c r="B414" t="s">
        <v>368</v>
      </c>
      <c r="C414" t="str">
        <f t="shared" si="12"/>
        <v>13053</v>
      </c>
      <c r="D414" t="str">
        <f t="shared" si="13"/>
        <v>CHATTAHOOCHEE</v>
      </c>
      <c r="E414">
        <v>-84.786809529999999</v>
      </c>
      <c r="F414">
        <v>32.346945339999998</v>
      </c>
      <c r="G414">
        <f xml:space="preserve"> SUMIF(ACRES_HARVESTED!E$2:E$4911,C414,ACRES_HARVESTED!G$2:G$4911)</f>
        <v>0</v>
      </c>
      <c r="H414">
        <f xml:space="preserve"> SUMIF(SALES!E$2:E$4911,C414,SALES!G$2:G$4911)</f>
        <v>0</v>
      </c>
      <c r="I414">
        <f xml:space="preserve"> SUMIF(PRODUCTION!E$2:E$4911,C414,PRODUCTION!I$2:I$4911)</f>
        <v>0</v>
      </c>
    </row>
    <row r="415" spans="1:9" x14ac:dyDescent="0.2">
      <c r="A415">
        <v>13055</v>
      </c>
      <c r="B415" t="s">
        <v>369</v>
      </c>
      <c r="C415" t="str">
        <f t="shared" si="12"/>
        <v>13055</v>
      </c>
      <c r="D415" t="str">
        <f t="shared" si="13"/>
        <v>CHATTOOGA</v>
      </c>
      <c r="E415">
        <v>-85.345227179999995</v>
      </c>
      <c r="F415">
        <v>34.47504069</v>
      </c>
      <c r="G415">
        <f xml:space="preserve"> SUMIF(ACRES_HARVESTED!E$2:E$4911,C415,ACRES_HARVESTED!G$2:G$4911)</f>
        <v>0</v>
      </c>
      <c r="H415">
        <f xml:space="preserve"> SUMIF(SALES!E$2:E$4911,C415,SALES!G$2:G$4911)</f>
        <v>0</v>
      </c>
      <c r="I415">
        <f xml:space="preserve"> SUMIF(PRODUCTION!E$2:E$4911,C415,PRODUCTION!I$2:I$4911)</f>
        <v>0</v>
      </c>
    </row>
    <row r="416" spans="1:9" x14ac:dyDescent="0.2">
      <c r="A416">
        <v>13057</v>
      </c>
      <c r="B416" t="s">
        <v>17</v>
      </c>
      <c r="C416" t="str">
        <f t="shared" si="12"/>
        <v>13057</v>
      </c>
      <c r="D416" t="str">
        <f t="shared" si="13"/>
        <v>CHEROKEE</v>
      </c>
      <c r="E416">
        <v>-84.476212860000004</v>
      </c>
      <c r="F416">
        <v>34.244733920000002</v>
      </c>
      <c r="G416">
        <f xml:space="preserve"> SUMIF(ACRES_HARVESTED!E$2:E$4911,C416,ACRES_HARVESTED!G$2:G$4911)</f>
        <v>0</v>
      </c>
      <c r="H416">
        <f xml:space="preserve"> SUMIF(SALES!E$2:E$4911,C416,SALES!G$2:G$4911)</f>
        <v>0</v>
      </c>
      <c r="I416">
        <f xml:space="preserve"> SUMIF(PRODUCTION!E$2:E$4911,C416,PRODUCTION!I$2:I$4911)</f>
        <v>0</v>
      </c>
    </row>
    <row r="417" spans="1:9" x14ac:dyDescent="0.2">
      <c r="A417">
        <v>13059</v>
      </c>
      <c r="B417" t="s">
        <v>20</v>
      </c>
      <c r="C417" t="str">
        <f t="shared" si="12"/>
        <v>13059</v>
      </c>
      <c r="D417" t="str">
        <f t="shared" si="13"/>
        <v>CLARKE</v>
      </c>
      <c r="E417">
        <v>-83.367558729999999</v>
      </c>
      <c r="F417">
        <v>33.950978409999998</v>
      </c>
      <c r="G417">
        <f xml:space="preserve"> SUMIF(ACRES_HARVESTED!E$2:E$4911,C417,ACRES_HARVESTED!G$2:G$4911)</f>
        <v>0</v>
      </c>
      <c r="H417">
        <f xml:space="preserve"> SUMIF(SALES!E$2:E$4911,C417,SALES!G$2:G$4911)</f>
        <v>0</v>
      </c>
      <c r="I417">
        <f xml:space="preserve"> SUMIF(PRODUCTION!E$2:E$4911,C417,PRODUCTION!I$2:I$4911)</f>
        <v>0</v>
      </c>
    </row>
    <row r="418" spans="1:9" x14ac:dyDescent="0.2">
      <c r="A418">
        <v>13061</v>
      </c>
      <c r="B418" t="s">
        <v>21</v>
      </c>
      <c r="C418" t="str">
        <f t="shared" si="12"/>
        <v>13061</v>
      </c>
      <c r="D418" t="str">
        <f t="shared" si="13"/>
        <v>CLAY</v>
      </c>
      <c r="E418">
        <v>-84.978117560000001</v>
      </c>
      <c r="F418">
        <v>31.625732190000001</v>
      </c>
      <c r="G418">
        <f xml:space="preserve"> SUMIF(ACRES_HARVESTED!E$2:E$4911,C418,ACRES_HARVESTED!G$2:G$4911)</f>
        <v>0</v>
      </c>
      <c r="H418">
        <f xml:space="preserve"> SUMIF(SALES!E$2:E$4911,C418,SALES!G$2:G$4911)</f>
        <v>0</v>
      </c>
      <c r="I418">
        <f xml:space="preserve"> SUMIF(PRODUCTION!E$2:E$4911,C418,PRODUCTION!I$2:I$4911)</f>
        <v>0</v>
      </c>
    </row>
    <row r="419" spans="1:9" x14ac:dyDescent="0.2">
      <c r="A419">
        <v>13063</v>
      </c>
      <c r="B419" t="s">
        <v>370</v>
      </c>
      <c r="C419" t="str">
        <f t="shared" si="12"/>
        <v>13063</v>
      </c>
      <c r="D419" t="str">
        <f t="shared" si="13"/>
        <v>CLAYTON</v>
      </c>
      <c r="E419">
        <v>-84.357512709999995</v>
      </c>
      <c r="F419">
        <v>33.54043935</v>
      </c>
      <c r="G419">
        <f xml:space="preserve"> SUMIF(ACRES_HARVESTED!E$2:E$4911,C419,ACRES_HARVESTED!G$2:G$4911)</f>
        <v>0</v>
      </c>
      <c r="H419">
        <f xml:space="preserve"> SUMIF(SALES!E$2:E$4911,C419,SALES!G$2:G$4911)</f>
        <v>0</v>
      </c>
      <c r="I419">
        <f xml:space="preserve"> SUMIF(PRODUCTION!E$2:E$4911,C419,PRODUCTION!I$2:I$4911)</f>
        <v>0</v>
      </c>
    </row>
    <row r="420" spans="1:9" x14ac:dyDescent="0.2">
      <c r="A420">
        <v>13065</v>
      </c>
      <c r="B420" t="s">
        <v>371</v>
      </c>
      <c r="C420" t="str">
        <f t="shared" si="12"/>
        <v>13065</v>
      </c>
      <c r="D420" t="str">
        <f t="shared" si="13"/>
        <v>CLINCH</v>
      </c>
      <c r="E420">
        <v>-82.706420399999999</v>
      </c>
      <c r="F420">
        <v>30.915042629999999</v>
      </c>
      <c r="G420">
        <f xml:space="preserve"> SUMIF(ACRES_HARVESTED!E$2:E$4911,C420,ACRES_HARVESTED!G$2:G$4911)</f>
        <v>0</v>
      </c>
      <c r="H420">
        <f xml:space="preserve"> SUMIF(SALES!E$2:E$4911,C420,SALES!G$2:G$4911)</f>
        <v>0</v>
      </c>
      <c r="I420">
        <f xml:space="preserve"> SUMIF(PRODUCTION!E$2:E$4911,C420,PRODUCTION!I$2:I$4911)</f>
        <v>0</v>
      </c>
    </row>
    <row r="421" spans="1:9" x14ac:dyDescent="0.2">
      <c r="A421">
        <v>13067</v>
      </c>
      <c r="B421" t="s">
        <v>372</v>
      </c>
      <c r="C421" t="str">
        <f t="shared" si="12"/>
        <v>13067</v>
      </c>
      <c r="D421" t="str">
        <f t="shared" si="13"/>
        <v>COBB</v>
      </c>
      <c r="E421">
        <v>-84.576529629999996</v>
      </c>
      <c r="F421">
        <v>33.941837759999999</v>
      </c>
      <c r="G421">
        <f xml:space="preserve"> SUMIF(ACRES_HARVESTED!E$2:E$4911,C421,ACRES_HARVESTED!G$2:G$4911)</f>
        <v>0</v>
      </c>
      <c r="H421">
        <f xml:space="preserve"> SUMIF(SALES!E$2:E$4911,C421,SALES!G$2:G$4911)</f>
        <v>0</v>
      </c>
      <c r="I421">
        <f xml:space="preserve"> SUMIF(PRODUCTION!E$2:E$4911,C421,PRODUCTION!I$2:I$4911)</f>
        <v>0</v>
      </c>
    </row>
    <row r="422" spans="1:9" x14ac:dyDescent="0.2">
      <c r="A422">
        <v>13069</v>
      </c>
      <c r="B422" t="s">
        <v>23</v>
      </c>
      <c r="C422" t="str">
        <f t="shared" si="12"/>
        <v>13069</v>
      </c>
      <c r="D422" t="str">
        <f t="shared" si="13"/>
        <v>COFFEE</v>
      </c>
      <c r="E422">
        <v>-82.849673109999998</v>
      </c>
      <c r="F422">
        <v>31.54918005</v>
      </c>
      <c r="G422">
        <f xml:space="preserve"> SUMIF(ACRES_HARVESTED!E$2:E$4911,C422,ACRES_HARVESTED!G$2:G$4911)</f>
        <v>0</v>
      </c>
      <c r="H422">
        <f xml:space="preserve"> SUMIF(SALES!E$2:E$4911,C422,SALES!G$2:G$4911)</f>
        <v>0</v>
      </c>
      <c r="I422">
        <f xml:space="preserve"> SUMIF(PRODUCTION!E$2:E$4911,C422,PRODUCTION!I$2:I$4911)</f>
        <v>0</v>
      </c>
    </row>
    <row r="423" spans="1:9" x14ac:dyDescent="0.2">
      <c r="A423">
        <v>13071</v>
      </c>
      <c r="B423" t="s">
        <v>373</v>
      </c>
      <c r="C423" t="str">
        <f t="shared" si="12"/>
        <v>13071</v>
      </c>
      <c r="D423" t="str">
        <f t="shared" si="13"/>
        <v>COLQUITT</v>
      </c>
      <c r="E423">
        <v>-83.768862089999999</v>
      </c>
      <c r="F423">
        <v>31.188325469999999</v>
      </c>
      <c r="G423">
        <f xml:space="preserve"> SUMIF(ACRES_HARVESTED!E$2:E$4911,C423,ACRES_HARVESTED!G$2:G$4911)</f>
        <v>0</v>
      </c>
      <c r="H423">
        <f xml:space="preserve"> SUMIF(SALES!E$2:E$4911,C423,SALES!G$2:G$4911)</f>
        <v>0</v>
      </c>
      <c r="I423">
        <f xml:space="preserve"> SUMIF(PRODUCTION!E$2:E$4911,C423,PRODUCTION!I$2:I$4911)</f>
        <v>0</v>
      </c>
    </row>
    <row r="424" spans="1:9" x14ac:dyDescent="0.2">
      <c r="A424">
        <v>13073</v>
      </c>
      <c r="B424" t="s">
        <v>129</v>
      </c>
      <c r="C424" t="str">
        <f t="shared" si="12"/>
        <v>13073</v>
      </c>
      <c r="D424" t="str">
        <f t="shared" si="13"/>
        <v>COLUMBIA</v>
      </c>
      <c r="E424">
        <v>-82.263719510000001</v>
      </c>
      <c r="F424">
        <v>33.544047620000001</v>
      </c>
      <c r="G424">
        <f xml:space="preserve"> SUMIF(ACRES_HARVESTED!E$2:E$4911,C424,ACRES_HARVESTED!G$2:G$4911)</f>
        <v>0</v>
      </c>
      <c r="H424">
        <f xml:space="preserve"> SUMIF(SALES!E$2:E$4911,C424,SALES!G$2:G$4911)</f>
        <v>0</v>
      </c>
      <c r="I424">
        <f xml:space="preserve"> SUMIF(PRODUCTION!E$2:E$4911,C424,PRODUCTION!I$2:I$4911)</f>
        <v>0</v>
      </c>
    </row>
    <row r="425" spans="1:9" x14ac:dyDescent="0.2">
      <c r="A425">
        <v>13075</v>
      </c>
      <c r="B425" t="s">
        <v>374</v>
      </c>
      <c r="C425" t="str">
        <f t="shared" si="12"/>
        <v>13075</v>
      </c>
      <c r="D425" t="str">
        <f t="shared" si="13"/>
        <v>COOK</v>
      </c>
      <c r="E425">
        <v>-83.430697589999994</v>
      </c>
      <c r="F425">
        <v>31.15408665</v>
      </c>
      <c r="G425">
        <f xml:space="preserve"> SUMIF(ACRES_HARVESTED!E$2:E$4911,C425,ACRES_HARVESTED!G$2:G$4911)</f>
        <v>0</v>
      </c>
      <c r="H425">
        <f xml:space="preserve"> SUMIF(SALES!E$2:E$4911,C425,SALES!G$2:G$4911)</f>
        <v>0</v>
      </c>
      <c r="I425">
        <f xml:space="preserve"> SUMIF(PRODUCTION!E$2:E$4911,C425,PRODUCTION!I$2:I$4911)</f>
        <v>0</v>
      </c>
    </row>
    <row r="426" spans="1:9" x14ac:dyDescent="0.2">
      <c r="A426">
        <v>13077</v>
      </c>
      <c r="B426" t="s">
        <v>375</v>
      </c>
      <c r="C426" t="str">
        <f t="shared" si="12"/>
        <v>13077</v>
      </c>
      <c r="D426" t="str">
        <f t="shared" si="13"/>
        <v>COWETA</v>
      </c>
      <c r="E426">
        <v>-84.763427870000001</v>
      </c>
      <c r="F426">
        <v>33.353467019999997</v>
      </c>
      <c r="G426">
        <f xml:space="preserve"> SUMIF(ACRES_HARVESTED!E$2:E$4911,C426,ACRES_HARVESTED!G$2:G$4911)</f>
        <v>0</v>
      </c>
      <c r="H426">
        <f xml:space="preserve"> SUMIF(SALES!E$2:E$4911,C426,SALES!G$2:G$4911)</f>
        <v>0</v>
      </c>
      <c r="I426">
        <f xml:space="preserve"> SUMIF(PRODUCTION!E$2:E$4911,C426,PRODUCTION!I$2:I$4911)</f>
        <v>0</v>
      </c>
    </row>
    <row r="427" spans="1:9" x14ac:dyDescent="0.2">
      <c r="A427">
        <v>13079</v>
      </c>
      <c r="B427" t="s">
        <v>132</v>
      </c>
      <c r="C427" t="str">
        <f t="shared" si="12"/>
        <v>13079</v>
      </c>
      <c r="D427" t="str">
        <f t="shared" si="13"/>
        <v>CRAWFORD</v>
      </c>
      <c r="E427">
        <v>-83.986125060000006</v>
      </c>
      <c r="F427">
        <v>32.714318820000003</v>
      </c>
      <c r="G427">
        <f xml:space="preserve"> SUMIF(ACRES_HARVESTED!E$2:E$4911,C427,ACRES_HARVESTED!G$2:G$4911)</f>
        <v>0</v>
      </c>
      <c r="H427">
        <f xml:space="preserve"> SUMIF(SALES!E$2:E$4911,C427,SALES!G$2:G$4911)</f>
        <v>0</v>
      </c>
      <c r="I427">
        <f xml:space="preserve"> SUMIF(PRODUCTION!E$2:E$4911,C427,PRODUCTION!I$2:I$4911)</f>
        <v>0</v>
      </c>
    </row>
    <row r="428" spans="1:9" x14ac:dyDescent="0.2">
      <c r="A428">
        <v>13081</v>
      </c>
      <c r="B428" t="s">
        <v>376</v>
      </c>
      <c r="C428" t="str">
        <f t="shared" si="12"/>
        <v>13081</v>
      </c>
      <c r="D428" t="str">
        <f t="shared" si="13"/>
        <v>CRISP</v>
      </c>
      <c r="E428">
        <v>-83.767279189999996</v>
      </c>
      <c r="F428">
        <v>31.922872439999999</v>
      </c>
      <c r="G428">
        <f xml:space="preserve"> SUMIF(ACRES_HARVESTED!E$2:E$4911,C428,ACRES_HARVESTED!G$2:G$4911)</f>
        <v>0</v>
      </c>
      <c r="H428">
        <f xml:space="preserve"> SUMIF(SALES!E$2:E$4911,C428,SALES!G$2:G$4911)</f>
        <v>0</v>
      </c>
      <c r="I428">
        <f xml:space="preserve"> SUMIF(PRODUCTION!E$2:E$4911,C428,PRODUCTION!I$2:I$4911)</f>
        <v>0</v>
      </c>
    </row>
    <row r="429" spans="1:9" x14ac:dyDescent="0.2">
      <c r="A429">
        <v>13083</v>
      </c>
      <c r="B429" t="s">
        <v>377</v>
      </c>
      <c r="C429" t="str">
        <f t="shared" si="12"/>
        <v>13083</v>
      </c>
      <c r="D429" t="str">
        <f t="shared" si="13"/>
        <v>DADE</v>
      </c>
      <c r="E429">
        <v>-85.504589519999996</v>
      </c>
      <c r="F429">
        <v>34.854584289999998</v>
      </c>
      <c r="G429">
        <f xml:space="preserve"> SUMIF(ACRES_HARVESTED!E$2:E$4911,C429,ACRES_HARVESTED!G$2:G$4911)</f>
        <v>0</v>
      </c>
      <c r="H429">
        <f xml:space="preserve"> SUMIF(SALES!E$2:E$4911,C429,SALES!G$2:G$4911)</f>
        <v>0</v>
      </c>
      <c r="I429">
        <f xml:space="preserve"> SUMIF(PRODUCTION!E$2:E$4911,C429,PRODUCTION!I$2:I$4911)</f>
        <v>0</v>
      </c>
    </row>
    <row r="430" spans="1:9" x14ac:dyDescent="0.2">
      <c r="A430">
        <v>13085</v>
      </c>
      <c r="B430" t="s">
        <v>378</v>
      </c>
      <c r="C430" t="str">
        <f t="shared" si="12"/>
        <v>13085</v>
      </c>
      <c r="D430" t="str">
        <f t="shared" si="13"/>
        <v>DAWSON</v>
      </c>
      <c r="E430">
        <v>-84.170733850000005</v>
      </c>
      <c r="F430">
        <v>34.444098150000002</v>
      </c>
      <c r="G430">
        <f xml:space="preserve"> SUMIF(ACRES_HARVESTED!E$2:E$4911,C430,ACRES_HARVESTED!G$2:G$4911)</f>
        <v>0</v>
      </c>
      <c r="H430">
        <f xml:space="preserve"> SUMIF(SALES!E$2:E$4911,C430,SALES!G$2:G$4911)</f>
        <v>0</v>
      </c>
      <c r="I430">
        <f xml:space="preserve"> SUMIF(PRODUCTION!E$2:E$4911,C430,PRODUCTION!I$2:I$4911)</f>
        <v>0</v>
      </c>
    </row>
    <row r="431" spans="1:9" x14ac:dyDescent="0.2">
      <c r="A431">
        <v>13087</v>
      </c>
      <c r="B431" t="s">
        <v>379</v>
      </c>
      <c r="C431" t="str">
        <f t="shared" si="12"/>
        <v>13087</v>
      </c>
      <c r="D431" t="str">
        <f t="shared" si="13"/>
        <v>DECATUR</v>
      </c>
      <c r="E431">
        <v>-84.579568199999997</v>
      </c>
      <c r="F431">
        <v>30.878078639999998</v>
      </c>
      <c r="G431">
        <f xml:space="preserve"> SUMIF(ACRES_HARVESTED!E$2:E$4911,C431,ACRES_HARVESTED!G$2:G$4911)</f>
        <v>0</v>
      </c>
      <c r="H431">
        <f xml:space="preserve"> SUMIF(SALES!E$2:E$4911,C431,SALES!G$2:G$4911)</f>
        <v>0</v>
      </c>
      <c r="I431">
        <f xml:space="preserve"> SUMIF(PRODUCTION!E$2:E$4911,C431,PRODUCTION!I$2:I$4911)</f>
        <v>0</v>
      </c>
    </row>
    <row r="432" spans="1:9" x14ac:dyDescent="0.2">
      <c r="A432">
        <v>13089</v>
      </c>
      <c r="B432" t="s">
        <v>32</v>
      </c>
      <c r="C432" t="str">
        <f t="shared" si="12"/>
        <v>13089</v>
      </c>
      <c r="D432" t="str">
        <f t="shared" si="13"/>
        <v>DEKALB</v>
      </c>
      <c r="E432">
        <v>-84.226652119999997</v>
      </c>
      <c r="F432">
        <v>33.771221920000002</v>
      </c>
      <c r="G432">
        <f xml:space="preserve"> SUMIF(ACRES_HARVESTED!E$2:E$4911,C432,ACRES_HARVESTED!G$2:G$4911)</f>
        <v>0</v>
      </c>
      <c r="H432">
        <f xml:space="preserve"> SUMIF(SALES!E$2:E$4911,C432,SALES!G$2:G$4911)</f>
        <v>0</v>
      </c>
      <c r="I432">
        <f xml:space="preserve"> SUMIF(PRODUCTION!E$2:E$4911,C432,PRODUCTION!I$2:I$4911)</f>
        <v>0</v>
      </c>
    </row>
    <row r="433" spans="1:9" x14ac:dyDescent="0.2">
      <c r="A433">
        <v>13091</v>
      </c>
      <c r="B433" t="s">
        <v>380</v>
      </c>
      <c r="C433" t="str">
        <f t="shared" si="12"/>
        <v>13091</v>
      </c>
      <c r="D433" t="str">
        <f t="shared" si="13"/>
        <v>DODGE</v>
      </c>
      <c r="E433">
        <v>-83.168605979999995</v>
      </c>
      <c r="F433">
        <v>32.172089460000002</v>
      </c>
      <c r="G433">
        <f xml:space="preserve"> SUMIF(ACRES_HARVESTED!E$2:E$4911,C433,ACRES_HARVESTED!G$2:G$4911)</f>
        <v>0</v>
      </c>
      <c r="H433">
        <f xml:space="preserve"> SUMIF(SALES!E$2:E$4911,C433,SALES!G$2:G$4911)</f>
        <v>0</v>
      </c>
      <c r="I433">
        <f xml:space="preserve"> SUMIF(PRODUCTION!E$2:E$4911,C433,PRODUCTION!I$2:I$4911)</f>
        <v>0</v>
      </c>
    </row>
    <row r="434" spans="1:9" x14ac:dyDescent="0.2">
      <c r="A434">
        <v>13093</v>
      </c>
      <c r="B434" t="s">
        <v>381</v>
      </c>
      <c r="C434" t="str">
        <f t="shared" si="12"/>
        <v>13093</v>
      </c>
      <c r="D434" t="str">
        <f t="shared" si="13"/>
        <v>DOOLY</v>
      </c>
      <c r="E434">
        <v>-83.799017359999993</v>
      </c>
      <c r="F434">
        <v>32.157287770000003</v>
      </c>
      <c r="G434">
        <f xml:space="preserve"> SUMIF(ACRES_HARVESTED!E$2:E$4911,C434,ACRES_HARVESTED!G$2:G$4911)</f>
        <v>0</v>
      </c>
      <c r="H434">
        <f xml:space="preserve"> SUMIF(SALES!E$2:E$4911,C434,SALES!G$2:G$4911)</f>
        <v>0</v>
      </c>
      <c r="I434">
        <f xml:space="preserve"> SUMIF(PRODUCTION!E$2:E$4911,C434,PRODUCTION!I$2:I$4911)</f>
        <v>0</v>
      </c>
    </row>
    <row r="435" spans="1:9" x14ac:dyDescent="0.2">
      <c r="A435">
        <v>13095</v>
      </c>
      <c r="B435" t="s">
        <v>382</v>
      </c>
      <c r="C435" t="str">
        <f t="shared" si="12"/>
        <v>13095</v>
      </c>
      <c r="D435" t="str">
        <f t="shared" si="13"/>
        <v>DOUGHERTY</v>
      </c>
      <c r="E435">
        <v>-84.216049179999999</v>
      </c>
      <c r="F435">
        <v>31.53329476</v>
      </c>
      <c r="G435">
        <f xml:space="preserve"> SUMIF(ACRES_HARVESTED!E$2:E$4911,C435,ACRES_HARVESTED!G$2:G$4911)</f>
        <v>0</v>
      </c>
      <c r="H435">
        <f xml:space="preserve"> SUMIF(SALES!E$2:E$4911,C435,SALES!G$2:G$4911)</f>
        <v>0</v>
      </c>
      <c r="I435">
        <f xml:space="preserve"> SUMIF(PRODUCTION!E$2:E$4911,C435,PRODUCTION!I$2:I$4911)</f>
        <v>0</v>
      </c>
    </row>
    <row r="436" spans="1:9" x14ac:dyDescent="0.2">
      <c r="A436">
        <v>13097</v>
      </c>
      <c r="B436" t="s">
        <v>250</v>
      </c>
      <c r="C436" t="str">
        <f t="shared" si="12"/>
        <v>13097</v>
      </c>
      <c r="D436" t="str">
        <f t="shared" si="13"/>
        <v>DOUGLAS</v>
      </c>
      <c r="E436">
        <v>-84.768513940000005</v>
      </c>
      <c r="F436">
        <v>33.702113500000003</v>
      </c>
      <c r="G436">
        <f xml:space="preserve"> SUMIF(ACRES_HARVESTED!E$2:E$4911,C436,ACRES_HARVESTED!G$2:G$4911)</f>
        <v>0</v>
      </c>
      <c r="H436">
        <f xml:space="preserve"> SUMIF(SALES!E$2:E$4911,C436,SALES!G$2:G$4911)</f>
        <v>0</v>
      </c>
      <c r="I436">
        <f xml:space="preserve"> SUMIF(PRODUCTION!E$2:E$4911,C436,PRODUCTION!I$2:I$4911)</f>
        <v>0</v>
      </c>
    </row>
    <row r="437" spans="1:9" x14ac:dyDescent="0.2">
      <c r="A437">
        <v>13099</v>
      </c>
      <c r="B437" t="s">
        <v>383</v>
      </c>
      <c r="C437" t="str">
        <f t="shared" si="12"/>
        <v>13099</v>
      </c>
      <c r="D437" t="str">
        <f t="shared" si="13"/>
        <v>EARLY</v>
      </c>
      <c r="E437">
        <v>-84.904239779999997</v>
      </c>
      <c r="F437">
        <v>31.323174059999999</v>
      </c>
      <c r="G437">
        <f xml:space="preserve"> SUMIF(ACRES_HARVESTED!E$2:E$4911,C437,ACRES_HARVESTED!G$2:G$4911)</f>
        <v>0</v>
      </c>
      <c r="H437">
        <f xml:space="preserve"> SUMIF(SALES!E$2:E$4911,C437,SALES!G$2:G$4911)</f>
        <v>0</v>
      </c>
      <c r="I437">
        <f xml:space="preserve"> SUMIF(PRODUCTION!E$2:E$4911,C437,PRODUCTION!I$2:I$4911)</f>
        <v>0</v>
      </c>
    </row>
    <row r="438" spans="1:9" x14ac:dyDescent="0.2">
      <c r="A438">
        <v>13101</v>
      </c>
      <c r="B438" t="s">
        <v>384</v>
      </c>
      <c r="C438" t="str">
        <f t="shared" si="12"/>
        <v>13101</v>
      </c>
      <c r="D438" t="str">
        <f t="shared" si="13"/>
        <v>ECHOLS</v>
      </c>
      <c r="E438">
        <v>-82.894138780000006</v>
      </c>
      <c r="F438">
        <v>30.70991003</v>
      </c>
      <c r="G438">
        <f xml:space="preserve"> SUMIF(ACRES_HARVESTED!E$2:E$4911,C438,ACRES_HARVESTED!G$2:G$4911)</f>
        <v>0</v>
      </c>
      <c r="H438">
        <f xml:space="preserve"> SUMIF(SALES!E$2:E$4911,C438,SALES!G$2:G$4911)</f>
        <v>0</v>
      </c>
      <c r="I438">
        <f xml:space="preserve"> SUMIF(PRODUCTION!E$2:E$4911,C438,PRODUCTION!I$2:I$4911)</f>
        <v>0</v>
      </c>
    </row>
    <row r="439" spans="1:9" x14ac:dyDescent="0.2">
      <c r="A439">
        <v>13103</v>
      </c>
      <c r="B439" t="s">
        <v>385</v>
      </c>
      <c r="C439" t="str">
        <f t="shared" si="12"/>
        <v>13103</v>
      </c>
      <c r="D439" t="str">
        <f t="shared" si="13"/>
        <v>EFFINGHAM</v>
      </c>
      <c r="E439">
        <v>-81.34134143</v>
      </c>
      <c r="F439">
        <v>32.367203099999998</v>
      </c>
      <c r="G439">
        <f xml:space="preserve"> SUMIF(ACRES_HARVESTED!E$2:E$4911,C439,ACRES_HARVESTED!G$2:G$4911)</f>
        <v>0</v>
      </c>
      <c r="H439">
        <f xml:space="preserve"> SUMIF(SALES!E$2:E$4911,C439,SALES!G$2:G$4911)</f>
        <v>0</v>
      </c>
      <c r="I439">
        <f xml:space="preserve"> SUMIF(PRODUCTION!E$2:E$4911,C439,PRODUCTION!I$2:I$4911)</f>
        <v>0</v>
      </c>
    </row>
    <row r="440" spans="1:9" x14ac:dyDescent="0.2">
      <c r="A440">
        <v>13105</v>
      </c>
      <c r="B440" t="s">
        <v>252</v>
      </c>
      <c r="C440" t="str">
        <f t="shared" si="12"/>
        <v>13105</v>
      </c>
      <c r="D440" t="str">
        <f t="shared" si="13"/>
        <v>ELBERT</v>
      </c>
      <c r="E440">
        <v>-82.839926640000002</v>
      </c>
      <c r="F440">
        <v>34.116351139999999</v>
      </c>
      <c r="G440">
        <f xml:space="preserve"> SUMIF(ACRES_HARVESTED!E$2:E$4911,C440,ACRES_HARVESTED!G$2:G$4911)</f>
        <v>0</v>
      </c>
      <c r="H440">
        <f xml:space="preserve"> SUMIF(SALES!E$2:E$4911,C440,SALES!G$2:G$4911)</f>
        <v>0</v>
      </c>
      <c r="I440">
        <f xml:space="preserve"> SUMIF(PRODUCTION!E$2:E$4911,C440,PRODUCTION!I$2:I$4911)</f>
        <v>0</v>
      </c>
    </row>
    <row r="441" spans="1:9" x14ac:dyDescent="0.2">
      <c r="A441">
        <v>13107</v>
      </c>
      <c r="B441" t="s">
        <v>386</v>
      </c>
      <c r="C441" t="str">
        <f t="shared" si="12"/>
        <v>13107</v>
      </c>
      <c r="D441" t="str">
        <f t="shared" si="13"/>
        <v>EMANUEL</v>
      </c>
      <c r="E441">
        <v>-82.301731040000007</v>
      </c>
      <c r="F441">
        <v>32.589631910000001</v>
      </c>
      <c r="G441">
        <f xml:space="preserve"> SUMIF(ACRES_HARVESTED!E$2:E$4911,C441,ACRES_HARVESTED!G$2:G$4911)</f>
        <v>0</v>
      </c>
      <c r="H441">
        <f xml:space="preserve"> SUMIF(SALES!E$2:E$4911,C441,SALES!G$2:G$4911)</f>
        <v>0</v>
      </c>
      <c r="I441">
        <f xml:space="preserve"> SUMIF(PRODUCTION!E$2:E$4911,C441,PRODUCTION!I$2:I$4911)</f>
        <v>0</v>
      </c>
    </row>
    <row r="442" spans="1:9" x14ac:dyDescent="0.2">
      <c r="A442">
        <v>13109</v>
      </c>
      <c r="B442" t="s">
        <v>387</v>
      </c>
      <c r="C442" t="str">
        <f t="shared" si="12"/>
        <v>13109</v>
      </c>
      <c r="D442" t="str">
        <f t="shared" si="13"/>
        <v>EVANS</v>
      </c>
      <c r="E442">
        <v>-81.886879289999996</v>
      </c>
      <c r="F442">
        <v>32.1569194</v>
      </c>
      <c r="G442">
        <f xml:space="preserve"> SUMIF(ACRES_HARVESTED!E$2:E$4911,C442,ACRES_HARVESTED!G$2:G$4911)</f>
        <v>0</v>
      </c>
      <c r="H442">
        <f xml:space="preserve"> SUMIF(SALES!E$2:E$4911,C442,SALES!G$2:G$4911)</f>
        <v>0</v>
      </c>
      <c r="I442">
        <f xml:space="preserve"> SUMIF(PRODUCTION!E$2:E$4911,C442,PRODUCTION!I$2:I$4911)</f>
        <v>0</v>
      </c>
    </row>
    <row r="443" spans="1:9" x14ac:dyDescent="0.2">
      <c r="A443">
        <v>13111</v>
      </c>
      <c r="B443" t="s">
        <v>388</v>
      </c>
      <c r="C443" t="str">
        <f t="shared" si="12"/>
        <v>13111</v>
      </c>
      <c r="D443" t="str">
        <f t="shared" si="13"/>
        <v>FANNIN</v>
      </c>
      <c r="E443">
        <v>-84.319296170000001</v>
      </c>
      <c r="F443">
        <v>34.86412558</v>
      </c>
      <c r="G443">
        <f xml:space="preserve"> SUMIF(ACRES_HARVESTED!E$2:E$4911,C443,ACRES_HARVESTED!G$2:G$4911)</f>
        <v>0</v>
      </c>
      <c r="H443">
        <f xml:space="preserve"> SUMIF(SALES!E$2:E$4911,C443,SALES!G$2:G$4911)</f>
        <v>0</v>
      </c>
      <c r="I443">
        <f xml:space="preserve"> SUMIF(PRODUCTION!E$2:E$4911,C443,PRODUCTION!I$2:I$4911)</f>
        <v>0</v>
      </c>
    </row>
    <row r="444" spans="1:9" x14ac:dyDescent="0.2">
      <c r="A444">
        <v>13113</v>
      </c>
      <c r="B444" t="s">
        <v>36</v>
      </c>
      <c r="C444" t="str">
        <f t="shared" si="12"/>
        <v>13113</v>
      </c>
      <c r="D444" t="str">
        <f t="shared" si="13"/>
        <v>FAYETTE</v>
      </c>
      <c r="E444">
        <v>-84.494284629999996</v>
      </c>
      <c r="F444">
        <v>33.413035360000002</v>
      </c>
      <c r="G444">
        <f xml:space="preserve"> SUMIF(ACRES_HARVESTED!E$2:E$4911,C444,ACRES_HARVESTED!G$2:G$4911)</f>
        <v>0</v>
      </c>
      <c r="H444">
        <f xml:space="preserve"> SUMIF(SALES!E$2:E$4911,C444,SALES!G$2:G$4911)</f>
        <v>0</v>
      </c>
      <c r="I444">
        <f xml:space="preserve"> SUMIF(PRODUCTION!E$2:E$4911,C444,PRODUCTION!I$2:I$4911)</f>
        <v>0</v>
      </c>
    </row>
    <row r="445" spans="1:9" x14ac:dyDescent="0.2">
      <c r="A445">
        <v>13115</v>
      </c>
      <c r="B445" t="s">
        <v>389</v>
      </c>
      <c r="C445" t="str">
        <f t="shared" si="12"/>
        <v>13115</v>
      </c>
      <c r="D445" t="str">
        <f t="shared" si="13"/>
        <v>FLOYD</v>
      </c>
      <c r="E445">
        <v>-85.21440801</v>
      </c>
      <c r="F445">
        <v>34.263151129999997</v>
      </c>
      <c r="G445">
        <f xml:space="preserve"> SUMIF(ACRES_HARVESTED!E$2:E$4911,C445,ACRES_HARVESTED!G$2:G$4911)</f>
        <v>0</v>
      </c>
      <c r="H445">
        <f xml:space="preserve"> SUMIF(SALES!E$2:E$4911,C445,SALES!G$2:G$4911)</f>
        <v>0</v>
      </c>
      <c r="I445">
        <f xml:space="preserve"> SUMIF(PRODUCTION!E$2:E$4911,C445,PRODUCTION!I$2:I$4911)</f>
        <v>0</v>
      </c>
    </row>
    <row r="446" spans="1:9" x14ac:dyDescent="0.2">
      <c r="A446">
        <v>13117</v>
      </c>
      <c r="B446" t="s">
        <v>390</v>
      </c>
      <c r="C446" t="str">
        <f t="shared" si="12"/>
        <v>13117</v>
      </c>
      <c r="D446" t="str">
        <f t="shared" si="13"/>
        <v>FORSYTH</v>
      </c>
      <c r="E446">
        <v>-84.124689219999993</v>
      </c>
      <c r="F446">
        <v>34.225654499999997</v>
      </c>
      <c r="G446">
        <f xml:space="preserve"> SUMIF(ACRES_HARVESTED!E$2:E$4911,C446,ACRES_HARVESTED!G$2:G$4911)</f>
        <v>0</v>
      </c>
      <c r="H446">
        <f xml:space="preserve"> SUMIF(SALES!E$2:E$4911,C446,SALES!G$2:G$4911)</f>
        <v>0</v>
      </c>
      <c r="I446">
        <f xml:space="preserve"> SUMIF(PRODUCTION!E$2:E$4911,C446,PRODUCTION!I$2:I$4911)</f>
        <v>0</v>
      </c>
    </row>
    <row r="447" spans="1:9" x14ac:dyDescent="0.2">
      <c r="A447">
        <v>13119</v>
      </c>
      <c r="B447" t="s">
        <v>37</v>
      </c>
      <c r="C447" t="str">
        <f t="shared" si="12"/>
        <v>13119</v>
      </c>
      <c r="D447" t="str">
        <f t="shared" si="13"/>
        <v>FRANKLIN</v>
      </c>
      <c r="E447">
        <v>-83.229190799999998</v>
      </c>
      <c r="F447">
        <v>34.375591120000003</v>
      </c>
      <c r="G447">
        <f xml:space="preserve"> SUMIF(ACRES_HARVESTED!E$2:E$4911,C447,ACRES_HARVESTED!G$2:G$4911)</f>
        <v>0</v>
      </c>
      <c r="H447">
        <f xml:space="preserve"> SUMIF(SALES!E$2:E$4911,C447,SALES!G$2:G$4911)</f>
        <v>0</v>
      </c>
      <c r="I447">
        <f xml:space="preserve"> SUMIF(PRODUCTION!E$2:E$4911,C447,PRODUCTION!I$2:I$4911)</f>
        <v>0</v>
      </c>
    </row>
    <row r="448" spans="1:9" x14ac:dyDescent="0.2">
      <c r="A448">
        <v>13121</v>
      </c>
      <c r="B448" t="s">
        <v>138</v>
      </c>
      <c r="C448" t="str">
        <f t="shared" si="12"/>
        <v>13121</v>
      </c>
      <c r="D448" t="str">
        <f t="shared" si="13"/>
        <v>FULTON</v>
      </c>
      <c r="E448">
        <v>-84.467148780000002</v>
      </c>
      <c r="F448">
        <v>33.790385739999998</v>
      </c>
      <c r="G448">
        <f xml:space="preserve"> SUMIF(ACRES_HARVESTED!E$2:E$4911,C448,ACRES_HARVESTED!G$2:G$4911)</f>
        <v>0</v>
      </c>
      <c r="H448">
        <f xml:space="preserve"> SUMIF(SALES!E$2:E$4911,C448,SALES!G$2:G$4911)</f>
        <v>0</v>
      </c>
      <c r="I448">
        <f xml:space="preserve"> SUMIF(PRODUCTION!E$2:E$4911,C448,PRODUCTION!I$2:I$4911)</f>
        <v>0</v>
      </c>
    </row>
    <row r="449" spans="1:9" x14ac:dyDescent="0.2">
      <c r="A449">
        <v>13123</v>
      </c>
      <c r="B449" t="s">
        <v>391</v>
      </c>
      <c r="C449" t="str">
        <f t="shared" si="12"/>
        <v>13123</v>
      </c>
      <c r="D449" t="str">
        <f t="shared" si="13"/>
        <v>GILMER</v>
      </c>
      <c r="E449">
        <v>-84.455743040000002</v>
      </c>
      <c r="F449">
        <v>34.691417199999997</v>
      </c>
      <c r="G449">
        <f xml:space="preserve"> SUMIF(ACRES_HARVESTED!E$2:E$4911,C449,ACRES_HARVESTED!G$2:G$4911)</f>
        <v>0</v>
      </c>
      <c r="H449">
        <f xml:space="preserve"> SUMIF(SALES!E$2:E$4911,C449,SALES!G$2:G$4911)</f>
        <v>0</v>
      </c>
      <c r="I449">
        <f xml:space="preserve"> SUMIF(PRODUCTION!E$2:E$4911,C449,PRODUCTION!I$2:I$4911)</f>
        <v>0</v>
      </c>
    </row>
    <row r="450" spans="1:9" x14ac:dyDescent="0.2">
      <c r="A450">
        <v>13125</v>
      </c>
      <c r="B450" t="s">
        <v>392</v>
      </c>
      <c r="C450" t="str">
        <f t="shared" ref="C450:C513" si="14" xml:space="preserve"> TEXT(A450,"00000")</f>
        <v>13125</v>
      </c>
      <c r="D450" t="str">
        <f t="shared" ref="D450:D513" si="15">UPPER(B450)</f>
        <v>GLASCOCK</v>
      </c>
      <c r="E450">
        <v>-82.610462089999999</v>
      </c>
      <c r="F450">
        <v>33.229354270000002</v>
      </c>
      <c r="G450">
        <f xml:space="preserve"> SUMIF(ACRES_HARVESTED!E$2:E$4911,C450,ACRES_HARVESTED!G$2:G$4911)</f>
        <v>0</v>
      </c>
      <c r="H450">
        <f xml:space="preserve"> SUMIF(SALES!E$2:E$4911,C450,SALES!G$2:G$4911)</f>
        <v>0</v>
      </c>
      <c r="I450">
        <f xml:space="preserve"> SUMIF(PRODUCTION!E$2:E$4911,C450,PRODUCTION!I$2:I$4911)</f>
        <v>0</v>
      </c>
    </row>
    <row r="451" spans="1:9" x14ac:dyDescent="0.2">
      <c r="A451">
        <v>13127</v>
      </c>
      <c r="B451" t="s">
        <v>393</v>
      </c>
      <c r="C451" t="str">
        <f t="shared" si="14"/>
        <v>13127</v>
      </c>
      <c r="D451" t="str">
        <f t="shared" si="15"/>
        <v>GLYNN</v>
      </c>
      <c r="E451">
        <v>-81.53985797</v>
      </c>
      <c r="F451">
        <v>31.230717110000001</v>
      </c>
      <c r="G451">
        <f xml:space="preserve"> SUMIF(ACRES_HARVESTED!E$2:E$4911,C451,ACRES_HARVESTED!G$2:G$4911)</f>
        <v>0</v>
      </c>
      <c r="H451">
        <f xml:space="preserve"> SUMIF(SALES!E$2:E$4911,C451,SALES!G$2:G$4911)</f>
        <v>0</v>
      </c>
      <c r="I451">
        <f xml:space="preserve"> SUMIF(PRODUCTION!E$2:E$4911,C451,PRODUCTION!I$2:I$4911)</f>
        <v>0</v>
      </c>
    </row>
    <row r="452" spans="1:9" x14ac:dyDescent="0.2">
      <c r="A452">
        <v>13129</v>
      </c>
      <c r="B452" t="s">
        <v>394</v>
      </c>
      <c r="C452" t="str">
        <f t="shared" si="14"/>
        <v>13129</v>
      </c>
      <c r="D452" t="str">
        <f t="shared" si="15"/>
        <v>GORDON</v>
      </c>
      <c r="E452">
        <v>-84.876327669999995</v>
      </c>
      <c r="F452">
        <v>34.503749079999999</v>
      </c>
      <c r="G452">
        <f xml:space="preserve"> SUMIF(ACRES_HARVESTED!E$2:E$4911,C452,ACRES_HARVESTED!G$2:G$4911)</f>
        <v>0</v>
      </c>
      <c r="H452">
        <f xml:space="preserve"> SUMIF(SALES!E$2:E$4911,C452,SALES!G$2:G$4911)</f>
        <v>0</v>
      </c>
      <c r="I452">
        <f xml:space="preserve"> SUMIF(PRODUCTION!E$2:E$4911,C452,PRODUCTION!I$2:I$4911)</f>
        <v>0</v>
      </c>
    </row>
    <row r="453" spans="1:9" x14ac:dyDescent="0.2">
      <c r="A453">
        <v>13131</v>
      </c>
      <c r="B453" t="s">
        <v>395</v>
      </c>
      <c r="C453" t="str">
        <f t="shared" si="14"/>
        <v>13131</v>
      </c>
      <c r="D453" t="str">
        <f t="shared" si="15"/>
        <v>GRADY</v>
      </c>
      <c r="E453">
        <v>-84.234750649999995</v>
      </c>
      <c r="F453">
        <v>30.874768530000001</v>
      </c>
      <c r="G453">
        <f xml:space="preserve"> SUMIF(ACRES_HARVESTED!E$2:E$4911,C453,ACRES_HARVESTED!G$2:G$4911)</f>
        <v>0</v>
      </c>
      <c r="H453">
        <f xml:space="preserve"> SUMIF(SALES!E$2:E$4911,C453,SALES!G$2:G$4911)</f>
        <v>0</v>
      </c>
      <c r="I453">
        <f xml:space="preserve"> SUMIF(PRODUCTION!E$2:E$4911,C453,PRODUCTION!I$2:I$4911)</f>
        <v>0</v>
      </c>
    </row>
    <row r="454" spans="1:9" x14ac:dyDescent="0.2">
      <c r="A454">
        <v>13133</v>
      </c>
      <c r="B454" t="s">
        <v>39</v>
      </c>
      <c r="C454" t="str">
        <f t="shared" si="14"/>
        <v>13133</v>
      </c>
      <c r="D454" t="str">
        <f t="shared" si="15"/>
        <v>GREENE</v>
      </c>
      <c r="E454">
        <v>-83.166784410000005</v>
      </c>
      <c r="F454">
        <v>33.578872150000002</v>
      </c>
      <c r="G454">
        <f xml:space="preserve"> SUMIF(ACRES_HARVESTED!E$2:E$4911,C454,ACRES_HARVESTED!G$2:G$4911)</f>
        <v>0</v>
      </c>
      <c r="H454">
        <f xml:space="preserve"> SUMIF(SALES!E$2:E$4911,C454,SALES!G$2:G$4911)</f>
        <v>0</v>
      </c>
      <c r="I454">
        <f xml:space="preserve"> SUMIF(PRODUCTION!E$2:E$4911,C454,PRODUCTION!I$2:I$4911)</f>
        <v>0</v>
      </c>
    </row>
    <row r="455" spans="1:9" x14ac:dyDescent="0.2">
      <c r="A455">
        <v>13135</v>
      </c>
      <c r="B455" t="s">
        <v>396</v>
      </c>
      <c r="C455" t="str">
        <f t="shared" si="14"/>
        <v>13135</v>
      </c>
      <c r="D455" t="str">
        <f t="shared" si="15"/>
        <v>GWINNETT</v>
      </c>
      <c r="E455">
        <v>-84.024007460000007</v>
      </c>
      <c r="F455">
        <v>33.961426799999998</v>
      </c>
      <c r="G455">
        <f xml:space="preserve"> SUMIF(ACRES_HARVESTED!E$2:E$4911,C455,ACRES_HARVESTED!G$2:G$4911)</f>
        <v>0</v>
      </c>
      <c r="H455">
        <f xml:space="preserve"> SUMIF(SALES!E$2:E$4911,C455,SALES!G$2:G$4911)</f>
        <v>0</v>
      </c>
      <c r="I455">
        <f xml:space="preserve"> SUMIF(PRODUCTION!E$2:E$4911,C455,PRODUCTION!I$2:I$4911)</f>
        <v>0</v>
      </c>
    </row>
    <row r="456" spans="1:9" x14ac:dyDescent="0.2">
      <c r="A456">
        <v>13137</v>
      </c>
      <c r="B456" t="s">
        <v>397</v>
      </c>
      <c r="C456" t="str">
        <f t="shared" si="14"/>
        <v>13137</v>
      </c>
      <c r="D456" t="str">
        <f t="shared" si="15"/>
        <v>HABERSHAM</v>
      </c>
      <c r="E456">
        <v>-83.530548150000001</v>
      </c>
      <c r="F456">
        <v>34.630900570000001</v>
      </c>
      <c r="G456">
        <f xml:space="preserve"> SUMIF(ACRES_HARVESTED!E$2:E$4911,C456,ACRES_HARVESTED!G$2:G$4911)</f>
        <v>0</v>
      </c>
      <c r="H456">
        <f xml:space="preserve"> SUMIF(SALES!E$2:E$4911,C456,SALES!G$2:G$4911)</f>
        <v>0</v>
      </c>
      <c r="I456">
        <f xml:space="preserve"> SUMIF(PRODUCTION!E$2:E$4911,C456,PRODUCTION!I$2:I$4911)</f>
        <v>0</v>
      </c>
    </row>
    <row r="457" spans="1:9" x14ac:dyDescent="0.2">
      <c r="A457">
        <v>13139</v>
      </c>
      <c r="B457" t="s">
        <v>398</v>
      </c>
      <c r="C457" t="str">
        <f t="shared" si="14"/>
        <v>13139</v>
      </c>
      <c r="D457" t="str">
        <f t="shared" si="15"/>
        <v>HALL</v>
      </c>
      <c r="E457">
        <v>-83.819838000000004</v>
      </c>
      <c r="F457">
        <v>34.317341759999998</v>
      </c>
      <c r="G457">
        <f xml:space="preserve"> SUMIF(ACRES_HARVESTED!E$2:E$4911,C457,ACRES_HARVESTED!G$2:G$4911)</f>
        <v>0</v>
      </c>
      <c r="H457">
        <f xml:space="preserve"> SUMIF(SALES!E$2:E$4911,C457,SALES!G$2:G$4911)</f>
        <v>0</v>
      </c>
      <c r="I457">
        <f xml:space="preserve"> SUMIF(PRODUCTION!E$2:E$4911,C457,PRODUCTION!I$2:I$4911)</f>
        <v>0</v>
      </c>
    </row>
    <row r="458" spans="1:9" x14ac:dyDescent="0.2">
      <c r="A458">
        <v>13141</v>
      </c>
      <c r="B458" t="s">
        <v>399</v>
      </c>
      <c r="C458" t="str">
        <f t="shared" si="14"/>
        <v>13141</v>
      </c>
      <c r="D458" t="str">
        <f t="shared" si="15"/>
        <v>HANCOCK</v>
      </c>
      <c r="E458">
        <v>-83.000988829999997</v>
      </c>
      <c r="F458">
        <v>33.270205519999998</v>
      </c>
      <c r="G458">
        <f xml:space="preserve"> SUMIF(ACRES_HARVESTED!E$2:E$4911,C458,ACRES_HARVESTED!G$2:G$4911)</f>
        <v>0</v>
      </c>
      <c r="H458">
        <f xml:space="preserve"> SUMIF(SALES!E$2:E$4911,C458,SALES!G$2:G$4911)</f>
        <v>0</v>
      </c>
      <c r="I458">
        <f xml:space="preserve"> SUMIF(PRODUCTION!E$2:E$4911,C458,PRODUCTION!I$2:I$4911)</f>
        <v>0</v>
      </c>
    </row>
    <row r="459" spans="1:9" x14ac:dyDescent="0.2">
      <c r="A459">
        <v>13143</v>
      </c>
      <c r="B459" t="s">
        <v>400</v>
      </c>
      <c r="C459" t="str">
        <f t="shared" si="14"/>
        <v>13143</v>
      </c>
      <c r="D459" t="str">
        <f t="shared" si="15"/>
        <v>HARALSON</v>
      </c>
      <c r="E459">
        <v>-85.210857880000006</v>
      </c>
      <c r="F459">
        <v>33.79399282</v>
      </c>
      <c r="G459">
        <f xml:space="preserve"> SUMIF(ACRES_HARVESTED!E$2:E$4911,C459,ACRES_HARVESTED!G$2:G$4911)</f>
        <v>0</v>
      </c>
      <c r="H459">
        <f xml:space="preserve"> SUMIF(SALES!E$2:E$4911,C459,SALES!G$2:G$4911)</f>
        <v>0</v>
      </c>
      <c r="I459">
        <f xml:space="preserve"> SUMIF(PRODUCTION!E$2:E$4911,C459,PRODUCTION!I$2:I$4911)</f>
        <v>0</v>
      </c>
    </row>
    <row r="460" spans="1:9" x14ac:dyDescent="0.2">
      <c r="A460">
        <v>13145</v>
      </c>
      <c r="B460" t="s">
        <v>401</v>
      </c>
      <c r="C460" t="str">
        <f t="shared" si="14"/>
        <v>13145</v>
      </c>
      <c r="D460" t="str">
        <f t="shared" si="15"/>
        <v>HARRIS</v>
      </c>
      <c r="E460">
        <v>-84.9082899</v>
      </c>
      <c r="F460">
        <v>32.736138169999997</v>
      </c>
      <c r="G460">
        <f xml:space="preserve"> SUMIF(ACRES_HARVESTED!E$2:E$4911,C460,ACRES_HARVESTED!G$2:G$4911)</f>
        <v>0</v>
      </c>
      <c r="H460">
        <f xml:space="preserve"> SUMIF(SALES!E$2:E$4911,C460,SALES!G$2:G$4911)</f>
        <v>0</v>
      </c>
      <c r="I460">
        <f xml:space="preserve"> SUMIF(PRODUCTION!E$2:E$4911,C460,PRODUCTION!I$2:I$4911)</f>
        <v>0</v>
      </c>
    </row>
    <row r="461" spans="1:9" x14ac:dyDescent="0.2">
      <c r="A461">
        <v>13147</v>
      </c>
      <c r="B461" t="s">
        <v>402</v>
      </c>
      <c r="C461" t="str">
        <f t="shared" si="14"/>
        <v>13147</v>
      </c>
      <c r="D461" t="str">
        <f t="shared" si="15"/>
        <v>HART</v>
      </c>
      <c r="E461">
        <v>-82.964025559999996</v>
      </c>
      <c r="F461">
        <v>34.350588930000001</v>
      </c>
      <c r="G461">
        <f xml:space="preserve"> SUMIF(ACRES_HARVESTED!E$2:E$4911,C461,ACRES_HARVESTED!G$2:G$4911)</f>
        <v>0</v>
      </c>
      <c r="H461">
        <f xml:space="preserve"> SUMIF(SALES!E$2:E$4911,C461,SALES!G$2:G$4911)</f>
        <v>0</v>
      </c>
      <c r="I461">
        <f xml:space="preserve"> SUMIF(PRODUCTION!E$2:E$4911,C461,PRODUCTION!I$2:I$4911)</f>
        <v>0</v>
      </c>
    </row>
    <row r="462" spans="1:9" x14ac:dyDescent="0.2">
      <c r="A462">
        <v>13149</v>
      </c>
      <c r="B462" t="s">
        <v>403</v>
      </c>
      <c r="C462" t="str">
        <f t="shared" si="14"/>
        <v>13149</v>
      </c>
      <c r="D462" t="str">
        <f t="shared" si="15"/>
        <v>HEARD</v>
      </c>
      <c r="E462">
        <v>-85.12848262</v>
      </c>
      <c r="F462">
        <v>33.296852999999999</v>
      </c>
      <c r="G462">
        <f xml:space="preserve"> SUMIF(ACRES_HARVESTED!E$2:E$4911,C462,ACRES_HARVESTED!G$2:G$4911)</f>
        <v>0</v>
      </c>
      <c r="H462">
        <f xml:space="preserve"> SUMIF(SALES!E$2:E$4911,C462,SALES!G$2:G$4911)</f>
        <v>0</v>
      </c>
      <c r="I462">
        <f xml:space="preserve"> SUMIF(PRODUCTION!E$2:E$4911,C462,PRODUCTION!I$2:I$4911)</f>
        <v>0</v>
      </c>
    </row>
    <row r="463" spans="1:9" x14ac:dyDescent="0.2">
      <c r="A463">
        <v>13151</v>
      </c>
      <c r="B463" t="s">
        <v>41</v>
      </c>
      <c r="C463" t="str">
        <f t="shared" si="14"/>
        <v>13151</v>
      </c>
      <c r="D463" t="str">
        <f t="shared" si="15"/>
        <v>HENRY</v>
      </c>
      <c r="E463">
        <v>-84.153077749999994</v>
      </c>
      <c r="F463">
        <v>33.45278905</v>
      </c>
      <c r="G463">
        <f xml:space="preserve"> SUMIF(ACRES_HARVESTED!E$2:E$4911,C463,ACRES_HARVESTED!G$2:G$4911)</f>
        <v>0</v>
      </c>
      <c r="H463">
        <f xml:space="preserve"> SUMIF(SALES!E$2:E$4911,C463,SALES!G$2:G$4911)</f>
        <v>0</v>
      </c>
      <c r="I463">
        <f xml:space="preserve"> SUMIF(PRODUCTION!E$2:E$4911,C463,PRODUCTION!I$2:I$4911)</f>
        <v>0</v>
      </c>
    </row>
    <row r="464" spans="1:9" x14ac:dyDescent="0.2">
      <c r="A464">
        <v>13153</v>
      </c>
      <c r="B464" t="s">
        <v>42</v>
      </c>
      <c r="C464" t="str">
        <f t="shared" si="14"/>
        <v>13153</v>
      </c>
      <c r="D464" t="str">
        <f t="shared" si="15"/>
        <v>HOUSTON</v>
      </c>
      <c r="E464">
        <v>-83.666258310000003</v>
      </c>
      <c r="F464">
        <v>32.459197160000002</v>
      </c>
      <c r="G464">
        <f xml:space="preserve"> SUMIF(ACRES_HARVESTED!E$2:E$4911,C464,ACRES_HARVESTED!G$2:G$4911)</f>
        <v>0</v>
      </c>
      <c r="H464">
        <f xml:space="preserve"> SUMIF(SALES!E$2:E$4911,C464,SALES!G$2:G$4911)</f>
        <v>0</v>
      </c>
      <c r="I464">
        <f xml:space="preserve"> SUMIF(PRODUCTION!E$2:E$4911,C464,PRODUCTION!I$2:I$4911)</f>
        <v>0</v>
      </c>
    </row>
    <row r="465" spans="1:9" x14ac:dyDescent="0.2">
      <c r="A465">
        <v>13155</v>
      </c>
      <c r="B465" t="s">
        <v>404</v>
      </c>
      <c r="C465" t="str">
        <f t="shared" si="14"/>
        <v>13155</v>
      </c>
      <c r="D465" t="str">
        <f t="shared" si="15"/>
        <v>IRWIN</v>
      </c>
      <c r="E465">
        <v>-83.276252400000004</v>
      </c>
      <c r="F465">
        <v>31.602357269999999</v>
      </c>
      <c r="G465">
        <f xml:space="preserve"> SUMIF(ACRES_HARVESTED!E$2:E$4911,C465,ACRES_HARVESTED!G$2:G$4911)</f>
        <v>0</v>
      </c>
      <c r="H465">
        <f xml:space="preserve"> SUMIF(SALES!E$2:E$4911,C465,SALES!G$2:G$4911)</f>
        <v>0</v>
      </c>
      <c r="I465">
        <f xml:space="preserve"> SUMIF(PRODUCTION!E$2:E$4911,C465,PRODUCTION!I$2:I$4911)</f>
        <v>0</v>
      </c>
    </row>
    <row r="466" spans="1:9" x14ac:dyDescent="0.2">
      <c r="A466">
        <v>13157</v>
      </c>
      <c r="B466" t="s">
        <v>43</v>
      </c>
      <c r="C466" t="str">
        <f t="shared" si="14"/>
        <v>13157</v>
      </c>
      <c r="D466" t="str">
        <f t="shared" si="15"/>
        <v>JACKSON</v>
      </c>
      <c r="E466">
        <v>-83.566022059999995</v>
      </c>
      <c r="F466">
        <v>34.133861199999998</v>
      </c>
      <c r="G466">
        <f xml:space="preserve"> SUMIF(ACRES_HARVESTED!E$2:E$4911,C466,ACRES_HARVESTED!G$2:G$4911)</f>
        <v>0</v>
      </c>
      <c r="H466">
        <f xml:space="preserve"> SUMIF(SALES!E$2:E$4911,C466,SALES!G$2:G$4911)</f>
        <v>0</v>
      </c>
      <c r="I466">
        <f xml:space="preserve"> SUMIF(PRODUCTION!E$2:E$4911,C466,PRODUCTION!I$2:I$4911)</f>
        <v>0</v>
      </c>
    </row>
    <row r="467" spans="1:9" x14ac:dyDescent="0.2">
      <c r="A467">
        <v>13159</v>
      </c>
      <c r="B467" t="s">
        <v>405</v>
      </c>
      <c r="C467" t="str">
        <f t="shared" si="14"/>
        <v>13159</v>
      </c>
      <c r="D467" t="str">
        <f t="shared" si="15"/>
        <v>JASPER</v>
      </c>
      <c r="E467">
        <v>-83.68792053</v>
      </c>
      <c r="F467">
        <v>33.316337849999996</v>
      </c>
      <c r="G467">
        <f xml:space="preserve"> SUMIF(ACRES_HARVESTED!E$2:E$4911,C467,ACRES_HARVESTED!G$2:G$4911)</f>
        <v>0</v>
      </c>
      <c r="H467">
        <f xml:space="preserve"> SUMIF(SALES!E$2:E$4911,C467,SALES!G$2:G$4911)</f>
        <v>0</v>
      </c>
      <c r="I467">
        <f xml:space="preserve"> SUMIF(PRODUCTION!E$2:E$4911,C467,PRODUCTION!I$2:I$4911)</f>
        <v>0</v>
      </c>
    </row>
    <row r="468" spans="1:9" x14ac:dyDescent="0.2">
      <c r="A468">
        <v>13161</v>
      </c>
      <c r="B468" t="s">
        <v>406</v>
      </c>
      <c r="C468" t="str">
        <f t="shared" si="14"/>
        <v>13161</v>
      </c>
      <c r="D468" t="str">
        <f t="shared" si="15"/>
        <v>JEFF DAVIS</v>
      </c>
      <c r="E468">
        <v>-82.636857710000001</v>
      </c>
      <c r="F468">
        <v>31.805369599999999</v>
      </c>
      <c r="G468">
        <f xml:space="preserve"> SUMIF(ACRES_HARVESTED!E$2:E$4911,C468,ACRES_HARVESTED!G$2:G$4911)</f>
        <v>0</v>
      </c>
      <c r="H468">
        <f xml:space="preserve"> SUMIF(SALES!E$2:E$4911,C468,SALES!G$2:G$4911)</f>
        <v>0</v>
      </c>
      <c r="I468">
        <f xml:space="preserve"> SUMIF(PRODUCTION!E$2:E$4911,C468,PRODUCTION!I$2:I$4911)</f>
        <v>0</v>
      </c>
    </row>
    <row r="469" spans="1:9" x14ac:dyDescent="0.2">
      <c r="A469">
        <v>13163</v>
      </c>
      <c r="B469" t="s">
        <v>44</v>
      </c>
      <c r="C469" t="str">
        <f t="shared" si="14"/>
        <v>13163</v>
      </c>
      <c r="D469" t="str">
        <f t="shared" si="15"/>
        <v>JEFFERSON</v>
      </c>
      <c r="E469">
        <v>-82.418237289999993</v>
      </c>
      <c r="F469">
        <v>33.054328269999999</v>
      </c>
      <c r="G469">
        <f xml:space="preserve"> SUMIF(ACRES_HARVESTED!E$2:E$4911,C469,ACRES_HARVESTED!G$2:G$4911)</f>
        <v>0</v>
      </c>
      <c r="H469">
        <f xml:space="preserve"> SUMIF(SALES!E$2:E$4911,C469,SALES!G$2:G$4911)</f>
        <v>0</v>
      </c>
      <c r="I469">
        <f xml:space="preserve"> SUMIF(PRODUCTION!E$2:E$4911,C469,PRODUCTION!I$2:I$4911)</f>
        <v>0</v>
      </c>
    </row>
    <row r="470" spans="1:9" x14ac:dyDescent="0.2">
      <c r="A470">
        <v>13165</v>
      </c>
      <c r="B470" t="s">
        <v>407</v>
      </c>
      <c r="C470" t="str">
        <f t="shared" si="14"/>
        <v>13165</v>
      </c>
      <c r="D470" t="str">
        <f t="shared" si="15"/>
        <v>JENKINS</v>
      </c>
      <c r="E470">
        <v>-81.963504490000005</v>
      </c>
      <c r="F470">
        <v>32.792471759999998</v>
      </c>
      <c r="G470">
        <f xml:space="preserve"> SUMIF(ACRES_HARVESTED!E$2:E$4911,C470,ACRES_HARVESTED!G$2:G$4911)</f>
        <v>0</v>
      </c>
      <c r="H470">
        <f xml:space="preserve"> SUMIF(SALES!E$2:E$4911,C470,SALES!G$2:G$4911)</f>
        <v>0</v>
      </c>
      <c r="I470">
        <f xml:space="preserve"> SUMIF(PRODUCTION!E$2:E$4911,C470,PRODUCTION!I$2:I$4911)</f>
        <v>0</v>
      </c>
    </row>
    <row r="471" spans="1:9" x14ac:dyDescent="0.2">
      <c r="A471">
        <v>13167</v>
      </c>
      <c r="B471" t="s">
        <v>146</v>
      </c>
      <c r="C471" t="str">
        <f t="shared" si="14"/>
        <v>13167</v>
      </c>
      <c r="D471" t="str">
        <f t="shared" si="15"/>
        <v>JOHNSON</v>
      </c>
      <c r="E471">
        <v>-82.660174740000002</v>
      </c>
      <c r="F471">
        <v>32.701489119999998</v>
      </c>
      <c r="G471">
        <f xml:space="preserve"> SUMIF(ACRES_HARVESTED!E$2:E$4911,C471,ACRES_HARVESTED!G$2:G$4911)</f>
        <v>0</v>
      </c>
      <c r="H471">
        <f xml:space="preserve"> SUMIF(SALES!E$2:E$4911,C471,SALES!G$2:G$4911)</f>
        <v>0</v>
      </c>
      <c r="I471">
        <f xml:space="preserve"> SUMIF(PRODUCTION!E$2:E$4911,C471,PRODUCTION!I$2:I$4911)</f>
        <v>0</v>
      </c>
    </row>
    <row r="472" spans="1:9" x14ac:dyDescent="0.2">
      <c r="A472">
        <v>13169</v>
      </c>
      <c r="B472" t="s">
        <v>408</v>
      </c>
      <c r="C472" t="str">
        <f t="shared" si="14"/>
        <v>13169</v>
      </c>
      <c r="D472" t="str">
        <f t="shared" si="15"/>
        <v>JONES</v>
      </c>
      <c r="E472">
        <v>-83.560572989999997</v>
      </c>
      <c r="F472">
        <v>33.025459900000001</v>
      </c>
      <c r="G472">
        <f xml:space="preserve"> SUMIF(ACRES_HARVESTED!E$2:E$4911,C472,ACRES_HARVESTED!G$2:G$4911)</f>
        <v>0</v>
      </c>
      <c r="H472">
        <f xml:space="preserve"> SUMIF(SALES!E$2:E$4911,C472,SALES!G$2:G$4911)</f>
        <v>0</v>
      </c>
      <c r="I472">
        <f xml:space="preserve"> SUMIF(PRODUCTION!E$2:E$4911,C472,PRODUCTION!I$2:I$4911)</f>
        <v>0</v>
      </c>
    </row>
    <row r="473" spans="1:9" x14ac:dyDescent="0.2">
      <c r="A473">
        <v>13171</v>
      </c>
      <c r="B473" t="s">
        <v>45</v>
      </c>
      <c r="C473" t="str">
        <f t="shared" si="14"/>
        <v>13171</v>
      </c>
      <c r="D473" t="str">
        <f t="shared" si="15"/>
        <v>LAMAR</v>
      </c>
      <c r="E473">
        <v>-84.139605869999997</v>
      </c>
      <c r="F473">
        <v>33.076192859999999</v>
      </c>
      <c r="G473">
        <f xml:space="preserve"> SUMIF(ACRES_HARVESTED!E$2:E$4911,C473,ACRES_HARVESTED!G$2:G$4911)</f>
        <v>0</v>
      </c>
      <c r="H473">
        <f xml:space="preserve"> SUMIF(SALES!E$2:E$4911,C473,SALES!G$2:G$4911)</f>
        <v>0</v>
      </c>
      <c r="I473">
        <f xml:space="preserve"> SUMIF(PRODUCTION!E$2:E$4911,C473,PRODUCTION!I$2:I$4911)</f>
        <v>0</v>
      </c>
    </row>
    <row r="474" spans="1:9" x14ac:dyDescent="0.2">
      <c r="A474">
        <v>13173</v>
      </c>
      <c r="B474" t="s">
        <v>409</v>
      </c>
      <c r="C474" t="str">
        <f t="shared" si="14"/>
        <v>13173</v>
      </c>
      <c r="D474" t="str">
        <f t="shared" si="15"/>
        <v>LANIER</v>
      </c>
      <c r="E474">
        <v>-83.06330638</v>
      </c>
      <c r="F474">
        <v>31.03799605</v>
      </c>
      <c r="G474">
        <f xml:space="preserve"> SUMIF(ACRES_HARVESTED!E$2:E$4911,C474,ACRES_HARVESTED!G$2:G$4911)</f>
        <v>0</v>
      </c>
      <c r="H474">
        <f xml:space="preserve"> SUMIF(SALES!E$2:E$4911,C474,SALES!G$2:G$4911)</f>
        <v>0</v>
      </c>
      <c r="I474">
        <f xml:space="preserve"> SUMIF(PRODUCTION!E$2:E$4911,C474,PRODUCTION!I$2:I$4911)</f>
        <v>0</v>
      </c>
    </row>
    <row r="475" spans="1:9" x14ac:dyDescent="0.2">
      <c r="A475">
        <v>13175</v>
      </c>
      <c r="B475" t="s">
        <v>410</v>
      </c>
      <c r="C475" t="str">
        <f t="shared" si="14"/>
        <v>13175</v>
      </c>
      <c r="D475" t="str">
        <f t="shared" si="15"/>
        <v>LAURENS</v>
      </c>
      <c r="E475">
        <v>-82.922334340000006</v>
      </c>
      <c r="F475">
        <v>32.463558239999998</v>
      </c>
      <c r="G475">
        <f xml:space="preserve"> SUMIF(ACRES_HARVESTED!E$2:E$4911,C475,ACRES_HARVESTED!G$2:G$4911)</f>
        <v>300</v>
      </c>
      <c r="H475">
        <f xml:space="preserve"> SUMIF(SALES!E$2:E$4911,C475,SALES!G$2:G$4911)</f>
        <v>16000</v>
      </c>
      <c r="I475">
        <f xml:space="preserve"> SUMIF(PRODUCTION!E$2:E$4911,C475,PRODUCTION!I$2:I$4911)</f>
        <v>12000</v>
      </c>
    </row>
    <row r="476" spans="1:9" x14ac:dyDescent="0.2">
      <c r="A476">
        <v>13177</v>
      </c>
      <c r="B476" t="s">
        <v>48</v>
      </c>
      <c r="C476" t="str">
        <f t="shared" si="14"/>
        <v>13177</v>
      </c>
      <c r="D476" t="str">
        <f t="shared" si="15"/>
        <v>LEE</v>
      </c>
      <c r="E476">
        <v>-84.140927730000001</v>
      </c>
      <c r="F476">
        <v>31.77942972</v>
      </c>
      <c r="G476">
        <f xml:space="preserve"> SUMIF(ACRES_HARVESTED!E$2:E$4911,C476,ACRES_HARVESTED!G$2:G$4911)</f>
        <v>0</v>
      </c>
      <c r="H476">
        <f xml:space="preserve"> SUMIF(SALES!E$2:E$4911,C476,SALES!G$2:G$4911)</f>
        <v>0</v>
      </c>
      <c r="I476">
        <f xml:space="preserve"> SUMIF(PRODUCTION!E$2:E$4911,C476,PRODUCTION!I$2:I$4911)</f>
        <v>0</v>
      </c>
    </row>
    <row r="477" spans="1:9" x14ac:dyDescent="0.2">
      <c r="A477">
        <v>13179</v>
      </c>
      <c r="B477" t="s">
        <v>326</v>
      </c>
      <c r="C477" t="str">
        <f t="shared" si="14"/>
        <v>13179</v>
      </c>
      <c r="D477" t="str">
        <f t="shared" si="15"/>
        <v>LIBERTY</v>
      </c>
      <c r="E477">
        <v>-81.494637780000005</v>
      </c>
      <c r="F477">
        <v>31.827771259999999</v>
      </c>
      <c r="G477">
        <f xml:space="preserve"> SUMIF(ACRES_HARVESTED!E$2:E$4911,C477,ACRES_HARVESTED!G$2:G$4911)</f>
        <v>0</v>
      </c>
      <c r="H477">
        <f xml:space="preserve"> SUMIF(SALES!E$2:E$4911,C477,SALES!G$2:G$4911)</f>
        <v>0</v>
      </c>
      <c r="I477">
        <f xml:space="preserve"> SUMIF(PRODUCTION!E$2:E$4911,C477,PRODUCTION!I$2:I$4911)</f>
        <v>0</v>
      </c>
    </row>
    <row r="478" spans="1:9" x14ac:dyDescent="0.2">
      <c r="A478">
        <v>13181</v>
      </c>
      <c r="B478" t="s">
        <v>148</v>
      </c>
      <c r="C478" t="str">
        <f t="shared" si="14"/>
        <v>13181</v>
      </c>
      <c r="D478" t="str">
        <f t="shared" si="15"/>
        <v>LINCOLN</v>
      </c>
      <c r="E478">
        <v>-82.451183</v>
      </c>
      <c r="F478">
        <v>33.793245519999999</v>
      </c>
      <c r="G478">
        <f xml:space="preserve"> SUMIF(ACRES_HARVESTED!E$2:E$4911,C478,ACRES_HARVESTED!G$2:G$4911)</f>
        <v>0</v>
      </c>
      <c r="H478">
        <f xml:space="preserve"> SUMIF(SALES!E$2:E$4911,C478,SALES!G$2:G$4911)</f>
        <v>0</v>
      </c>
      <c r="I478">
        <f xml:space="preserve"> SUMIF(PRODUCTION!E$2:E$4911,C478,PRODUCTION!I$2:I$4911)</f>
        <v>0</v>
      </c>
    </row>
    <row r="479" spans="1:9" x14ac:dyDescent="0.2">
      <c r="A479">
        <v>13183</v>
      </c>
      <c r="B479" t="s">
        <v>411</v>
      </c>
      <c r="C479" t="str">
        <f t="shared" si="14"/>
        <v>13183</v>
      </c>
      <c r="D479" t="str">
        <f t="shared" si="15"/>
        <v>LONG</v>
      </c>
      <c r="E479">
        <v>-81.745446200000004</v>
      </c>
      <c r="F479">
        <v>31.752465059999999</v>
      </c>
      <c r="G479">
        <f xml:space="preserve"> SUMIF(ACRES_HARVESTED!E$2:E$4911,C479,ACRES_HARVESTED!G$2:G$4911)</f>
        <v>0</v>
      </c>
      <c r="H479">
        <f xml:space="preserve"> SUMIF(SALES!E$2:E$4911,C479,SALES!G$2:G$4911)</f>
        <v>0</v>
      </c>
      <c r="I479">
        <f xml:space="preserve"> SUMIF(PRODUCTION!E$2:E$4911,C479,PRODUCTION!I$2:I$4911)</f>
        <v>0</v>
      </c>
    </row>
    <row r="480" spans="1:9" x14ac:dyDescent="0.2">
      <c r="A480">
        <v>13185</v>
      </c>
      <c r="B480" t="s">
        <v>50</v>
      </c>
      <c r="C480" t="str">
        <f t="shared" si="14"/>
        <v>13185</v>
      </c>
      <c r="D480" t="str">
        <f t="shared" si="15"/>
        <v>LOWNDES</v>
      </c>
      <c r="E480">
        <v>-83.267388190000005</v>
      </c>
      <c r="F480">
        <v>30.833910960000001</v>
      </c>
      <c r="G480">
        <f xml:space="preserve"> SUMIF(ACRES_HARVESTED!E$2:E$4911,C480,ACRES_HARVESTED!G$2:G$4911)</f>
        <v>0</v>
      </c>
      <c r="H480">
        <f xml:space="preserve"> SUMIF(SALES!E$2:E$4911,C480,SALES!G$2:G$4911)</f>
        <v>0</v>
      </c>
      <c r="I480">
        <f xml:space="preserve"> SUMIF(PRODUCTION!E$2:E$4911,C480,PRODUCTION!I$2:I$4911)</f>
        <v>0</v>
      </c>
    </row>
    <row r="481" spans="1:9" x14ac:dyDescent="0.2">
      <c r="A481">
        <v>13187</v>
      </c>
      <c r="B481" t="s">
        <v>412</v>
      </c>
      <c r="C481" t="str">
        <f t="shared" si="14"/>
        <v>13187</v>
      </c>
      <c r="D481" t="str">
        <f t="shared" si="15"/>
        <v>LUMPKIN</v>
      </c>
      <c r="E481">
        <v>-84.003275349999996</v>
      </c>
      <c r="F481">
        <v>34.572416439999998</v>
      </c>
      <c r="G481">
        <f xml:space="preserve"> SUMIF(ACRES_HARVESTED!E$2:E$4911,C481,ACRES_HARVESTED!G$2:G$4911)</f>
        <v>0</v>
      </c>
      <c r="H481">
        <f xml:space="preserve"> SUMIF(SALES!E$2:E$4911,C481,SALES!G$2:G$4911)</f>
        <v>0</v>
      </c>
      <c r="I481">
        <f xml:space="preserve"> SUMIF(PRODUCTION!E$2:E$4911,C481,PRODUCTION!I$2:I$4911)</f>
        <v>0</v>
      </c>
    </row>
    <row r="482" spans="1:9" x14ac:dyDescent="0.2">
      <c r="A482">
        <v>13189</v>
      </c>
      <c r="B482" t="s">
        <v>413</v>
      </c>
      <c r="C482" t="str">
        <f t="shared" si="14"/>
        <v>13189</v>
      </c>
      <c r="D482" t="str">
        <f t="shared" si="15"/>
        <v>MCDUFFIE</v>
      </c>
      <c r="E482">
        <v>-82.481832900000001</v>
      </c>
      <c r="F482">
        <v>33.483133459999998</v>
      </c>
      <c r="G482">
        <f xml:space="preserve"> SUMIF(ACRES_HARVESTED!E$2:E$4911,C482,ACRES_HARVESTED!G$2:G$4911)</f>
        <v>0</v>
      </c>
      <c r="H482">
        <f xml:space="preserve"> SUMIF(SALES!E$2:E$4911,C482,SALES!G$2:G$4911)</f>
        <v>0</v>
      </c>
      <c r="I482">
        <f xml:space="preserve"> SUMIF(PRODUCTION!E$2:E$4911,C482,PRODUCTION!I$2:I$4911)</f>
        <v>0</v>
      </c>
    </row>
    <row r="483" spans="1:9" x14ac:dyDescent="0.2">
      <c r="A483">
        <v>13191</v>
      </c>
      <c r="B483" t="s">
        <v>414</v>
      </c>
      <c r="C483" t="str">
        <f t="shared" si="14"/>
        <v>13191</v>
      </c>
      <c r="D483" t="str">
        <f t="shared" si="15"/>
        <v>MCINTOSH</v>
      </c>
      <c r="E483">
        <v>-81.407190889999995</v>
      </c>
      <c r="F483">
        <v>31.494898549999998</v>
      </c>
      <c r="G483">
        <f xml:space="preserve"> SUMIF(ACRES_HARVESTED!E$2:E$4911,C483,ACRES_HARVESTED!G$2:G$4911)</f>
        <v>0</v>
      </c>
      <c r="H483">
        <f xml:space="preserve"> SUMIF(SALES!E$2:E$4911,C483,SALES!G$2:G$4911)</f>
        <v>0</v>
      </c>
      <c r="I483">
        <f xml:space="preserve"> SUMIF(PRODUCTION!E$2:E$4911,C483,PRODUCTION!I$2:I$4911)</f>
        <v>0</v>
      </c>
    </row>
    <row r="484" spans="1:9" x14ac:dyDescent="0.2">
      <c r="A484">
        <v>13193</v>
      </c>
      <c r="B484" t="s">
        <v>51</v>
      </c>
      <c r="C484" t="str">
        <f t="shared" si="14"/>
        <v>13193</v>
      </c>
      <c r="D484" t="str">
        <f t="shared" si="15"/>
        <v>MACON</v>
      </c>
      <c r="E484">
        <v>-84.042822990000005</v>
      </c>
      <c r="F484">
        <v>32.358711479999997</v>
      </c>
      <c r="G484">
        <f xml:space="preserve"> SUMIF(ACRES_HARVESTED!E$2:E$4911,C484,ACRES_HARVESTED!G$2:G$4911)</f>
        <v>0</v>
      </c>
      <c r="H484">
        <f xml:space="preserve"> SUMIF(SALES!E$2:E$4911,C484,SALES!G$2:G$4911)</f>
        <v>0</v>
      </c>
      <c r="I484">
        <f xml:space="preserve"> SUMIF(PRODUCTION!E$2:E$4911,C484,PRODUCTION!I$2:I$4911)</f>
        <v>0</v>
      </c>
    </row>
    <row r="485" spans="1:9" x14ac:dyDescent="0.2">
      <c r="A485">
        <v>13195</v>
      </c>
      <c r="B485" t="s">
        <v>52</v>
      </c>
      <c r="C485" t="str">
        <f t="shared" si="14"/>
        <v>13195</v>
      </c>
      <c r="D485" t="str">
        <f t="shared" si="15"/>
        <v>MADISON</v>
      </c>
      <c r="E485">
        <v>-83.208331430000001</v>
      </c>
      <c r="F485">
        <v>34.127986280000002</v>
      </c>
      <c r="G485">
        <f xml:space="preserve"> SUMIF(ACRES_HARVESTED!E$2:E$4911,C485,ACRES_HARVESTED!G$2:G$4911)</f>
        <v>0</v>
      </c>
      <c r="H485">
        <f xml:space="preserve"> SUMIF(SALES!E$2:E$4911,C485,SALES!G$2:G$4911)</f>
        <v>0</v>
      </c>
      <c r="I485">
        <f xml:space="preserve"> SUMIF(PRODUCTION!E$2:E$4911,C485,PRODUCTION!I$2:I$4911)</f>
        <v>0</v>
      </c>
    </row>
    <row r="486" spans="1:9" x14ac:dyDescent="0.2">
      <c r="A486">
        <v>13197</v>
      </c>
      <c r="B486" t="s">
        <v>54</v>
      </c>
      <c r="C486" t="str">
        <f t="shared" si="14"/>
        <v>13197</v>
      </c>
      <c r="D486" t="str">
        <f t="shared" si="15"/>
        <v>MARION</v>
      </c>
      <c r="E486">
        <v>-84.524625729999997</v>
      </c>
      <c r="F486">
        <v>32.353008979999998</v>
      </c>
      <c r="G486">
        <f xml:space="preserve"> SUMIF(ACRES_HARVESTED!E$2:E$4911,C486,ACRES_HARVESTED!G$2:G$4911)</f>
        <v>0</v>
      </c>
      <c r="H486">
        <f xml:space="preserve"> SUMIF(SALES!E$2:E$4911,C486,SALES!G$2:G$4911)</f>
        <v>0</v>
      </c>
      <c r="I486">
        <f xml:space="preserve"> SUMIF(PRODUCTION!E$2:E$4911,C486,PRODUCTION!I$2:I$4911)</f>
        <v>0</v>
      </c>
    </row>
    <row r="487" spans="1:9" x14ac:dyDescent="0.2">
      <c r="A487">
        <v>13199</v>
      </c>
      <c r="B487" t="s">
        <v>415</v>
      </c>
      <c r="C487" t="str">
        <f t="shared" si="14"/>
        <v>13199</v>
      </c>
      <c r="D487" t="str">
        <f t="shared" si="15"/>
        <v>MERIWETHER</v>
      </c>
      <c r="E487">
        <v>-84.688492139999994</v>
      </c>
      <c r="F487">
        <v>33.041183109999999</v>
      </c>
      <c r="G487">
        <f xml:space="preserve"> SUMIF(ACRES_HARVESTED!E$2:E$4911,C487,ACRES_HARVESTED!G$2:G$4911)</f>
        <v>0</v>
      </c>
      <c r="H487">
        <f xml:space="preserve"> SUMIF(SALES!E$2:E$4911,C487,SALES!G$2:G$4911)</f>
        <v>0</v>
      </c>
      <c r="I487">
        <f xml:space="preserve"> SUMIF(PRODUCTION!E$2:E$4911,C487,PRODUCTION!I$2:I$4911)</f>
        <v>0</v>
      </c>
    </row>
    <row r="488" spans="1:9" x14ac:dyDescent="0.2">
      <c r="A488">
        <v>13201</v>
      </c>
      <c r="B488" t="s">
        <v>152</v>
      </c>
      <c r="C488" t="str">
        <f t="shared" si="14"/>
        <v>13201</v>
      </c>
      <c r="D488" t="str">
        <f t="shared" si="15"/>
        <v>MILLER</v>
      </c>
      <c r="E488">
        <v>-84.731068030000003</v>
      </c>
      <c r="F488">
        <v>31.164795340000001</v>
      </c>
      <c r="G488">
        <f xml:space="preserve"> SUMIF(ACRES_HARVESTED!E$2:E$4911,C488,ACRES_HARVESTED!G$2:G$4911)</f>
        <v>0</v>
      </c>
      <c r="H488">
        <f xml:space="preserve"> SUMIF(SALES!E$2:E$4911,C488,SALES!G$2:G$4911)</f>
        <v>0</v>
      </c>
      <c r="I488">
        <f xml:space="preserve"> SUMIF(PRODUCTION!E$2:E$4911,C488,PRODUCTION!I$2:I$4911)</f>
        <v>0</v>
      </c>
    </row>
    <row r="489" spans="1:9" x14ac:dyDescent="0.2">
      <c r="A489">
        <v>13205</v>
      </c>
      <c r="B489" t="s">
        <v>416</v>
      </c>
      <c r="C489" t="str">
        <f t="shared" si="14"/>
        <v>13205</v>
      </c>
      <c r="D489" t="str">
        <f t="shared" si="15"/>
        <v>MITCHELL</v>
      </c>
      <c r="E489">
        <v>-84.19466894</v>
      </c>
      <c r="F489">
        <v>31.225132349999999</v>
      </c>
      <c r="G489">
        <f xml:space="preserve"> SUMIF(ACRES_HARVESTED!E$2:E$4911,C489,ACRES_HARVESTED!G$2:G$4911)</f>
        <v>0</v>
      </c>
      <c r="H489">
        <f xml:space="preserve"> SUMIF(SALES!E$2:E$4911,C489,SALES!G$2:G$4911)</f>
        <v>0</v>
      </c>
      <c r="I489">
        <f xml:space="preserve"> SUMIF(PRODUCTION!E$2:E$4911,C489,PRODUCTION!I$2:I$4911)</f>
        <v>0</v>
      </c>
    </row>
    <row r="490" spans="1:9" x14ac:dyDescent="0.2">
      <c r="A490">
        <v>13207</v>
      </c>
      <c r="B490" t="s">
        <v>57</v>
      </c>
      <c r="C490" t="str">
        <f t="shared" si="14"/>
        <v>13207</v>
      </c>
      <c r="D490" t="str">
        <f t="shared" si="15"/>
        <v>MONROE</v>
      </c>
      <c r="E490">
        <v>-83.919059290000007</v>
      </c>
      <c r="F490">
        <v>33.013931700000001</v>
      </c>
      <c r="G490">
        <f xml:space="preserve"> SUMIF(ACRES_HARVESTED!E$2:E$4911,C490,ACRES_HARVESTED!G$2:G$4911)</f>
        <v>0</v>
      </c>
      <c r="H490">
        <f xml:space="preserve"> SUMIF(SALES!E$2:E$4911,C490,SALES!G$2:G$4911)</f>
        <v>0</v>
      </c>
      <c r="I490">
        <f xml:space="preserve"> SUMIF(PRODUCTION!E$2:E$4911,C490,PRODUCTION!I$2:I$4911)</f>
        <v>0</v>
      </c>
    </row>
    <row r="491" spans="1:9" x14ac:dyDescent="0.2">
      <c r="A491">
        <v>13209</v>
      </c>
      <c r="B491" t="s">
        <v>58</v>
      </c>
      <c r="C491" t="str">
        <f t="shared" si="14"/>
        <v>13209</v>
      </c>
      <c r="D491" t="str">
        <f t="shared" si="15"/>
        <v>MONTGOMERY</v>
      </c>
      <c r="E491">
        <v>-82.53452747</v>
      </c>
      <c r="F491">
        <v>32.173259809999998</v>
      </c>
      <c r="G491">
        <f xml:space="preserve"> SUMIF(ACRES_HARVESTED!E$2:E$4911,C491,ACRES_HARVESTED!G$2:G$4911)</f>
        <v>0</v>
      </c>
      <c r="H491">
        <f xml:space="preserve"> SUMIF(SALES!E$2:E$4911,C491,SALES!G$2:G$4911)</f>
        <v>0</v>
      </c>
      <c r="I491">
        <f xml:space="preserve"> SUMIF(PRODUCTION!E$2:E$4911,C491,PRODUCTION!I$2:I$4911)</f>
        <v>0</v>
      </c>
    </row>
    <row r="492" spans="1:9" x14ac:dyDescent="0.2">
      <c r="A492">
        <v>13211</v>
      </c>
      <c r="B492" t="s">
        <v>59</v>
      </c>
      <c r="C492" t="str">
        <f t="shared" si="14"/>
        <v>13211</v>
      </c>
      <c r="D492" t="str">
        <f t="shared" si="15"/>
        <v>MORGAN</v>
      </c>
      <c r="E492">
        <v>-83.492278580000004</v>
      </c>
      <c r="F492">
        <v>33.590947900000003</v>
      </c>
      <c r="G492">
        <f xml:space="preserve"> SUMIF(ACRES_HARVESTED!E$2:E$4911,C492,ACRES_HARVESTED!G$2:G$4911)</f>
        <v>0</v>
      </c>
      <c r="H492">
        <f xml:space="preserve"> SUMIF(SALES!E$2:E$4911,C492,SALES!G$2:G$4911)</f>
        <v>0</v>
      </c>
      <c r="I492">
        <f xml:space="preserve"> SUMIF(PRODUCTION!E$2:E$4911,C492,PRODUCTION!I$2:I$4911)</f>
        <v>0</v>
      </c>
    </row>
    <row r="493" spans="1:9" x14ac:dyDescent="0.2">
      <c r="A493">
        <v>13213</v>
      </c>
      <c r="B493" t="s">
        <v>417</v>
      </c>
      <c r="C493" t="str">
        <f t="shared" si="14"/>
        <v>13213</v>
      </c>
      <c r="D493" t="str">
        <f t="shared" si="15"/>
        <v>MURRAY</v>
      </c>
      <c r="E493">
        <v>-84.747995279999998</v>
      </c>
      <c r="F493">
        <v>34.788616439999998</v>
      </c>
      <c r="G493">
        <f xml:space="preserve"> SUMIF(ACRES_HARVESTED!E$2:E$4911,C493,ACRES_HARVESTED!G$2:G$4911)</f>
        <v>0</v>
      </c>
      <c r="H493">
        <f xml:space="preserve"> SUMIF(SALES!E$2:E$4911,C493,SALES!G$2:G$4911)</f>
        <v>0</v>
      </c>
      <c r="I493">
        <f xml:space="preserve"> SUMIF(PRODUCTION!E$2:E$4911,C493,PRODUCTION!I$2:I$4911)</f>
        <v>0</v>
      </c>
    </row>
    <row r="494" spans="1:9" x14ac:dyDescent="0.2">
      <c r="A494">
        <v>13215</v>
      </c>
      <c r="B494" t="s">
        <v>418</v>
      </c>
      <c r="C494" t="str">
        <f t="shared" si="14"/>
        <v>13215</v>
      </c>
      <c r="D494" t="str">
        <f t="shared" si="15"/>
        <v>MUSCOGEE</v>
      </c>
      <c r="E494">
        <v>-84.876202809999995</v>
      </c>
      <c r="F494">
        <v>32.510018250000002</v>
      </c>
      <c r="G494">
        <f xml:space="preserve"> SUMIF(ACRES_HARVESTED!E$2:E$4911,C494,ACRES_HARVESTED!G$2:G$4911)</f>
        <v>0</v>
      </c>
      <c r="H494">
        <f xml:space="preserve"> SUMIF(SALES!E$2:E$4911,C494,SALES!G$2:G$4911)</f>
        <v>0</v>
      </c>
      <c r="I494">
        <f xml:space="preserve"> SUMIF(PRODUCTION!E$2:E$4911,C494,PRODUCTION!I$2:I$4911)</f>
        <v>0</v>
      </c>
    </row>
    <row r="495" spans="1:9" x14ac:dyDescent="0.2">
      <c r="A495">
        <v>13217</v>
      </c>
      <c r="B495" t="s">
        <v>155</v>
      </c>
      <c r="C495" t="str">
        <f t="shared" si="14"/>
        <v>13217</v>
      </c>
      <c r="D495" t="str">
        <f t="shared" si="15"/>
        <v>NEWTON</v>
      </c>
      <c r="E495">
        <v>-83.850058730000001</v>
      </c>
      <c r="F495">
        <v>33.554925750000002</v>
      </c>
      <c r="G495">
        <f xml:space="preserve"> SUMIF(ACRES_HARVESTED!E$2:E$4911,C495,ACRES_HARVESTED!G$2:G$4911)</f>
        <v>0</v>
      </c>
      <c r="H495">
        <f xml:space="preserve"> SUMIF(SALES!E$2:E$4911,C495,SALES!G$2:G$4911)</f>
        <v>0</v>
      </c>
      <c r="I495">
        <f xml:space="preserve"> SUMIF(PRODUCTION!E$2:E$4911,C495,PRODUCTION!I$2:I$4911)</f>
        <v>0</v>
      </c>
    </row>
    <row r="496" spans="1:9" x14ac:dyDescent="0.2">
      <c r="A496">
        <v>13219</v>
      </c>
      <c r="B496" t="s">
        <v>419</v>
      </c>
      <c r="C496" t="str">
        <f t="shared" si="14"/>
        <v>13219</v>
      </c>
      <c r="D496" t="str">
        <f t="shared" si="15"/>
        <v>OCONEE</v>
      </c>
      <c r="E496">
        <v>-83.437069879999996</v>
      </c>
      <c r="F496">
        <v>33.835068810000003</v>
      </c>
      <c r="G496">
        <f xml:space="preserve"> SUMIF(ACRES_HARVESTED!E$2:E$4911,C496,ACRES_HARVESTED!G$2:G$4911)</f>
        <v>0</v>
      </c>
      <c r="H496">
        <f xml:space="preserve"> SUMIF(SALES!E$2:E$4911,C496,SALES!G$2:G$4911)</f>
        <v>0</v>
      </c>
      <c r="I496">
        <f xml:space="preserve"> SUMIF(PRODUCTION!E$2:E$4911,C496,PRODUCTION!I$2:I$4911)</f>
        <v>0</v>
      </c>
    </row>
    <row r="497" spans="1:9" x14ac:dyDescent="0.2">
      <c r="A497">
        <v>13221</v>
      </c>
      <c r="B497" t="s">
        <v>420</v>
      </c>
      <c r="C497" t="str">
        <f t="shared" si="14"/>
        <v>13221</v>
      </c>
      <c r="D497" t="str">
        <f t="shared" si="15"/>
        <v>OGLETHORPE</v>
      </c>
      <c r="E497">
        <v>-83.081447409999996</v>
      </c>
      <c r="F497">
        <v>33.880643980000002</v>
      </c>
      <c r="G497">
        <f xml:space="preserve"> SUMIF(ACRES_HARVESTED!E$2:E$4911,C497,ACRES_HARVESTED!G$2:G$4911)</f>
        <v>0</v>
      </c>
      <c r="H497">
        <f xml:space="preserve"> SUMIF(SALES!E$2:E$4911,C497,SALES!G$2:G$4911)</f>
        <v>0</v>
      </c>
      <c r="I497">
        <f xml:space="preserve"> SUMIF(PRODUCTION!E$2:E$4911,C497,PRODUCTION!I$2:I$4911)</f>
        <v>0</v>
      </c>
    </row>
    <row r="498" spans="1:9" x14ac:dyDescent="0.2">
      <c r="A498">
        <v>13223</v>
      </c>
      <c r="B498" t="s">
        <v>421</v>
      </c>
      <c r="C498" t="str">
        <f t="shared" si="14"/>
        <v>13223</v>
      </c>
      <c r="D498" t="str">
        <f t="shared" si="15"/>
        <v>PAULDING</v>
      </c>
      <c r="E498">
        <v>-84.867367139999999</v>
      </c>
      <c r="F498">
        <v>33.920828460000003</v>
      </c>
      <c r="G498">
        <f xml:space="preserve"> SUMIF(ACRES_HARVESTED!E$2:E$4911,C498,ACRES_HARVESTED!G$2:G$4911)</f>
        <v>0</v>
      </c>
      <c r="H498">
        <f xml:space="preserve"> SUMIF(SALES!E$2:E$4911,C498,SALES!G$2:G$4911)</f>
        <v>0</v>
      </c>
      <c r="I498">
        <f xml:space="preserve"> SUMIF(PRODUCTION!E$2:E$4911,C498,PRODUCTION!I$2:I$4911)</f>
        <v>0</v>
      </c>
    </row>
    <row r="499" spans="1:9" x14ac:dyDescent="0.2">
      <c r="A499">
        <v>13225</v>
      </c>
      <c r="B499" t="s">
        <v>422</v>
      </c>
      <c r="C499" t="str">
        <f t="shared" si="14"/>
        <v>13225</v>
      </c>
      <c r="D499" t="str">
        <f t="shared" si="15"/>
        <v>PEACH</v>
      </c>
      <c r="E499">
        <v>-83.827904919999995</v>
      </c>
      <c r="F499">
        <v>32.568406789999997</v>
      </c>
      <c r="G499">
        <f xml:space="preserve"> SUMIF(ACRES_HARVESTED!E$2:E$4911,C499,ACRES_HARVESTED!G$2:G$4911)</f>
        <v>0</v>
      </c>
      <c r="H499">
        <f xml:space="preserve"> SUMIF(SALES!E$2:E$4911,C499,SALES!G$2:G$4911)</f>
        <v>0</v>
      </c>
      <c r="I499">
        <f xml:space="preserve"> SUMIF(PRODUCTION!E$2:E$4911,C499,PRODUCTION!I$2:I$4911)</f>
        <v>0</v>
      </c>
    </row>
    <row r="500" spans="1:9" x14ac:dyDescent="0.2">
      <c r="A500">
        <v>13227</v>
      </c>
      <c r="B500" t="s">
        <v>61</v>
      </c>
      <c r="C500" t="str">
        <f t="shared" si="14"/>
        <v>13227</v>
      </c>
      <c r="D500" t="str">
        <f t="shared" si="15"/>
        <v>PICKENS</v>
      </c>
      <c r="E500">
        <v>-84.465672389999995</v>
      </c>
      <c r="F500">
        <v>34.464232090000003</v>
      </c>
      <c r="G500">
        <f xml:space="preserve"> SUMIF(ACRES_HARVESTED!E$2:E$4911,C500,ACRES_HARVESTED!G$2:G$4911)</f>
        <v>0</v>
      </c>
      <c r="H500">
        <f xml:space="preserve"> SUMIF(SALES!E$2:E$4911,C500,SALES!G$2:G$4911)</f>
        <v>0</v>
      </c>
      <c r="I500">
        <f xml:space="preserve"> SUMIF(PRODUCTION!E$2:E$4911,C500,PRODUCTION!I$2:I$4911)</f>
        <v>0</v>
      </c>
    </row>
    <row r="501" spans="1:9" x14ac:dyDescent="0.2">
      <c r="A501">
        <v>13229</v>
      </c>
      <c r="B501" t="s">
        <v>423</v>
      </c>
      <c r="C501" t="str">
        <f t="shared" si="14"/>
        <v>13229</v>
      </c>
      <c r="D501" t="str">
        <f t="shared" si="15"/>
        <v>PIERCE</v>
      </c>
      <c r="E501">
        <v>-82.2134274</v>
      </c>
      <c r="F501">
        <v>31.358373579999999</v>
      </c>
      <c r="G501">
        <f xml:space="preserve"> SUMIF(ACRES_HARVESTED!E$2:E$4911,C501,ACRES_HARVESTED!G$2:G$4911)</f>
        <v>0</v>
      </c>
      <c r="H501">
        <f xml:space="preserve"> SUMIF(SALES!E$2:E$4911,C501,SALES!G$2:G$4911)</f>
        <v>0</v>
      </c>
      <c r="I501">
        <f xml:space="preserve"> SUMIF(PRODUCTION!E$2:E$4911,C501,PRODUCTION!I$2:I$4911)</f>
        <v>0</v>
      </c>
    </row>
    <row r="502" spans="1:9" x14ac:dyDescent="0.2">
      <c r="A502">
        <v>13231</v>
      </c>
      <c r="B502" t="s">
        <v>62</v>
      </c>
      <c r="C502" t="str">
        <f t="shared" si="14"/>
        <v>13231</v>
      </c>
      <c r="D502" t="str">
        <f t="shared" si="15"/>
        <v>PIKE</v>
      </c>
      <c r="E502">
        <v>-84.389084839999995</v>
      </c>
      <c r="F502">
        <v>33.092068990000001</v>
      </c>
      <c r="G502">
        <f xml:space="preserve"> SUMIF(ACRES_HARVESTED!E$2:E$4911,C502,ACRES_HARVESTED!G$2:G$4911)</f>
        <v>0</v>
      </c>
      <c r="H502">
        <f xml:space="preserve"> SUMIF(SALES!E$2:E$4911,C502,SALES!G$2:G$4911)</f>
        <v>0</v>
      </c>
      <c r="I502">
        <f xml:space="preserve"> SUMIF(PRODUCTION!E$2:E$4911,C502,PRODUCTION!I$2:I$4911)</f>
        <v>0</v>
      </c>
    </row>
    <row r="503" spans="1:9" x14ac:dyDescent="0.2">
      <c r="A503">
        <v>13233</v>
      </c>
      <c r="B503" t="s">
        <v>159</v>
      </c>
      <c r="C503" t="str">
        <f t="shared" si="14"/>
        <v>13233</v>
      </c>
      <c r="D503" t="str">
        <f t="shared" si="15"/>
        <v>POLK</v>
      </c>
      <c r="E503">
        <v>-85.18805562</v>
      </c>
      <c r="F503">
        <v>34.001900769999999</v>
      </c>
      <c r="G503">
        <f xml:space="preserve"> SUMIF(ACRES_HARVESTED!E$2:E$4911,C503,ACRES_HARVESTED!G$2:G$4911)</f>
        <v>0</v>
      </c>
      <c r="H503">
        <f xml:space="preserve"> SUMIF(SALES!E$2:E$4911,C503,SALES!G$2:G$4911)</f>
        <v>0</v>
      </c>
      <c r="I503">
        <f xml:space="preserve"> SUMIF(PRODUCTION!E$2:E$4911,C503,PRODUCTION!I$2:I$4911)</f>
        <v>0</v>
      </c>
    </row>
    <row r="504" spans="1:9" x14ac:dyDescent="0.2">
      <c r="A504">
        <v>13235</v>
      </c>
      <c r="B504" t="s">
        <v>162</v>
      </c>
      <c r="C504" t="str">
        <f t="shared" si="14"/>
        <v>13235</v>
      </c>
      <c r="D504" t="str">
        <f t="shared" si="15"/>
        <v>PULASKI</v>
      </c>
      <c r="E504">
        <v>-83.475806379999995</v>
      </c>
      <c r="F504">
        <v>32.232133019999999</v>
      </c>
      <c r="G504">
        <f xml:space="preserve"> SUMIF(ACRES_HARVESTED!E$2:E$4911,C504,ACRES_HARVESTED!G$2:G$4911)</f>
        <v>0</v>
      </c>
      <c r="H504">
        <f xml:space="preserve"> SUMIF(SALES!E$2:E$4911,C504,SALES!G$2:G$4911)</f>
        <v>0</v>
      </c>
      <c r="I504">
        <f xml:space="preserve"> SUMIF(PRODUCTION!E$2:E$4911,C504,PRODUCTION!I$2:I$4911)</f>
        <v>0</v>
      </c>
    </row>
    <row r="505" spans="1:9" x14ac:dyDescent="0.2">
      <c r="A505">
        <v>13237</v>
      </c>
      <c r="B505" t="s">
        <v>337</v>
      </c>
      <c r="C505" t="str">
        <f t="shared" si="14"/>
        <v>13237</v>
      </c>
      <c r="D505" t="str">
        <f t="shared" si="15"/>
        <v>PUTNAM</v>
      </c>
      <c r="E505">
        <v>-83.373155850000003</v>
      </c>
      <c r="F505">
        <v>33.321753319999999</v>
      </c>
      <c r="G505">
        <f xml:space="preserve"> SUMIF(ACRES_HARVESTED!E$2:E$4911,C505,ACRES_HARVESTED!G$2:G$4911)</f>
        <v>0</v>
      </c>
      <c r="H505">
        <f xml:space="preserve"> SUMIF(SALES!E$2:E$4911,C505,SALES!G$2:G$4911)</f>
        <v>0</v>
      </c>
      <c r="I505">
        <f xml:space="preserve"> SUMIF(PRODUCTION!E$2:E$4911,C505,PRODUCTION!I$2:I$4911)</f>
        <v>0</v>
      </c>
    </row>
    <row r="506" spans="1:9" x14ac:dyDescent="0.2">
      <c r="A506">
        <v>13239</v>
      </c>
      <c r="B506" t="s">
        <v>424</v>
      </c>
      <c r="C506" t="str">
        <f t="shared" si="14"/>
        <v>13239</v>
      </c>
      <c r="D506" t="str">
        <f t="shared" si="15"/>
        <v>QUITMAN</v>
      </c>
      <c r="E506">
        <v>-85.016840709999997</v>
      </c>
      <c r="F506">
        <v>31.866292770000001</v>
      </c>
      <c r="G506">
        <f xml:space="preserve"> SUMIF(ACRES_HARVESTED!E$2:E$4911,C506,ACRES_HARVESTED!G$2:G$4911)</f>
        <v>0</v>
      </c>
      <c r="H506">
        <f xml:space="preserve"> SUMIF(SALES!E$2:E$4911,C506,SALES!G$2:G$4911)</f>
        <v>0</v>
      </c>
      <c r="I506">
        <f xml:space="preserve"> SUMIF(PRODUCTION!E$2:E$4911,C506,PRODUCTION!I$2:I$4911)</f>
        <v>0</v>
      </c>
    </row>
    <row r="507" spans="1:9" x14ac:dyDescent="0.2">
      <c r="A507">
        <v>13241</v>
      </c>
      <c r="B507" t="s">
        <v>425</v>
      </c>
      <c r="C507" t="str">
        <f t="shared" si="14"/>
        <v>13241</v>
      </c>
      <c r="D507" t="str">
        <f t="shared" si="15"/>
        <v>RABUN</v>
      </c>
      <c r="E507">
        <v>-83.402641549999998</v>
      </c>
      <c r="F507">
        <v>34.881657539999999</v>
      </c>
      <c r="G507">
        <f xml:space="preserve"> SUMIF(ACRES_HARVESTED!E$2:E$4911,C507,ACRES_HARVESTED!G$2:G$4911)</f>
        <v>0</v>
      </c>
      <c r="H507">
        <f xml:space="preserve"> SUMIF(SALES!E$2:E$4911,C507,SALES!G$2:G$4911)</f>
        <v>0</v>
      </c>
      <c r="I507">
        <f xml:space="preserve"> SUMIF(PRODUCTION!E$2:E$4911,C507,PRODUCTION!I$2:I$4911)</f>
        <v>0</v>
      </c>
    </row>
    <row r="508" spans="1:9" x14ac:dyDescent="0.2">
      <c r="A508">
        <v>13243</v>
      </c>
      <c r="B508" t="s">
        <v>63</v>
      </c>
      <c r="C508" t="str">
        <f t="shared" si="14"/>
        <v>13243</v>
      </c>
      <c r="D508" t="str">
        <f t="shared" si="15"/>
        <v>RANDOLPH</v>
      </c>
      <c r="E508">
        <v>-84.75379101</v>
      </c>
      <c r="F508">
        <v>31.762180699999998</v>
      </c>
      <c r="G508">
        <f xml:space="preserve"> SUMIF(ACRES_HARVESTED!E$2:E$4911,C508,ACRES_HARVESTED!G$2:G$4911)</f>
        <v>0</v>
      </c>
      <c r="H508">
        <f xml:space="preserve"> SUMIF(SALES!E$2:E$4911,C508,SALES!G$2:G$4911)</f>
        <v>0</v>
      </c>
      <c r="I508">
        <f xml:space="preserve"> SUMIF(PRODUCTION!E$2:E$4911,C508,PRODUCTION!I$2:I$4911)</f>
        <v>0</v>
      </c>
    </row>
    <row r="509" spans="1:9" x14ac:dyDescent="0.2">
      <c r="A509">
        <v>13245</v>
      </c>
      <c r="B509" t="s">
        <v>426</v>
      </c>
      <c r="C509" t="str">
        <f t="shared" si="14"/>
        <v>13245</v>
      </c>
      <c r="D509" t="str">
        <f t="shared" si="15"/>
        <v>RICHMOND</v>
      </c>
      <c r="E509">
        <v>-82.073861210000004</v>
      </c>
      <c r="F509">
        <v>33.359503320000002</v>
      </c>
      <c r="G509">
        <f xml:space="preserve"> SUMIF(ACRES_HARVESTED!E$2:E$4911,C509,ACRES_HARVESTED!G$2:G$4911)</f>
        <v>0</v>
      </c>
      <c r="H509">
        <f xml:space="preserve"> SUMIF(SALES!E$2:E$4911,C509,SALES!G$2:G$4911)</f>
        <v>0</v>
      </c>
      <c r="I509">
        <f xml:space="preserve"> SUMIF(PRODUCTION!E$2:E$4911,C509,PRODUCTION!I$2:I$4911)</f>
        <v>0</v>
      </c>
    </row>
    <row r="510" spans="1:9" x14ac:dyDescent="0.2">
      <c r="A510">
        <v>13247</v>
      </c>
      <c r="B510" t="s">
        <v>427</v>
      </c>
      <c r="C510" t="str">
        <f t="shared" si="14"/>
        <v>13247</v>
      </c>
      <c r="D510" t="str">
        <f t="shared" si="15"/>
        <v>ROCKDALE</v>
      </c>
      <c r="E510">
        <v>-84.026570250000006</v>
      </c>
      <c r="F510">
        <v>33.65414105</v>
      </c>
      <c r="G510">
        <f xml:space="preserve"> SUMIF(ACRES_HARVESTED!E$2:E$4911,C510,ACRES_HARVESTED!G$2:G$4911)</f>
        <v>0</v>
      </c>
      <c r="H510">
        <f xml:space="preserve"> SUMIF(SALES!E$2:E$4911,C510,SALES!G$2:G$4911)</f>
        <v>0</v>
      </c>
      <c r="I510">
        <f xml:space="preserve"> SUMIF(PRODUCTION!E$2:E$4911,C510,PRODUCTION!I$2:I$4911)</f>
        <v>0</v>
      </c>
    </row>
    <row r="511" spans="1:9" x14ac:dyDescent="0.2">
      <c r="A511">
        <v>13249</v>
      </c>
      <c r="B511" t="s">
        <v>428</v>
      </c>
      <c r="C511" t="str">
        <f t="shared" si="14"/>
        <v>13249</v>
      </c>
      <c r="D511" t="str">
        <f t="shared" si="15"/>
        <v>SCHLEY</v>
      </c>
      <c r="E511">
        <v>-84.31547114</v>
      </c>
      <c r="F511">
        <v>32.263316539999998</v>
      </c>
      <c r="G511">
        <f xml:space="preserve"> SUMIF(ACRES_HARVESTED!E$2:E$4911,C511,ACRES_HARVESTED!G$2:G$4911)</f>
        <v>0</v>
      </c>
      <c r="H511">
        <f xml:space="preserve"> SUMIF(SALES!E$2:E$4911,C511,SALES!G$2:G$4911)</f>
        <v>0</v>
      </c>
      <c r="I511">
        <f xml:space="preserve"> SUMIF(PRODUCTION!E$2:E$4911,C511,PRODUCTION!I$2:I$4911)</f>
        <v>0</v>
      </c>
    </row>
    <row r="512" spans="1:9" x14ac:dyDescent="0.2">
      <c r="A512">
        <v>13251</v>
      </c>
      <c r="B512" t="s">
        <v>429</v>
      </c>
      <c r="C512" t="str">
        <f t="shared" si="14"/>
        <v>13251</v>
      </c>
      <c r="D512" t="str">
        <f t="shared" si="15"/>
        <v>SCREVEN</v>
      </c>
      <c r="E512">
        <v>-81.61169117</v>
      </c>
      <c r="F512">
        <v>32.75107817</v>
      </c>
      <c r="G512">
        <f xml:space="preserve"> SUMIF(ACRES_HARVESTED!E$2:E$4911,C512,ACRES_HARVESTED!G$2:G$4911)</f>
        <v>0</v>
      </c>
      <c r="H512">
        <f xml:space="preserve"> SUMIF(SALES!E$2:E$4911,C512,SALES!G$2:G$4911)</f>
        <v>0</v>
      </c>
      <c r="I512">
        <f xml:space="preserve"> SUMIF(PRODUCTION!E$2:E$4911,C512,PRODUCTION!I$2:I$4911)</f>
        <v>0</v>
      </c>
    </row>
    <row r="513" spans="1:9" x14ac:dyDescent="0.2">
      <c r="A513">
        <v>13253</v>
      </c>
      <c r="B513" t="s">
        <v>342</v>
      </c>
      <c r="C513" t="str">
        <f t="shared" si="14"/>
        <v>13253</v>
      </c>
      <c r="D513" t="str">
        <f t="shared" si="15"/>
        <v>SEMINOLE</v>
      </c>
      <c r="E513">
        <v>-84.868504360000003</v>
      </c>
      <c r="F513">
        <v>30.938978420000002</v>
      </c>
      <c r="G513">
        <f xml:space="preserve"> SUMIF(ACRES_HARVESTED!E$2:E$4911,C513,ACRES_HARVESTED!G$2:G$4911)</f>
        <v>0</v>
      </c>
      <c r="H513">
        <f xml:space="preserve"> SUMIF(SALES!E$2:E$4911,C513,SALES!G$2:G$4911)</f>
        <v>0</v>
      </c>
      <c r="I513">
        <f xml:space="preserve"> SUMIF(PRODUCTION!E$2:E$4911,C513,PRODUCTION!I$2:I$4911)</f>
        <v>0</v>
      </c>
    </row>
    <row r="514" spans="1:9" x14ac:dyDescent="0.2">
      <c r="A514">
        <v>13255</v>
      </c>
      <c r="B514" t="s">
        <v>430</v>
      </c>
      <c r="C514" t="str">
        <f t="shared" ref="C514:C577" si="16" xml:space="preserve"> TEXT(A514,"00000")</f>
        <v>13255</v>
      </c>
      <c r="D514" t="str">
        <f t="shared" ref="D514:D577" si="17">UPPER(B514)</f>
        <v>SPALDING</v>
      </c>
      <c r="E514">
        <v>-84.283816209999998</v>
      </c>
      <c r="F514">
        <v>33.260655329999999</v>
      </c>
      <c r="G514">
        <f xml:space="preserve"> SUMIF(ACRES_HARVESTED!E$2:E$4911,C514,ACRES_HARVESTED!G$2:G$4911)</f>
        <v>0</v>
      </c>
      <c r="H514">
        <f xml:space="preserve"> SUMIF(SALES!E$2:E$4911,C514,SALES!G$2:G$4911)</f>
        <v>0</v>
      </c>
      <c r="I514">
        <f xml:space="preserve"> SUMIF(PRODUCTION!E$2:E$4911,C514,PRODUCTION!I$2:I$4911)</f>
        <v>0</v>
      </c>
    </row>
    <row r="515" spans="1:9" x14ac:dyDescent="0.2">
      <c r="A515">
        <v>13257</v>
      </c>
      <c r="B515" t="s">
        <v>431</v>
      </c>
      <c r="C515" t="str">
        <f t="shared" si="16"/>
        <v>13257</v>
      </c>
      <c r="D515" t="str">
        <f t="shared" si="17"/>
        <v>STEPHENS</v>
      </c>
      <c r="E515">
        <v>-83.293033080000001</v>
      </c>
      <c r="F515">
        <v>34.55397748</v>
      </c>
      <c r="G515">
        <f xml:space="preserve"> SUMIF(ACRES_HARVESTED!E$2:E$4911,C515,ACRES_HARVESTED!G$2:G$4911)</f>
        <v>0</v>
      </c>
      <c r="H515">
        <f xml:space="preserve"> SUMIF(SALES!E$2:E$4911,C515,SALES!G$2:G$4911)</f>
        <v>0</v>
      </c>
      <c r="I515">
        <f xml:space="preserve"> SUMIF(PRODUCTION!E$2:E$4911,C515,PRODUCTION!I$2:I$4911)</f>
        <v>0</v>
      </c>
    </row>
    <row r="516" spans="1:9" x14ac:dyDescent="0.2">
      <c r="A516">
        <v>13259</v>
      </c>
      <c r="B516" t="s">
        <v>432</v>
      </c>
      <c r="C516" t="str">
        <f t="shared" si="16"/>
        <v>13259</v>
      </c>
      <c r="D516" t="str">
        <f t="shared" si="17"/>
        <v>STEWART</v>
      </c>
      <c r="E516">
        <v>-84.833952760000003</v>
      </c>
      <c r="F516">
        <v>32.078396009999999</v>
      </c>
      <c r="G516">
        <f xml:space="preserve"> SUMIF(ACRES_HARVESTED!E$2:E$4911,C516,ACRES_HARVESTED!G$2:G$4911)</f>
        <v>0</v>
      </c>
      <c r="H516">
        <f xml:space="preserve"> SUMIF(SALES!E$2:E$4911,C516,SALES!G$2:G$4911)</f>
        <v>0</v>
      </c>
      <c r="I516">
        <f xml:space="preserve"> SUMIF(PRODUCTION!E$2:E$4911,C516,PRODUCTION!I$2:I$4911)</f>
        <v>0</v>
      </c>
    </row>
    <row r="517" spans="1:9" x14ac:dyDescent="0.2">
      <c r="A517">
        <v>13261</v>
      </c>
      <c r="B517" t="s">
        <v>67</v>
      </c>
      <c r="C517" t="str">
        <f t="shared" si="16"/>
        <v>13261</v>
      </c>
      <c r="D517" t="str">
        <f t="shared" si="17"/>
        <v>SUMTER</v>
      </c>
      <c r="E517">
        <v>-84.196156619999996</v>
      </c>
      <c r="F517">
        <v>32.040080709999998</v>
      </c>
      <c r="G517">
        <f xml:space="preserve"> SUMIF(ACRES_HARVESTED!E$2:E$4911,C517,ACRES_HARVESTED!G$2:G$4911)</f>
        <v>0</v>
      </c>
      <c r="H517">
        <f xml:space="preserve"> SUMIF(SALES!E$2:E$4911,C517,SALES!G$2:G$4911)</f>
        <v>0</v>
      </c>
      <c r="I517">
        <f xml:space="preserve"> SUMIF(PRODUCTION!E$2:E$4911,C517,PRODUCTION!I$2:I$4911)</f>
        <v>0</v>
      </c>
    </row>
    <row r="518" spans="1:9" x14ac:dyDescent="0.2">
      <c r="A518">
        <v>13263</v>
      </c>
      <c r="B518" t="s">
        <v>433</v>
      </c>
      <c r="C518" t="str">
        <f t="shared" si="16"/>
        <v>13263</v>
      </c>
      <c r="D518" t="str">
        <f t="shared" si="17"/>
        <v>TALBOT</v>
      </c>
      <c r="E518">
        <v>-84.533223829999997</v>
      </c>
      <c r="F518">
        <v>32.699444010000001</v>
      </c>
      <c r="G518">
        <f xml:space="preserve"> SUMIF(ACRES_HARVESTED!E$2:E$4911,C518,ACRES_HARVESTED!G$2:G$4911)</f>
        <v>0</v>
      </c>
      <c r="H518">
        <f xml:space="preserve"> SUMIF(SALES!E$2:E$4911,C518,SALES!G$2:G$4911)</f>
        <v>0</v>
      </c>
      <c r="I518">
        <f xml:space="preserve"> SUMIF(PRODUCTION!E$2:E$4911,C518,PRODUCTION!I$2:I$4911)</f>
        <v>0</v>
      </c>
    </row>
    <row r="519" spans="1:9" x14ac:dyDescent="0.2">
      <c r="A519">
        <v>13265</v>
      </c>
      <c r="B519" t="s">
        <v>434</v>
      </c>
      <c r="C519" t="str">
        <f t="shared" si="16"/>
        <v>13265</v>
      </c>
      <c r="D519" t="str">
        <f t="shared" si="17"/>
        <v>TALIAFERRO</v>
      </c>
      <c r="E519">
        <v>-82.879000520000005</v>
      </c>
      <c r="F519">
        <v>33.566347</v>
      </c>
      <c r="G519">
        <f xml:space="preserve"> SUMIF(ACRES_HARVESTED!E$2:E$4911,C519,ACRES_HARVESTED!G$2:G$4911)</f>
        <v>0</v>
      </c>
      <c r="H519">
        <f xml:space="preserve"> SUMIF(SALES!E$2:E$4911,C519,SALES!G$2:G$4911)</f>
        <v>0</v>
      </c>
      <c r="I519">
        <f xml:space="preserve"> SUMIF(PRODUCTION!E$2:E$4911,C519,PRODUCTION!I$2:I$4911)</f>
        <v>0</v>
      </c>
    </row>
    <row r="520" spans="1:9" x14ac:dyDescent="0.2">
      <c r="A520">
        <v>13267</v>
      </c>
      <c r="B520" t="s">
        <v>435</v>
      </c>
      <c r="C520" t="str">
        <f t="shared" si="16"/>
        <v>13267</v>
      </c>
      <c r="D520" t="str">
        <f t="shared" si="17"/>
        <v>TATTNALL</v>
      </c>
      <c r="E520">
        <v>-82.057943409999993</v>
      </c>
      <c r="F520">
        <v>32.045782930000001</v>
      </c>
      <c r="G520">
        <f xml:space="preserve"> SUMIF(ACRES_HARVESTED!E$2:E$4911,C520,ACRES_HARVESTED!G$2:G$4911)</f>
        <v>0</v>
      </c>
      <c r="H520">
        <f xml:space="preserve"> SUMIF(SALES!E$2:E$4911,C520,SALES!G$2:G$4911)</f>
        <v>0</v>
      </c>
      <c r="I520">
        <f xml:space="preserve"> SUMIF(PRODUCTION!E$2:E$4911,C520,PRODUCTION!I$2:I$4911)</f>
        <v>0</v>
      </c>
    </row>
    <row r="521" spans="1:9" x14ac:dyDescent="0.2">
      <c r="A521">
        <v>13269</v>
      </c>
      <c r="B521" t="s">
        <v>344</v>
      </c>
      <c r="C521" t="str">
        <f t="shared" si="16"/>
        <v>13269</v>
      </c>
      <c r="D521" t="str">
        <f t="shared" si="17"/>
        <v>TAYLOR</v>
      </c>
      <c r="E521">
        <v>-84.251029110000005</v>
      </c>
      <c r="F521">
        <v>32.556107930000003</v>
      </c>
      <c r="G521">
        <f xml:space="preserve"> SUMIF(ACRES_HARVESTED!E$2:E$4911,C521,ACRES_HARVESTED!G$2:G$4911)</f>
        <v>0</v>
      </c>
      <c r="H521">
        <f xml:space="preserve"> SUMIF(SALES!E$2:E$4911,C521,SALES!G$2:G$4911)</f>
        <v>0</v>
      </c>
      <c r="I521">
        <f xml:space="preserve"> SUMIF(PRODUCTION!E$2:E$4911,C521,PRODUCTION!I$2:I$4911)</f>
        <v>0</v>
      </c>
    </row>
    <row r="522" spans="1:9" x14ac:dyDescent="0.2">
      <c r="A522">
        <v>13271</v>
      </c>
      <c r="B522" t="s">
        <v>436</v>
      </c>
      <c r="C522" t="str">
        <f t="shared" si="16"/>
        <v>13271</v>
      </c>
      <c r="D522" t="str">
        <f t="shared" si="17"/>
        <v>TELFAIR</v>
      </c>
      <c r="E522">
        <v>-82.93880265</v>
      </c>
      <c r="F522">
        <v>31.929972209999999</v>
      </c>
      <c r="G522">
        <f xml:space="preserve"> SUMIF(ACRES_HARVESTED!E$2:E$4911,C522,ACRES_HARVESTED!G$2:G$4911)</f>
        <v>0</v>
      </c>
      <c r="H522">
        <f xml:space="preserve"> SUMIF(SALES!E$2:E$4911,C522,SALES!G$2:G$4911)</f>
        <v>0</v>
      </c>
      <c r="I522">
        <f xml:space="preserve"> SUMIF(PRODUCTION!E$2:E$4911,C522,PRODUCTION!I$2:I$4911)</f>
        <v>0</v>
      </c>
    </row>
    <row r="523" spans="1:9" x14ac:dyDescent="0.2">
      <c r="A523">
        <v>13273</v>
      </c>
      <c r="B523" t="s">
        <v>437</v>
      </c>
      <c r="C523" t="str">
        <f t="shared" si="16"/>
        <v>13273</v>
      </c>
      <c r="D523" t="str">
        <f t="shared" si="17"/>
        <v>TERRELL</v>
      </c>
      <c r="E523">
        <v>-84.436938549999994</v>
      </c>
      <c r="F523">
        <v>31.77710794</v>
      </c>
      <c r="G523">
        <f xml:space="preserve"> SUMIF(ACRES_HARVESTED!E$2:E$4911,C523,ACRES_HARVESTED!G$2:G$4911)</f>
        <v>0</v>
      </c>
      <c r="H523">
        <f xml:space="preserve"> SUMIF(SALES!E$2:E$4911,C523,SALES!G$2:G$4911)</f>
        <v>0</v>
      </c>
      <c r="I523">
        <f xml:space="preserve"> SUMIF(PRODUCTION!E$2:E$4911,C523,PRODUCTION!I$2:I$4911)</f>
        <v>0</v>
      </c>
    </row>
    <row r="524" spans="1:9" x14ac:dyDescent="0.2">
      <c r="A524">
        <v>13275</v>
      </c>
      <c r="B524" t="s">
        <v>438</v>
      </c>
      <c r="C524" t="str">
        <f t="shared" si="16"/>
        <v>13275</v>
      </c>
      <c r="D524" t="str">
        <f t="shared" si="17"/>
        <v>THOMAS</v>
      </c>
      <c r="E524">
        <v>-83.918533409999995</v>
      </c>
      <c r="F524">
        <v>30.86359281</v>
      </c>
      <c r="G524">
        <f xml:space="preserve"> SUMIF(ACRES_HARVESTED!E$2:E$4911,C524,ACRES_HARVESTED!G$2:G$4911)</f>
        <v>0</v>
      </c>
      <c r="H524">
        <f xml:space="preserve"> SUMIF(SALES!E$2:E$4911,C524,SALES!G$2:G$4911)</f>
        <v>0</v>
      </c>
      <c r="I524">
        <f xml:space="preserve"> SUMIF(PRODUCTION!E$2:E$4911,C524,PRODUCTION!I$2:I$4911)</f>
        <v>0</v>
      </c>
    </row>
    <row r="525" spans="1:9" x14ac:dyDescent="0.2">
      <c r="A525">
        <v>13277</v>
      </c>
      <c r="B525" t="s">
        <v>439</v>
      </c>
      <c r="C525" t="str">
        <f t="shared" si="16"/>
        <v>13277</v>
      </c>
      <c r="D525" t="str">
        <f t="shared" si="17"/>
        <v>TIFT</v>
      </c>
      <c r="E525">
        <v>-83.526522610000001</v>
      </c>
      <c r="F525">
        <v>31.457510289999998</v>
      </c>
      <c r="G525">
        <f xml:space="preserve"> SUMIF(ACRES_HARVESTED!E$2:E$4911,C525,ACRES_HARVESTED!G$2:G$4911)</f>
        <v>0</v>
      </c>
      <c r="H525">
        <f xml:space="preserve"> SUMIF(SALES!E$2:E$4911,C525,SALES!G$2:G$4911)</f>
        <v>0</v>
      </c>
      <c r="I525">
        <f xml:space="preserve"> SUMIF(PRODUCTION!E$2:E$4911,C525,PRODUCTION!I$2:I$4911)</f>
        <v>0</v>
      </c>
    </row>
    <row r="526" spans="1:9" x14ac:dyDescent="0.2">
      <c r="A526">
        <v>13279</v>
      </c>
      <c r="B526" t="s">
        <v>440</v>
      </c>
      <c r="C526" t="str">
        <f t="shared" si="16"/>
        <v>13279</v>
      </c>
      <c r="D526" t="str">
        <f t="shared" si="17"/>
        <v>TOOMBS</v>
      </c>
      <c r="E526">
        <v>-82.330961209999998</v>
      </c>
      <c r="F526">
        <v>32.121567079999998</v>
      </c>
      <c r="G526">
        <f xml:space="preserve"> SUMIF(ACRES_HARVESTED!E$2:E$4911,C526,ACRES_HARVESTED!G$2:G$4911)</f>
        <v>0</v>
      </c>
      <c r="H526">
        <f xml:space="preserve"> SUMIF(SALES!E$2:E$4911,C526,SALES!G$2:G$4911)</f>
        <v>0</v>
      </c>
      <c r="I526">
        <f xml:space="preserve"> SUMIF(PRODUCTION!E$2:E$4911,C526,PRODUCTION!I$2:I$4911)</f>
        <v>0</v>
      </c>
    </row>
    <row r="527" spans="1:9" x14ac:dyDescent="0.2">
      <c r="A527">
        <v>13281</v>
      </c>
      <c r="B527" t="s">
        <v>441</v>
      </c>
      <c r="C527" t="str">
        <f t="shared" si="16"/>
        <v>13281</v>
      </c>
      <c r="D527" t="str">
        <f t="shared" si="17"/>
        <v>TOWNS</v>
      </c>
      <c r="E527">
        <v>-83.737391410000001</v>
      </c>
      <c r="F527">
        <v>34.916666839999998</v>
      </c>
      <c r="G527">
        <f xml:space="preserve"> SUMIF(ACRES_HARVESTED!E$2:E$4911,C527,ACRES_HARVESTED!G$2:G$4911)</f>
        <v>0</v>
      </c>
      <c r="H527">
        <f xml:space="preserve"> SUMIF(SALES!E$2:E$4911,C527,SALES!G$2:G$4911)</f>
        <v>0</v>
      </c>
      <c r="I527">
        <f xml:space="preserve"> SUMIF(PRODUCTION!E$2:E$4911,C527,PRODUCTION!I$2:I$4911)</f>
        <v>0</v>
      </c>
    </row>
    <row r="528" spans="1:9" x14ac:dyDescent="0.2">
      <c r="A528">
        <v>13283</v>
      </c>
      <c r="B528" t="s">
        <v>442</v>
      </c>
      <c r="C528" t="str">
        <f t="shared" si="16"/>
        <v>13283</v>
      </c>
      <c r="D528" t="str">
        <f t="shared" si="17"/>
        <v>TREUTLEN</v>
      </c>
      <c r="E528">
        <v>-82.567832710000005</v>
      </c>
      <c r="F528">
        <v>32.403316109999999</v>
      </c>
      <c r="G528">
        <f xml:space="preserve"> SUMIF(ACRES_HARVESTED!E$2:E$4911,C528,ACRES_HARVESTED!G$2:G$4911)</f>
        <v>0</v>
      </c>
      <c r="H528">
        <f xml:space="preserve"> SUMIF(SALES!E$2:E$4911,C528,SALES!G$2:G$4911)</f>
        <v>0</v>
      </c>
      <c r="I528">
        <f xml:space="preserve"> SUMIF(PRODUCTION!E$2:E$4911,C528,PRODUCTION!I$2:I$4911)</f>
        <v>0</v>
      </c>
    </row>
    <row r="529" spans="1:9" x14ac:dyDescent="0.2">
      <c r="A529">
        <v>13285</v>
      </c>
      <c r="B529" t="s">
        <v>443</v>
      </c>
      <c r="C529" t="str">
        <f t="shared" si="16"/>
        <v>13285</v>
      </c>
      <c r="D529" t="str">
        <f t="shared" si="17"/>
        <v>TROUP</v>
      </c>
      <c r="E529">
        <v>-85.028735810000001</v>
      </c>
      <c r="F529">
        <v>33.033463879999999</v>
      </c>
      <c r="G529">
        <f xml:space="preserve"> SUMIF(ACRES_HARVESTED!E$2:E$4911,C529,ACRES_HARVESTED!G$2:G$4911)</f>
        <v>0</v>
      </c>
      <c r="H529">
        <f xml:space="preserve"> SUMIF(SALES!E$2:E$4911,C529,SALES!G$2:G$4911)</f>
        <v>0</v>
      </c>
      <c r="I529">
        <f xml:space="preserve"> SUMIF(PRODUCTION!E$2:E$4911,C529,PRODUCTION!I$2:I$4911)</f>
        <v>0</v>
      </c>
    </row>
    <row r="530" spans="1:9" x14ac:dyDescent="0.2">
      <c r="A530">
        <v>13287</v>
      </c>
      <c r="B530" t="s">
        <v>444</v>
      </c>
      <c r="C530" t="str">
        <f t="shared" si="16"/>
        <v>13287</v>
      </c>
      <c r="D530" t="str">
        <f t="shared" si="17"/>
        <v>TURNER</v>
      </c>
      <c r="E530">
        <v>-83.624796750000002</v>
      </c>
      <c r="F530">
        <v>31.716498099999999</v>
      </c>
      <c r="G530">
        <f xml:space="preserve"> SUMIF(ACRES_HARVESTED!E$2:E$4911,C530,ACRES_HARVESTED!G$2:G$4911)</f>
        <v>0</v>
      </c>
      <c r="H530">
        <f xml:space="preserve"> SUMIF(SALES!E$2:E$4911,C530,SALES!G$2:G$4911)</f>
        <v>0</v>
      </c>
      <c r="I530">
        <f xml:space="preserve"> SUMIF(PRODUCTION!E$2:E$4911,C530,PRODUCTION!I$2:I$4911)</f>
        <v>0</v>
      </c>
    </row>
    <row r="531" spans="1:9" x14ac:dyDescent="0.2">
      <c r="A531">
        <v>13289</v>
      </c>
      <c r="B531" t="s">
        <v>445</v>
      </c>
      <c r="C531" t="str">
        <f t="shared" si="16"/>
        <v>13289</v>
      </c>
      <c r="D531" t="str">
        <f t="shared" si="17"/>
        <v>TWIGGS</v>
      </c>
      <c r="E531">
        <v>-83.427293449999993</v>
      </c>
      <c r="F531">
        <v>32.66724559</v>
      </c>
      <c r="G531">
        <f xml:space="preserve"> SUMIF(ACRES_HARVESTED!E$2:E$4911,C531,ACRES_HARVESTED!G$2:G$4911)</f>
        <v>0</v>
      </c>
      <c r="H531">
        <f xml:space="preserve"> SUMIF(SALES!E$2:E$4911,C531,SALES!G$2:G$4911)</f>
        <v>0</v>
      </c>
      <c r="I531">
        <f xml:space="preserve"> SUMIF(PRODUCTION!E$2:E$4911,C531,PRODUCTION!I$2:I$4911)</f>
        <v>0</v>
      </c>
    </row>
    <row r="532" spans="1:9" x14ac:dyDescent="0.2">
      <c r="A532">
        <v>13291</v>
      </c>
      <c r="B532" t="s">
        <v>171</v>
      </c>
      <c r="C532" t="str">
        <f t="shared" si="16"/>
        <v>13291</v>
      </c>
      <c r="D532" t="str">
        <f t="shared" si="17"/>
        <v>UNION</v>
      </c>
      <c r="E532">
        <v>-83.990382429999997</v>
      </c>
      <c r="F532">
        <v>34.83375049</v>
      </c>
      <c r="G532">
        <f xml:space="preserve"> SUMIF(ACRES_HARVESTED!E$2:E$4911,C532,ACRES_HARVESTED!G$2:G$4911)</f>
        <v>0</v>
      </c>
      <c r="H532">
        <f xml:space="preserve"> SUMIF(SALES!E$2:E$4911,C532,SALES!G$2:G$4911)</f>
        <v>0</v>
      </c>
      <c r="I532">
        <f xml:space="preserve"> SUMIF(PRODUCTION!E$2:E$4911,C532,PRODUCTION!I$2:I$4911)</f>
        <v>0</v>
      </c>
    </row>
    <row r="533" spans="1:9" x14ac:dyDescent="0.2">
      <c r="A533">
        <v>13293</v>
      </c>
      <c r="B533" t="s">
        <v>446</v>
      </c>
      <c r="C533" t="str">
        <f t="shared" si="16"/>
        <v>13293</v>
      </c>
      <c r="D533" t="str">
        <f t="shared" si="17"/>
        <v>UPSON</v>
      </c>
      <c r="E533">
        <v>-84.299644470000004</v>
      </c>
      <c r="F533">
        <v>32.880964749999997</v>
      </c>
      <c r="G533">
        <f xml:space="preserve"> SUMIF(ACRES_HARVESTED!E$2:E$4911,C533,ACRES_HARVESTED!G$2:G$4911)</f>
        <v>0</v>
      </c>
      <c r="H533">
        <f xml:space="preserve"> SUMIF(SALES!E$2:E$4911,C533,SALES!G$2:G$4911)</f>
        <v>0</v>
      </c>
      <c r="I533">
        <f xml:space="preserve"> SUMIF(PRODUCTION!E$2:E$4911,C533,PRODUCTION!I$2:I$4911)</f>
        <v>0</v>
      </c>
    </row>
    <row r="534" spans="1:9" x14ac:dyDescent="0.2">
      <c r="A534">
        <v>13295</v>
      </c>
      <c r="B534" t="s">
        <v>71</v>
      </c>
      <c r="C534" t="str">
        <f t="shared" si="16"/>
        <v>13295</v>
      </c>
      <c r="D534" t="str">
        <f t="shared" si="17"/>
        <v>WALKER</v>
      </c>
      <c r="E534">
        <v>-85.30084531</v>
      </c>
      <c r="F534">
        <v>34.735616380000003</v>
      </c>
      <c r="G534">
        <f xml:space="preserve"> SUMIF(ACRES_HARVESTED!E$2:E$4911,C534,ACRES_HARVESTED!G$2:G$4911)</f>
        <v>0</v>
      </c>
      <c r="H534">
        <f xml:space="preserve"> SUMIF(SALES!E$2:E$4911,C534,SALES!G$2:G$4911)</f>
        <v>0</v>
      </c>
      <c r="I534">
        <f xml:space="preserve"> SUMIF(PRODUCTION!E$2:E$4911,C534,PRODUCTION!I$2:I$4911)</f>
        <v>0</v>
      </c>
    </row>
    <row r="535" spans="1:9" x14ac:dyDescent="0.2">
      <c r="A535">
        <v>13297</v>
      </c>
      <c r="B535" t="s">
        <v>347</v>
      </c>
      <c r="C535" t="str">
        <f t="shared" si="16"/>
        <v>13297</v>
      </c>
      <c r="D535" t="str">
        <f t="shared" si="17"/>
        <v>WALTON</v>
      </c>
      <c r="E535">
        <v>-83.733672639999995</v>
      </c>
      <c r="F535">
        <v>33.781212259999997</v>
      </c>
      <c r="G535">
        <f xml:space="preserve"> SUMIF(ACRES_HARVESTED!E$2:E$4911,C535,ACRES_HARVESTED!G$2:G$4911)</f>
        <v>0</v>
      </c>
      <c r="H535">
        <f xml:space="preserve"> SUMIF(SALES!E$2:E$4911,C535,SALES!G$2:G$4911)</f>
        <v>0</v>
      </c>
      <c r="I535">
        <f xml:space="preserve"> SUMIF(PRODUCTION!E$2:E$4911,C535,PRODUCTION!I$2:I$4911)</f>
        <v>0</v>
      </c>
    </row>
    <row r="536" spans="1:9" x14ac:dyDescent="0.2">
      <c r="A536">
        <v>13299</v>
      </c>
      <c r="B536" t="s">
        <v>447</v>
      </c>
      <c r="C536" t="str">
        <f t="shared" si="16"/>
        <v>13299</v>
      </c>
      <c r="D536" t="str">
        <f t="shared" si="17"/>
        <v>WARE</v>
      </c>
      <c r="E536">
        <v>-82.423644789999997</v>
      </c>
      <c r="F536">
        <v>31.053756669999999</v>
      </c>
      <c r="G536">
        <f xml:space="preserve"> SUMIF(ACRES_HARVESTED!E$2:E$4911,C536,ACRES_HARVESTED!G$2:G$4911)</f>
        <v>0</v>
      </c>
      <c r="H536">
        <f xml:space="preserve"> SUMIF(SALES!E$2:E$4911,C536,SALES!G$2:G$4911)</f>
        <v>0</v>
      </c>
      <c r="I536">
        <f xml:space="preserve"> SUMIF(PRODUCTION!E$2:E$4911,C536,PRODUCTION!I$2:I$4911)</f>
        <v>0</v>
      </c>
    </row>
    <row r="537" spans="1:9" x14ac:dyDescent="0.2">
      <c r="A537">
        <v>13301</v>
      </c>
      <c r="B537" t="s">
        <v>448</v>
      </c>
      <c r="C537" t="str">
        <f t="shared" si="16"/>
        <v>13301</v>
      </c>
      <c r="D537" t="str">
        <f t="shared" si="17"/>
        <v>WARREN</v>
      </c>
      <c r="E537">
        <v>-82.676966719999996</v>
      </c>
      <c r="F537">
        <v>33.408680820000001</v>
      </c>
      <c r="G537">
        <f xml:space="preserve"> SUMIF(ACRES_HARVESTED!E$2:E$4911,C537,ACRES_HARVESTED!G$2:G$4911)</f>
        <v>0</v>
      </c>
      <c r="H537">
        <f xml:space="preserve"> SUMIF(SALES!E$2:E$4911,C537,SALES!G$2:G$4911)</f>
        <v>0</v>
      </c>
      <c r="I537">
        <f xml:space="preserve"> SUMIF(PRODUCTION!E$2:E$4911,C537,PRODUCTION!I$2:I$4911)</f>
        <v>0</v>
      </c>
    </row>
    <row r="538" spans="1:9" x14ac:dyDescent="0.2">
      <c r="A538">
        <v>13303</v>
      </c>
      <c r="B538" t="s">
        <v>72</v>
      </c>
      <c r="C538" t="str">
        <f t="shared" si="16"/>
        <v>13303</v>
      </c>
      <c r="D538" t="str">
        <f t="shared" si="17"/>
        <v>WASHINGTON</v>
      </c>
      <c r="E538">
        <v>-82.795734330000002</v>
      </c>
      <c r="F538">
        <v>32.969585440000003</v>
      </c>
      <c r="G538">
        <f xml:space="preserve"> SUMIF(ACRES_HARVESTED!E$2:E$4911,C538,ACRES_HARVESTED!G$2:G$4911)</f>
        <v>0</v>
      </c>
      <c r="H538">
        <f xml:space="preserve"> SUMIF(SALES!E$2:E$4911,C538,SALES!G$2:G$4911)</f>
        <v>0</v>
      </c>
      <c r="I538">
        <f xml:space="preserve"> SUMIF(PRODUCTION!E$2:E$4911,C538,PRODUCTION!I$2:I$4911)</f>
        <v>0</v>
      </c>
    </row>
    <row r="539" spans="1:9" x14ac:dyDescent="0.2">
      <c r="A539">
        <v>13305</v>
      </c>
      <c r="B539" t="s">
        <v>449</v>
      </c>
      <c r="C539" t="str">
        <f t="shared" si="16"/>
        <v>13305</v>
      </c>
      <c r="D539" t="str">
        <f t="shared" si="17"/>
        <v>WAYNE</v>
      </c>
      <c r="E539">
        <v>-81.917105680000006</v>
      </c>
      <c r="F539">
        <v>31.551725619999999</v>
      </c>
      <c r="G539">
        <f xml:space="preserve"> SUMIF(ACRES_HARVESTED!E$2:E$4911,C539,ACRES_HARVESTED!G$2:G$4911)</f>
        <v>0</v>
      </c>
      <c r="H539">
        <f xml:space="preserve"> SUMIF(SALES!E$2:E$4911,C539,SALES!G$2:G$4911)</f>
        <v>0</v>
      </c>
      <c r="I539">
        <f xml:space="preserve"> SUMIF(PRODUCTION!E$2:E$4911,C539,PRODUCTION!I$2:I$4911)</f>
        <v>0</v>
      </c>
    </row>
    <row r="540" spans="1:9" x14ac:dyDescent="0.2">
      <c r="A540">
        <v>13307</v>
      </c>
      <c r="B540" t="s">
        <v>450</v>
      </c>
      <c r="C540" t="str">
        <f t="shared" si="16"/>
        <v>13307</v>
      </c>
      <c r="D540" t="str">
        <f t="shared" si="17"/>
        <v>WEBSTER</v>
      </c>
      <c r="E540">
        <v>-84.550012210000006</v>
      </c>
      <c r="F540">
        <v>32.04630599</v>
      </c>
      <c r="G540">
        <f xml:space="preserve"> SUMIF(ACRES_HARVESTED!E$2:E$4911,C540,ACRES_HARVESTED!G$2:G$4911)</f>
        <v>0</v>
      </c>
      <c r="H540">
        <f xml:space="preserve"> SUMIF(SALES!E$2:E$4911,C540,SALES!G$2:G$4911)</f>
        <v>0</v>
      </c>
      <c r="I540">
        <f xml:space="preserve"> SUMIF(PRODUCTION!E$2:E$4911,C540,PRODUCTION!I$2:I$4911)</f>
        <v>0</v>
      </c>
    </row>
    <row r="541" spans="1:9" x14ac:dyDescent="0.2">
      <c r="A541">
        <v>13309</v>
      </c>
      <c r="B541" t="s">
        <v>451</v>
      </c>
      <c r="C541" t="str">
        <f t="shared" si="16"/>
        <v>13309</v>
      </c>
      <c r="D541" t="str">
        <f t="shared" si="17"/>
        <v>WHEELER</v>
      </c>
      <c r="E541">
        <v>-82.724307170000003</v>
      </c>
      <c r="F541">
        <v>32.116575769999997</v>
      </c>
      <c r="G541">
        <f xml:space="preserve"> SUMIF(ACRES_HARVESTED!E$2:E$4911,C541,ACRES_HARVESTED!G$2:G$4911)</f>
        <v>0</v>
      </c>
      <c r="H541">
        <f xml:space="preserve"> SUMIF(SALES!E$2:E$4911,C541,SALES!G$2:G$4911)</f>
        <v>0</v>
      </c>
      <c r="I541">
        <f xml:space="preserve"> SUMIF(PRODUCTION!E$2:E$4911,C541,PRODUCTION!I$2:I$4911)</f>
        <v>0</v>
      </c>
    </row>
    <row r="542" spans="1:9" x14ac:dyDescent="0.2">
      <c r="A542">
        <v>13311</v>
      </c>
      <c r="B542" t="s">
        <v>173</v>
      </c>
      <c r="C542" t="str">
        <f t="shared" si="16"/>
        <v>13311</v>
      </c>
      <c r="D542" t="str">
        <f t="shared" si="17"/>
        <v>WHITE</v>
      </c>
      <c r="E542">
        <v>-83.746571489999994</v>
      </c>
      <c r="F542">
        <v>34.64590613</v>
      </c>
      <c r="G542">
        <f xml:space="preserve"> SUMIF(ACRES_HARVESTED!E$2:E$4911,C542,ACRES_HARVESTED!G$2:G$4911)</f>
        <v>0</v>
      </c>
      <c r="H542">
        <f xml:space="preserve"> SUMIF(SALES!E$2:E$4911,C542,SALES!G$2:G$4911)</f>
        <v>0</v>
      </c>
      <c r="I542">
        <f xml:space="preserve"> SUMIF(PRODUCTION!E$2:E$4911,C542,PRODUCTION!I$2:I$4911)</f>
        <v>0</v>
      </c>
    </row>
    <row r="543" spans="1:9" x14ac:dyDescent="0.2">
      <c r="A543">
        <v>13313</v>
      </c>
      <c r="B543" t="s">
        <v>452</v>
      </c>
      <c r="C543" t="str">
        <f t="shared" si="16"/>
        <v>13313</v>
      </c>
      <c r="D543" t="str">
        <f t="shared" si="17"/>
        <v>WHITFIELD</v>
      </c>
      <c r="E543">
        <v>-84.966749820000004</v>
      </c>
      <c r="F543">
        <v>34.806501189999999</v>
      </c>
      <c r="G543">
        <f xml:space="preserve"> SUMIF(ACRES_HARVESTED!E$2:E$4911,C543,ACRES_HARVESTED!G$2:G$4911)</f>
        <v>0</v>
      </c>
      <c r="H543">
        <f xml:space="preserve"> SUMIF(SALES!E$2:E$4911,C543,SALES!G$2:G$4911)</f>
        <v>0</v>
      </c>
      <c r="I543">
        <f xml:space="preserve"> SUMIF(PRODUCTION!E$2:E$4911,C543,PRODUCTION!I$2:I$4911)</f>
        <v>0</v>
      </c>
    </row>
    <row r="544" spans="1:9" x14ac:dyDescent="0.2">
      <c r="A544">
        <v>13315</v>
      </c>
      <c r="B544" t="s">
        <v>73</v>
      </c>
      <c r="C544" t="str">
        <f t="shared" si="16"/>
        <v>13315</v>
      </c>
      <c r="D544" t="str">
        <f t="shared" si="17"/>
        <v>WILCOX</v>
      </c>
      <c r="E544">
        <v>-83.432047749999995</v>
      </c>
      <c r="F544">
        <v>31.972804790000001</v>
      </c>
      <c r="G544">
        <f xml:space="preserve"> SUMIF(ACRES_HARVESTED!E$2:E$4911,C544,ACRES_HARVESTED!G$2:G$4911)</f>
        <v>0</v>
      </c>
      <c r="H544">
        <f xml:space="preserve"> SUMIF(SALES!E$2:E$4911,C544,SALES!G$2:G$4911)</f>
        <v>0</v>
      </c>
      <c r="I544">
        <f xml:space="preserve"> SUMIF(PRODUCTION!E$2:E$4911,C544,PRODUCTION!I$2:I$4911)</f>
        <v>0</v>
      </c>
    </row>
    <row r="545" spans="1:9" x14ac:dyDescent="0.2">
      <c r="A545">
        <v>13317</v>
      </c>
      <c r="B545" t="s">
        <v>453</v>
      </c>
      <c r="C545" t="str">
        <f t="shared" si="16"/>
        <v>13317</v>
      </c>
      <c r="D545" t="str">
        <f t="shared" si="17"/>
        <v>WILKES</v>
      </c>
      <c r="E545">
        <v>-82.743456859999995</v>
      </c>
      <c r="F545">
        <v>33.782192739999999</v>
      </c>
      <c r="G545">
        <f xml:space="preserve"> SUMIF(ACRES_HARVESTED!E$2:E$4911,C545,ACRES_HARVESTED!G$2:G$4911)</f>
        <v>0</v>
      </c>
      <c r="H545">
        <f xml:space="preserve"> SUMIF(SALES!E$2:E$4911,C545,SALES!G$2:G$4911)</f>
        <v>0</v>
      </c>
      <c r="I545">
        <f xml:space="preserve"> SUMIF(PRODUCTION!E$2:E$4911,C545,PRODUCTION!I$2:I$4911)</f>
        <v>0</v>
      </c>
    </row>
    <row r="546" spans="1:9" x14ac:dyDescent="0.2">
      <c r="A546">
        <v>13319</v>
      </c>
      <c r="B546" t="s">
        <v>454</v>
      </c>
      <c r="C546" t="str">
        <f t="shared" si="16"/>
        <v>13319</v>
      </c>
      <c r="D546" t="str">
        <f t="shared" si="17"/>
        <v>WILKINSON</v>
      </c>
      <c r="E546">
        <v>-83.170908560000001</v>
      </c>
      <c r="F546">
        <v>32.802345789999997</v>
      </c>
      <c r="G546">
        <f xml:space="preserve"> SUMIF(ACRES_HARVESTED!E$2:E$4911,C546,ACRES_HARVESTED!G$2:G$4911)</f>
        <v>0</v>
      </c>
      <c r="H546">
        <f xml:space="preserve"> SUMIF(SALES!E$2:E$4911,C546,SALES!G$2:G$4911)</f>
        <v>0</v>
      </c>
      <c r="I546">
        <f xml:space="preserve"> SUMIF(PRODUCTION!E$2:E$4911,C546,PRODUCTION!I$2:I$4911)</f>
        <v>0</v>
      </c>
    </row>
    <row r="547" spans="1:9" x14ac:dyDescent="0.2">
      <c r="A547">
        <v>13321</v>
      </c>
      <c r="B547" t="s">
        <v>455</v>
      </c>
      <c r="C547" t="str">
        <f t="shared" si="16"/>
        <v>13321</v>
      </c>
      <c r="D547" t="str">
        <f t="shared" si="17"/>
        <v>WORTH</v>
      </c>
      <c r="E547">
        <v>-83.8509648</v>
      </c>
      <c r="F547">
        <v>31.55124636</v>
      </c>
      <c r="G547">
        <f xml:space="preserve"> SUMIF(ACRES_HARVESTED!E$2:E$4911,C547,ACRES_HARVESTED!G$2:G$4911)</f>
        <v>0</v>
      </c>
      <c r="H547">
        <f xml:space="preserve"> SUMIF(SALES!E$2:E$4911,C547,SALES!G$2:G$4911)</f>
        <v>0</v>
      </c>
      <c r="I547">
        <f xml:space="preserve"> SUMIF(PRODUCTION!E$2:E$4911,C547,PRODUCTION!I$2:I$4911)</f>
        <v>0</v>
      </c>
    </row>
    <row r="548" spans="1:9" x14ac:dyDescent="0.2">
      <c r="A548">
        <v>15001</v>
      </c>
      <c r="B548" t="s">
        <v>456</v>
      </c>
      <c r="C548" t="str">
        <f t="shared" si="16"/>
        <v>15001</v>
      </c>
      <c r="D548" t="str">
        <f t="shared" si="17"/>
        <v>HAWAII</v>
      </c>
      <c r="E548">
        <v>-155.52116760000001</v>
      </c>
      <c r="F548">
        <v>19.601235070000001</v>
      </c>
      <c r="G548">
        <f xml:space="preserve"> SUMIF(ACRES_HARVESTED!E$2:E$4911,C548,ACRES_HARVESTED!G$2:G$4911)</f>
        <v>0</v>
      </c>
      <c r="H548">
        <f xml:space="preserve"> SUMIF(SALES!E$2:E$4911,C548,SALES!G$2:G$4911)</f>
        <v>0</v>
      </c>
      <c r="I548">
        <f xml:space="preserve"> SUMIF(PRODUCTION!E$2:E$4911,C548,PRODUCTION!I$2:I$4911)</f>
        <v>0</v>
      </c>
    </row>
    <row r="549" spans="1:9" x14ac:dyDescent="0.2">
      <c r="A549">
        <v>15003</v>
      </c>
      <c r="B549" t="s">
        <v>457</v>
      </c>
      <c r="C549" t="str">
        <f t="shared" si="16"/>
        <v>15003</v>
      </c>
      <c r="D549" t="str">
        <f t="shared" si="17"/>
        <v>HONOLULU</v>
      </c>
      <c r="E549">
        <v>-157.97469340000001</v>
      </c>
      <c r="F549">
        <v>21.458797059999998</v>
      </c>
      <c r="G549">
        <f xml:space="preserve"> SUMIF(ACRES_HARVESTED!E$2:E$4911,C549,ACRES_HARVESTED!G$2:G$4911)</f>
        <v>0</v>
      </c>
      <c r="H549">
        <f xml:space="preserve"> SUMIF(SALES!E$2:E$4911,C549,SALES!G$2:G$4911)</f>
        <v>0</v>
      </c>
      <c r="I549">
        <f xml:space="preserve"> SUMIF(PRODUCTION!E$2:E$4911,C549,PRODUCTION!I$2:I$4911)</f>
        <v>0</v>
      </c>
    </row>
    <row r="550" spans="1:9" x14ac:dyDescent="0.2">
      <c r="A550">
        <v>15005</v>
      </c>
      <c r="B550" t="s">
        <v>458</v>
      </c>
      <c r="C550" t="str">
        <f t="shared" si="16"/>
        <v>15005</v>
      </c>
      <c r="D550" t="str">
        <f t="shared" si="17"/>
        <v>KALAWAO</v>
      </c>
      <c r="E550">
        <v>-156.94937440000001</v>
      </c>
      <c r="F550">
        <v>21.172956719999998</v>
      </c>
      <c r="G550">
        <f xml:space="preserve"> SUMIF(ACRES_HARVESTED!E$2:E$4911,C550,ACRES_HARVESTED!G$2:G$4911)</f>
        <v>0</v>
      </c>
      <c r="H550">
        <f xml:space="preserve"> SUMIF(SALES!E$2:E$4911,C550,SALES!G$2:G$4911)</f>
        <v>0</v>
      </c>
      <c r="I550">
        <f xml:space="preserve"> SUMIF(PRODUCTION!E$2:E$4911,C550,PRODUCTION!I$2:I$4911)</f>
        <v>0</v>
      </c>
    </row>
    <row r="551" spans="1:9" x14ac:dyDescent="0.2">
      <c r="A551">
        <v>15007</v>
      </c>
      <c r="B551" t="s">
        <v>459</v>
      </c>
      <c r="C551" t="str">
        <f t="shared" si="16"/>
        <v>15007</v>
      </c>
      <c r="D551" t="str">
        <f t="shared" si="17"/>
        <v>KAUAI</v>
      </c>
      <c r="E551">
        <v>-159.5957496</v>
      </c>
      <c r="F551">
        <v>22.039784869999998</v>
      </c>
      <c r="G551">
        <f xml:space="preserve"> SUMIF(ACRES_HARVESTED!E$2:E$4911,C551,ACRES_HARVESTED!G$2:G$4911)</f>
        <v>0</v>
      </c>
      <c r="H551">
        <f xml:space="preserve"> SUMIF(SALES!E$2:E$4911,C551,SALES!G$2:G$4911)</f>
        <v>0</v>
      </c>
      <c r="I551">
        <f xml:space="preserve"> SUMIF(PRODUCTION!E$2:E$4911,C551,PRODUCTION!I$2:I$4911)</f>
        <v>0</v>
      </c>
    </row>
    <row r="552" spans="1:9" x14ac:dyDescent="0.2">
      <c r="A552">
        <v>15009</v>
      </c>
      <c r="B552" t="s">
        <v>460</v>
      </c>
      <c r="C552" t="str">
        <f t="shared" si="16"/>
        <v>15009</v>
      </c>
      <c r="D552" t="str">
        <f t="shared" si="17"/>
        <v>MAUI</v>
      </c>
      <c r="E552">
        <v>-156.5692176</v>
      </c>
      <c r="F552">
        <v>20.864025720000001</v>
      </c>
      <c r="G552">
        <f xml:space="preserve"> SUMIF(ACRES_HARVESTED!E$2:E$4911,C552,ACRES_HARVESTED!G$2:G$4911)</f>
        <v>0</v>
      </c>
      <c r="H552">
        <f xml:space="preserve"> SUMIF(SALES!E$2:E$4911,C552,SALES!G$2:G$4911)</f>
        <v>0</v>
      </c>
      <c r="I552">
        <f xml:space="preserve"> SUMIF(PRODUCTION!E$2:E$4911,C552,PRODUCTION!I$2:I$4911)</f>
        <v>0</v>
      </c>
    </row>
    <row r="553" spans="1:9" x14ac:dyDescent="0.2">
      <c r="A553">
        <v>16001</v>
      </c>
      <c r="B553" t="s">
        <v>461</v>
      </c>
      <c r="C553" t="str">
        <f t="shared" si="16"/>
        <v>16001</v>
      </c>
      <c r="D553" t="str">
        <f t="shared" si="17"/>
        <v>ADA</v>
      </c>
      <c r="E553">
        <v>-116.241035</v>
      </c>
      <c r="F553">
        <v>43.450840540000002</v>
      </c>
      <c r="G553">
        <f xml:space="preserve"> SUMIF(ACRES_HARVESTED!E$2:E$4911,C553,ACRES_HARVESTED!G$2:G$4911)</f>
        <v>690</v>
      </c>
      <c r="H553">
        <f xml:space="preserve"> SUMIF(SALES!E$2:E$4911,C553,SALES!G$2:G$4911)</f>
        <v>0</v>
      </c>
      <c r="I553">
        <f xml:space="preserve"> SUMIF(PRODUCTION!E$2:E$4911,C553,PRODUCTION!I$2:I$4911)</f>
        <v>70686</v>
      </c>
    </row>
    <row r="554" spans="1:9" x14ac:dyDescent="0.2">
      <c r="A554">
        <v>16003</v>
      </c>
      <c r="B554" t="s">
        <v>232</v>
      </c>
      <c r="C554" t="str">
        <f t="shared" si="16"/>
        <v>16003</v>
      </c>
      <c r="D554" t="str">
        <f t="shared" si="17"/>
        <v>ADAMS</v>
      </c>
      <c r="E554">
        <v>-116.45394829999999</v>
      </c>
      <c r="F554">
        <v>44.889314919999997</v>
      </c>
      <c r="G554">
        <f xml:space="preserve"> SUMIF(ACRES_HARVESTED!E$2:E$4911,C554,ACRES_HARVESTED!G$2:G$4911)</f>
        <v>0</v>
      </c>
      <c r="H554">
        <f xml:space="preserve"> SUMIF(SALES!E$2:E$4911,C554,SALES!G$2:G$4911)</f>
        <v>0</v>
      </c>
      <c r="I554">
        <f xml:space="preserve"> SUMIF(PRODUCTION!E$2:E$4911,C554,PRODUCTION!I$2:I$4911)</f>
        <v>0</v>
      </c>
    </row>
    <row r="555" spans="1:9" x14ac:dyDescent="0.2">
      <c r="A555">
        <v>16005</v>
      </c>
      <c r="B555" t="s">
        <v>462</v>
      </c>
      <c r="C555" t="str">
        <f t="shared" si="16"/>
        <v>16005</v>
      </c>
      <c r="D555" t="str">
        <f t="shared" si="17"/>
        <v>BANNOCK</v>
      </c>
      <c r="E555">
        <v>-112.2247491</v>
      </c>
      <c r="F555">
        <v>42.668661899999996</v>
      </c>
      <c r="G555">
        <f xml:space="preserve"> SUMIF(ACRES_HARVESTED!E$2:E$4911,C555,ACRES_HARVESTED!G$2:G$4911)</f>
        <v>6553</v>
      </c>
      <c r="H555">
        <f xml:space="preserve"> SUMIF(SALES!E$2:E$4911,C555,SALES!G$2:G$4911)</f>
        <v>1794000</v>
      </c>
      <c r="I555">
        <f xml:space="preserve"> SUMIF(PRODUCTION!E$2:E$4911,C555,PRODUCTION!I$2:I$4911)</f>
        <v>497661</v>
      </c>
    </row>
    <row r="556" spans="1:9" x14ac:dyDescent="0.2">
      <c r="A556">
        <v>16007</v>
      </c>
      <c r="B556" t="s">
        <v>463</v>
      </c>
      <c r="C556" t="str">
        <f t="shared" si="16"/>
        <v>16007</v>
      </c>
      <c r="D556" t="str">
        <f t="shared" si="17"/>
        <v>BEAR LAKE</v>
      </c>
      <c r="E556">
        <v>-111.32948469999999</v>
      </c>
      <c r="F556">
        <v>42.284764529999997</v>
      </c>
      <c r="G556">
        <f xml:space="preserve"> SUMIF(ACRES_HARVESTED!E$2:E$4911,C556,ACRES_HARVESTED!G$2:G$4911)</f>
        <v>8369</v>
      </c>
      <c r="H556">
        <f xml:space="preserve"> SUMIF(SALES!E$2:E$4911,C556,SALES!G$2:G$4911)</f>
        <v>2701000</v>
      </c>
      <c r="I556">
        <f xml:space="preserve"> SUMIF(PRODUCTION!E$2:E$4911,C556,PRODUCTION!I$2:I$4911)</f>
        <v>595625</v>
      </c>
    </row>
    <row r="557" spans="1:9" x14ac:dyDescent="0.2">
      <c r="A557">
        <v>16009</v>
      </c>
      <c r="B557" t="s">
        <v>464</v>
      </c>
      <c r="C557" t="str">
        <f t="shared" si="16"/>
        <v>16009</v>
      </c>
      <c r="D557" t="str">
        <f t="shared" si="17"/>
        <v>BENEWAH</v>
      </c>
      <c r="E557">
        <v>-116.6586207</v>
      </c>
      <c r="F557">
        <v>47.217729609999999</v>
      </c>
      <c r="G557">
        <f xml:space="preserve"> SUMIF(ACRES_HARVESTED!E$2:E$4911,C557,ACRES_HARVESTED!G$2:G$4911)</f>
        <v>1808</v>
      </c>
      <c r="H557">
        <f xml:space="preserve"> SUMIF(SALES!E$2:E$4911,C557,SALES!G$2:G$4911)</f>
        <v>221000</v>
      </c>
      <c r="I557">
        <f xml:space="preserve"> SUMIF(PRODUCTION!E$2:E$4911,C557,PRODUCTION!I$2:I$4911)</f>
        <v>70061</v>
      </c>
    </row>
    <row r="558" spans="1:9" x14ac:dyDescent="0.2">
      <c r="A558">
        <v>16011</v>
      </c>
      <c r="B558" t="s">
        <v>465</v>
      </c>
      <c r="C558" t="str">
        <f t="shared" si="16"/>
        <v>16011</v>
      </c>
      <c r="D558" t="str">
        <f t="shared" si="17"/>
        <v>BINGHAM</v>
      </c>
      <c r="E558">
        <v>-112.3976535</v>
      </c>
      <c r="F558">
        <v>43.216439960000002</v>
      </c>
      <c r="G558">
        <f xml:space="preserve"> SUMIF(ACRES_HARVESTED!E$2:E$4911,C558,ACRES_HARVESTED!G$2:G$4911)</f>
        <v>19764</v>
      </c>
      <c r="H558">
        <f xml:space="preserve"> SUMIF(SALES!E$2:E$4911,C558,SALES!G$2:G$4911)</f>
        <v>10476000</v>
      </c>
      <c r="I558">
        <f xml:space="preserve"> SUMIF(PRODUCTION!E$2:E$4911,C558,PRODUCTION!I$2:I$4911)</f>
        <v>2336235</v>
      </c>
    </row>
    <row r="559" spans="1:9" x14ac:dyDescent="0.2">
      <c r="A559">
        <v>16013</v>
      </c>
      <c r="B559" t="s">
        <v>466</v>
      </c>
      <c r="C559" t="str">
        <f t="shared" si="16"/>
        <v>16013</v>
      </c>
      <c r="D559" t="str">
        <f t="shared" si="17"/>
        <v>BLAINE</v>
      </c>
      <c r="E559">
        <v>-113.980642</v>
      </c>
      <c r="F559">
        <v>43.412426410000002</v>
      </c>
      <c r="G559">
        <f xml:space="preserve"> SUMIF(ACRES_HARVESTED!E$2:E$4911,C559,ACRES_HARVESTED!G$2:G$4911)</f>
        <v>8205</v>
      </c>
      <c r="H559">
        <f xml:space="preserve"> SUMIF(SALES!E$2:E$4911,C559,SALES!G$2:G$4911)</f>
        <v>4825000</v>
      </c>
      <c r="I559">
        <f xml:space="preserve"> SUMIF(PRODUCTION!E$2:E$4911,C559,PRODUCTION!I$2:I$4911)</f>
        <v>885940</v>
      </c>
    </row>
    <row r="560" spans="1:9" x14ac:dyDescent="0.2">
      <c r="A560">
        <v>16015</v>
      </c>
      <c r="B560" t="s">
        <v>467</v>
      </c>
      <c r="C560" t="str">
        <f t="shared" si="16"/>
        <v>16015</v>
      </c>
      <c r="D560" t="str">
        <f t="shared" si="17"/>
        <v>BOISE</v>
      </c>
      <c r="E560">
        <v>-115.730321</v>
      </c>
      <c r="F560">
        <v>43.989092470000003</v>
      </c>
      <c r="G560">
        <f xml:space="preserve"> SUMIF(ACRES_HARVESTED!E$2:E$4911,C560,ACRES_HARVESTED!G$2:G$4911)</f>
        <v>0</v>
      </c>
      <c r="H560">
        <f xml:space="preserve"> SUMIF(SALES!E$2:E$4911,C560,SALES!G$2:G$4911)</f>
        <v>0</v>
      </c>
      <c r="I560">
        <f xml:space="preserve"> SUMIF(PRODUCTION!E$2:E$4911,C560,PRODUCTION!I$2:I$4911)</f>
        <v>0</v>
      </c>
    </row>
    <row r="561" spans="1:9" x14ac:dyDescent="0.2">
      <c r="A561">
        <v>16017</v>
      </c>
      <c r="B561" t="s">
        <v>468</v>
      </c>
      <c r="C561" t="str">
        <f t="shared" si="16"/>
        <v>16017</v>
      </c>
      <c r="D561" t="str">
        <f t="shared" si="17"/>
        <v>BONNER</v>
      </c>
      <c r="E561">
        <v>-116.6009928</v>
      </c>
      <c r="F561">
        <v>48.299689600000001</v>
      </c>
      <c r="G561">
        <f xml:space="preserve"> SUMIF(ACRES_HARVESTED!E$2:E$4911,C561,ACRES_HARVESTED!G$2:G$4911)</f>
        <v>206</v>
      </c>
      <c r="H561">
        <f xml:space="preserve"> SUMIF(SALES!E$2:E$4911,C561,SALES!G$2:G$4911)</f>
        <v>27000</v>
      </c>
      <c r="I561">
        <f xml:space="preserve"> SUMIF(PRODUCTION!E$2:E$4911,C561,PRODUCTION!I$2:I$4911)</f>
        <v>8502</v>
      </c>
    </row>
    <row r="562" spans="1:9" x14ac:dyDescent="0.2">
      <c r="A562">
        <v>16019</v>
      </c>
      <c r="B562" t="s">
        <v>469</v>
      </c>
      <c r="C562" t="str">
        <f t="shared" si="16"/>
        <v>16019</v>
      </c>
      <c r="D562" t="str">
        <f t="shared" si="17"/>
        <v>BONNEVILLE</v>
      </c>
      <c r="E562">
        <v>-111.6147928</v>
      </c>
      <c r="F562">
        <v>43.387921910000003</v>
      </c>
      <c r="G562">
        <f xml:space="preserve"> SUMIF(ACRES_HARVESTED!E$2:E$4911,C562,ACRES_HARVESTED!G$2:G$4911)</f>
        <v>68414</v>
      </c>
      <c r="H562">
        <f xml:space="preserve"> SUMIF(SALES!E$2:E$4911,C562,SALES!G$2:G$4911)</f>
        <v>33003000</v>
      </c>
      <c r="I562">
        <f xml:space="preserve"> SUMIF(PRODUCTION!E$2:E$4911,C562,PRODUCTION!I$2:I$4911)</f>
        <v>6693189</v>
      </c>
    </row>
    <row r="563" spans="1:9" x14ac:dyDescent="0.2">
      <c r="A563">
        <v>16021</v>
      </c>
      <c r="B563" t="s">
        <v>470</v>
      </c>
      <c r="C563" t="str">
        <f t="shared" si="16"/>
        <v>16021</v>
      </c>
      <c r="D563" t="str">
        <f t="shared" si="17"/>
        <v>BOUNDARY</v>
      </c>
      <c r="E563">
        <v>-116.46275249999999</v>
      </c>
      <c r="F563">
        <v>48.766998000000001</v>
      </c>
      <c r="G563">
        <f xml:space="preserve"> SUMIF(ACRES_HARVESTED!E$2:E$4911,C563,ACRES_HARVESTED!G$2:G$4911)</f>
        <v>2333</v>
      </c>
      <c r="H563">
        <f xml:space="preserve"> SUMIF(SALES!E$2:E$4911,C563,SALES!G$2:G$4911)</f>
        <v>798000</v>
      </c>
      <c r="I563">
        <f xml:space="preserve"> SUMIF(PRODUCTION!E$2:E$4911,C563,PRODUCTION!I$2:I$4911)</f>
        <v>125718</v>
      </c>
    </row>
    <row r="564" spans="1:9" x14ac:dyDescent="0.2">
      <c r="A564">
        <v>16023</v>
      </c>
      <c r="B564" t="s">
        <v>179</v>
      </c>
      <c r="C564" t="str">
        <f t="shared" si="16"/>
        <v>16023</v>
      </c>
      <c r="D564" t="str">
        <f t="shared" si="17"/>
        <v>BUTTE</v>
      </c>
      <c r="E564">
        <v>-113.17196629999999</v>
      </c>
      <c r="F564">
        <v>43.722665810000002</v>
      </c>
      <c r="G564">
        <f xml:space="preserve"> SUMIF(ACRES_HARVESTED!E$2:E$4911,C564,ACRES_HARVESTED!G$2:G$4911)</f>
        <v>11726</v>
      </c>
      <c r="H564">
        <f xml:space="preserve"> SUMIF(SALES!E$2:E$4911,C564,SALES!G$2:G$4911)</f>
        <v>0</v>
      </c>
      <c r="I564">
        <f xml:space="preserve"> SUMIF(PRODUCTION!E$2:E$4911,C564,PRODUCTION!I$2:I$4911)</f>
        <v>1157508</v>
      </c>
    </row>
    <row r="565" spans="1:9" x14ac:dyDescent="0.2">
      <c r="A565">
        <v>16025</v>
      </c>
      <c r="B565" t="s">
        <v>471</v>
      </c>
      <c r="C565" t="str">
        <f t="shared" si="16"/>
        <v>16025</v>
      </c>
      <c r="D565" t="str">
        <f t="shared" si="17"/>
        <v>CAMAS</v>
      </c>
      <c r="E565">
        <v>-114.8053772</v>
      </c>
      <c r="F565">
        <v>43.46356926</v>
      </c>
      <c r="G565">
        <f xml:space="preserve"> SUMIF(ACRES_HARVESTED!E$2:E$4911,C565,ACRES_HARVESTED!G$2:G$4911)</f>
        <v>8836</v>
      </c>
      <c r="H565">
        <f xml:space="preserve"> SUMIF(SALES!E$2:E$4911,C565,SALES!G$2:G$4911)</f>
        <v>2048000</v>
      </c>
      <c r="I565">
        <f xml:space="preserve"> SUMIF(PRODUCTION!E$2:E$4911,C565,PRODUCTION!I$2:I$4911)</f>
        <v>391952</v>
      </c>
    </row>
    <row r="566" spans="1:9" x14ac:dyDescent="0.2">
      <c r="A566">
        <v>16027</v>
      </c>
      <c r="B566" t="s">
        <v>472</v>
      </c>
      <c r="C566" t="str">
        <f t="shared" si="16"/>
        <v>16027</v>
      </c>
      <c r="D566" t="str">
        <f t="shared" si="17"/>
        <v>CANYON</v>
      </c>
      <c r="E566">
        <v>-116.7092162</v>
      </c>
      <c r="F566">
        <v>43.6251769</v>
      </c>
      <c r="G566">
        <f xml:space="preserve"> SUMIF(ACRES_HARVESTED!E$2:E$4911,C566,ACRES_HARVESTED!G$2:G$4911)</f>
        <v>719</v>
      </c>
      <c r="H566">
        <f xml:space="preserve"> SUMIF(SALES!E$2:E$4911,C566,SALES!G$2:G$4911)</f>
        <v>266000</v>
      </c>
      <c r="I566">
        <f xml:space="preserve"> SUMIF(PRODUCTION!E$2:E$4911,C566,PRODUCTION!I$2:I$4911)</f>
        <v>45612</v>
      </c>
    </row>
    <row r="567" spans="1:9" x14ac:dyDescent="0.2">
      <c r="A567">
        <v>16029</v>
      </c>
      <c r="B567" t="s">
        <v>473</v>
      </c>
      <c r="C567" t="str">
        <f t="shared" si="16"/>
        <v>16029</v>
      </c>
      <c r="D567" t="str">
        <f t="shared" si="17"/>
        <v>CARIBOU</v>
      </c>
      <c r="E567">
        <v>-111.5621762</v>
      </c>
      <c r="F567">
        <v>42.770497659999997</v>
      </c>
      <c r="G567">
        <f xml:space="preserve"> SUMIF(ACRES_HARVESTED!E$2:E$4911,C567,ACRES_HARVESTED!G$2:G$4911)</f>
        <v>55247</v>
      </c>
      <c r="H567">
        <f xml:space="preserve"> SUMIF(SALES!E$2:E$4911,C567,SALES!G$2:G$4911)</f>
        <v>15404000</v>
      </c>
      <c r="I567">
        <f xml:space="preserve"> SUMIF(PRODUCTION!E$2:E$4911,C567,PRODUCTION!I$2:I$4911)</f>
        <v>3538789</v>
      </c>
    </row>
    <row r="568" spans="1:9" x14ac:dyDescent="0.2">
      <c r="A568">
        <v>16031</v>
      </c>
      <c r="B568" t="s">
        <v>474</v>
      </c>
      <c r="C568" t="str">
        <f t="shared" si="16"/>
        <v>16031</v>
      </c>
      <c r="D568" t="str">
        <f t="shared" si="17"/>
        <v>CASSIA</v>
      </c>
      <c r="E568">
        <v>-113.6013217</v>
      </c>
      <c r="F568">
        <v>42.283815670000003</v>
      </c>
      <c r="G568">
        <f xml:space="preserve"> SUMIF(ACRES_HARVESTED!E$2:E$4911,C568,ACRES_HARVESTED!G$2:G$4911)</f>
        <v>33937</v>
      </c>
      <c r="H568">
        <f xml:space="preserve"> SUMIF(SALES!E$2:E$4911,C568,SALES!G$2:G$4911)</f>
        <v>23167000</v>
      </c>
      <c r="I568">
        <f xml:space="preserve"> SUMIF(PRODUCTION!E$2:E$4911,C568,PRODUCTION!I$2:I$4911)</f>
        <v>4445401</v>
      </c>
    </row>
    <row r="569" spans="1:9" x14ac:dyDescent="0.2">
      <c r="A569">
        <v>16033</v>
      </c>
      <c r="B569" t="s">
        <v>127</v>
      </c>
      <c r="C569" t="str">
        <f t="shared" si="16"/>
        <v>16033</v>
      </c>
      <c r="D569" t="str">
        <f t="shared" si="17"/>
        <v>CLARK</v>
      </c>
      <c r="E569">
        <v>-112.35201360000001</v>
      </c>
      <c r="F569">
        <v>44.284090030000002</v>
      </c>
      <c r="G569">
        <f xml:space="preserve"> SUMIF(ACRES_HARVESTED!E$2:E$4911,C569,ACRES_HARVESTED!G$2:G$4911)</f>
        <v>2615</v>
      </c>
      <c r="H569">
        <f xml:space="preserve"> SUMIF(SALES!E$2:E$4911,C569,SALES!G$2:G$4911)</f>
        <v>1770000</v>
      </c>
      <c r="I569">
        <f xml:space="preserve"> SUMIF(PRODUCTION!E$2:E$4911,C569,PRODUCTION!I$2:I$4911)</f>
        <v>335759</v>
      </c>
    </row>
    <row r="570" spans="1:9" x14ac:dyDescent="0.2">
      <c r="A570">
        <v>16035</v>
      </c>
      <c r="B570" t="s">
        <v>475</v>
      </c>
      <c r="C570" t="str">
        <f t="shared" si="16"/>
        <v>16035</v>
      </c>
      <c r="D570" t="str">
        <f t="shared" si="17"/>
        <v>CLEARWATER</v>
      </c>
      <c r="E570">
        <v>-115.656021</v>
      </c>
      <c r="F570">
        <v>46.673492750000001</v>
      </c>
      <c r="G570">
        <f xml:space="preserve"> SUMIF(ACRES_HARVESTED!E$2:E$4911,C570,ACRES_HARVESTED!G$2:G$4911)</f>
        <v>0</v>
      </c>
      <c r="H570">
        <f xml:space="preserve"> SUMIF(SALES!E$2:E$4911,C570,SALES!G$2:G$4911)</f>
        <v>0</v>
      </c>
      <c r="I570">
        <f xml:space="preserve"> SUMIF(PRODUCTION!E$2:E$4911,C570,PRODUCTION!I$2:I$4911)</f>
        <v>0</v>
      </c>
    </row>
    <row r="571" spans="1:9" x14ac:dyDescent="0.2">
      <c r="A571">
        <v>16037</v>
      </c>
      <c r="B571" t="s">
        <v>246</v>
      </c>
      <c r="C571" t="str">
        <f t="shared" si="16"/>
        <v>16037</v>
      </c>
      <c r="D571" t="str">
        <f t="shared" si="17"/>
        <v>CUSTER</v>
      </c>
      <c r="E571">
        <v>-114.28164270000001</v>
      </c>
      <c r="F571">
        <v>44.241473059999997</v>
      </c>
      <c r="G571">
        <f xml:space="preserve"> SUMIF(ACRES_HARVESTED!E$2:E$4911,C571,ACRES_HARVESTED!G$2:G$4911)</f>
        <v>3283</v>
      </c>
      <c r="H571">
        <f xml:space="preserve"> SUMIF(SALES!E$2:E$4911,C571,SALES!G$2:G$4911)</f>
        <v>1976000</v>
      </c>
      <c r="I571">
        <f xml:space="preserve"> SUMIF(PRODUCTION!E$2:E$4911,C571,PRODUCTION!I$2:I$4911)</f>
        <v>340015</v>
      </c>
    </row>
    <row r="572" spans="1:9" x14ac:dyDescent="0.2">
      <c r="A572">
        <v>16039</v>
      </c>
      <c r="B572" t="s">
        <v>33</v>
      </c>
      <c r="C572" t="str">
        <f t="shared" si="16"/>
        <v>16039</v>
      </c>
      <c r="D572" t="str">
        <f t="shared" si="17"/>
        <v>ELMORE</v>
      </c>
      <c r="E572">
        <v>-115.4691486</v>
      </c>
      <c r="F572">
        <v>43.354174710000002</v>
      </c>
      <c r="G572">
        <f xml:space="preserve"> SUMIF(ACRES_HARVESTED!E$2:E$4911,C572,ACRES_HARVESTED!G$2:G$4911)</f>
        <v>0</v>
      </c>
      <c r="H572">
        <f xml:space="preserve"> SUMIF(SALES!E$2:E$4911,C572,SALES!G$2:G$4911)</f>
        <v>0</v>
      </c>
      <c r="I572">
        <f xml:space="preserve"> SUMIF(PRODUCTION!E$2:E$4911,C572,PRODUCTION!I$2:I$4911)</f>
        <v>0</v>
      </c>
    </row>
    <row r="573" spans="1:9" x14ac:dyDescent="0.2">
      <c r="A573">
        <v>16041</v>
      </c>
      <c r="B573" t="s">
        <v>37</v>
      </c>
      <c r="C573" t="str">
        <f t="shared" si="16"/>
        <v>16041</v>
      </c>
      <c r="D573" t="str">
        <f t="shared" si="17"/>
        <v>FRANKLIN</v>
      </c>
      <c r="E573">
        <v>-111.81310089999999</v>
      </c>
      <c r="F573">
        <v>42.181219939999998</v>
      </c>
      <c r="G573">
        <f xml:space="preserve"> SUMIF(ACRES_HARVESTED!E$2:E$4911,C573,ACRES_HARVESTED!G$2:G$4911)</f>
        <v>5870</v>
      </c>
      <c r="H573">
        <f xml:space="preserve"> SUMIF(SALES!E$2:E$4911,C573,SALES!G$2:G$4911)</f>
        <v>1193000</v>
      </c>
      <c r="I573">
        <f xml:space="preserve"> SUMIF(PRODUCTION!E$2:E$4911,C573,PRODUCTION!I$2:I$4911)</f>
        <v>415587</v>
      </c>
    </row>
    <row r="574" spans="1:9" x14ac:dyDescent="0.2">
      <c r="A574">
        <v>16043</v>
      </c>
      <c r="B574" t="s">
        <v>254</v>
      </c>
      <c r="C574" t="str">
        <f t="shared" si="16"/>
        <v>16043</v>
      </c>
      <c r="D574" t="str">
        <f t="shared" si="17"/>
        <v>FREMONT</v>
      </c>
      <c r="E574">
        <v>-111.4821032</v>
      </c>
      <c r="F574">
        <v>44.228986749999997</v>
      </c>
      <c r="G574">
        <f xml:space="preserve"> SUMIF(ACRES_HARVESTED!E$2:E$4911,C574,ACRES_HARVESTED!G$2:G$4911)</f>
        <v>58565</v>
      </c>
      <c r="H574">
        <f xml:space="preserve"> SUMIF(SALES!E$2:E$4911,C574,SALES!G$2:G$4911)</f>
        <v>25559000</v>
      </c>
      <c r="I574">
        <f xml:space="preserve"> SUMIF(PRODUCTION!E$2:E$4911,C574,PRODUCTION!I$2:I$4911)</f>
        <v>5224941</v>
      </c>
    </row>
    <row r="575" spans="1:9" x14ac:dyDescent="0.2">
      <c r="A575">
        <v>16045</v>
      </c>
      <c r="B575" t="s">
        <v>476</v>
      </c>
      <c r="C575" t="str">
        <f t="shared" si="16"/>
        <v>16045</v>
      </c>
      <c r="D575" t="str">
        <f t="shared" si="17"/>
        <v>GEM</v>
      </c>
      <c r="E575">
        <v>-116.39794569999999</v>
      </c>
      <c r="F575">
        <v>44.060280499999998</v>
      </c>
      <c r="G575">
        <f xml:space="preserve"> SUMIF(ACRES_HARVESTED!E$2:E$4911,C575,ACRES_HARVESTED!G$2:G$4911)</f>
        <v>543</v>
      </c>
      <c r="H575">
        <f xml:space="preserve"> SUMIF(SALES!E$2:E$4911,C575,SALES!G$2:G$4911)</f>
        <v>122000</v>
      </c>
      <c r="I575">
        <f xml:space="preserve"> SUMIF(PRODUCTION!E$2:E$4911,C575,PRODUCTION!I$2:I$4911)</f>
        <v>65129</v>
      </c>
    </row>
    <row r="576" spans="1:9" x14ac:dyDescent="0.2">
      <c r="A576">
        <v>16047</v>
      </c>
      <c r="B576" t="s">
        <v>477</v>
      </c>
      <c r="C576" t="str">
        <f t="shared" si="16"/>
        <v>16047</v>
      </c>
      <c r="D576" t="str">
        <f t="shared" si="17"/>
        <v>GOODING</v>
      </c>
      <c r="E576">
        <v>-114.8116615</v>
      </c>
      <c r="F576">
        <v>42.97094353</v>
      </c>
      <c r="G576">
        <f xml:space="preserve"> SUMIF(ACRES_HARVESTED!E$2:E$4911,C576,ACRES_HARVESTED!G$2:G$4911)</f>
        <v>1579</v>
      </c>
      <c r="H576">
        <f xml:space="preserve"> SUMIF(SALES!E$2:E$4911,C576,SALES!G$2:G$4911)</f>
        <v>671000</v>
      </c>
      <c r="I576">
        <f xml:space="preserve"> SUMIF(PRODUCTION!E$2:E$4911,C576,PRODUCTION!I$2:I$4911)</f>
        <v>127293</v>
      </c>
    </row>
    <row r="577" spans="1:9" x14ac:dyDescent="0.2">
      <c r="A577">
        <v>16049</v>
      </c>
      <c r="B577" t="s">
        <v>478</v>
      </c>
      <c r="C577" t="str">
        <f t="shared" si="16"/>
        <v>16049</v>
      </c>
      <c r="D577" t="str">
        <f t="shared" si="17"/>
        <v>IDAHO</v>
      </c>
      <c r="E577">
        <v>-115.46719640000001</v>
      </c>
      <c r="F577">
        <v>45.84388002</v>
      </c>
      <c r="G577">
        <f xml:space="preserve"> SUMIF(ACRES_HARVESTED!E$2:E$4911,C577,ACRES_HARVESTED!G$2:G$4911)</f>
        <v>7228</v>
      </c>
      <c r="H577">
        <f xml:space="preserve"> SUMIF(SALES!E$2:E$4911,C577,SALES!G$2:G$4911)</f>
        <v>1087000</v>
      </c>
      <c r="I577">
        <f xml:space="preserve"> SUMIF(PRODUCTION!E$2:E$4911,C577,PRODUCTION!I$2:I$4911)</f>
        <v>283709</v>
      </c>
    </row>
    <row r="578" spans="1:9" x14ac:dyDescent="0.2">
      <c r="A578">
        <v>16051</v>
      </c>
      <c r="B578" t="s">
        <v>44</v>
      </c>
      <c r="C578" t="str">
        <f t="shared" ref="C578:C641" si="18" xml:space="preserve"> TEXT(A578,"00000")</f>
        <v>16051</v>
      </c>
      <c r="D578" t="str">
        <f t="shared" ref="D578:D641" si="19">UPPER(B578)</f>
        <v>JEFFERSON</v>
      </c>
      <c r="E578">
        <v>-112.3114205</v>
      </c>
      <c r="F578">
        <v>43.820272240000001</v>
      </c>
      <c r="G578">
        <f xml:space="preserve"> SUMIF(ACRES_HARVESTED!E$2:E$4911,C578,ACRES_HARVESTED!G$2:G$4911)</f>
        <v>40084</v>
      </c>
      <c r="H578">
        <f xml:space="preserve"> SUMIF(SALES!E$2:E$4911,C578,SALES!G$2:G$4911)</f>
        <v>15578000</v>
      </c>
      <c r="I578">
        <f xml:space="preserve"> SUMIF(PRODUCTION!E$2:E$4911,C578,PRODUCTION!I$2:I$4911)</f>
        <v>4042152</v>
      </c>
    </row>
    <row r="579" spans="1:9" x14ac:dyDescent="0.2">
      <c r="A579">
        <v>16053</v>
      </c>
      <c r="B579" t="s">
        <v>479</v>
      </c>
      <c r="C579" t="str">
        <f t="shared" si="18"/>
        <v>16053</v>
      </c>
      <c r="D579" t="str">
        <f t="shared" si="19"/>
        <v>JEROME</v>
      </c>
      <c r="E579">
        <v>-114.26426480000001</v>
      </c>
      <c r="F579">
        <v>42.689746139999997</v>
      </c>
      <c r="G579">
        <f xml:space="preserve"> SUMIF(ACRES_HARVESTED!E$2:E$4911,C579,ACRES_HARVESTED!G$2:G$4911)</f>
        <v>13297</v>
      </c>
      <c r="H579">
        <f xml:space="preserve"> SUMIF(SALES!E$2:E$4911,C579,SALES!G$2:G$4911)</f>
        <v>8313000</v>
      </c>
      <c r="I579">
        <f xml:space="preserve"> SUMIF(PRODUCTION!E$2:E$4911,C579,PRODUCTION!I$2:I$4911)</f>
        <v>1803055</v>
      </c>
    </row>
    <row r="580" spans="1:9" x14ac:dyDescent="0.2">
      <c r="A580">
        <v>16055</v>
      </c>
      <c r="B580" t="s">
        <v>480</v>
      </c>
      <c r="C580" t="str">
        <f t="shared" si="18"/>
        <v>16055</v>
      </c>
      <c r="D580" t="str">
        <f t="shared" si="19"/>
        <v>KOOTENAI</v>
      </c>
      <c r="E580">
        <v>-116.70003079999999</v>
      </c>
      <c r="F580">
        <v>47.674464100000002</v>
      </c>
      <c r="G580">
        <f xml:space="preserve"> SUMIF(ACRES_HARVESTED!E$2:E$4911,C580,ACRES_HARVESTED!G$2:G$4911)</f>
        <v>0</v>
      </c>
      <c r="H580">
        <f xml:space="preserve"> SUMIF(SALES!E$2:E$4911,C580,SALES!G$2:G$4911)</f>
        <v>0</v>
      </c>
      <c r="I580">
        <f xml:space="preserve"> SUMIF(PRODUCTION!E$2:E$4911,C580,PRODUCTION!I$2:I$4911)</f>
        <v>0</v>
      </c>
    </row>
    <row r="581" spans="1:9" x14ac:dyDescent="0.2">
      <c r="A581">
        <v>16057</v>
      </c>
      <c r="B581" t="s">
        <v>481</v>
      </c>
      <c r="C581" t="str">
        <f t="shared" si="18"/>
        <v>16057</v>
      </c>
      <c r="D581" t="str">
        <f t="shared" si="19"/>
        <v>LATAH</v>
      </c>
      <c r="E581">
        <v>-116.7117113</v>
      </c>
      <c r="F581">
        <v>46.816456250000002</v>
      </c>
      <c r="G581">
        <f xml:space="preserve"> SUMIF(ACRES_HARVESTED!E$2:E$4911,C581,ACRES_HARVESTED!G$2:G$4911)</f>
        <v>6028</v>
      </c>
      <c r="H581">
        <f xml:space="preserve"> SUMIF(SALES!E$2:E$4911,C581,SALES!G$2:G$4911)</f>
        <v>0</v>
      </c>
      <c r="I581">
        <f xml:space="preserve"> SUMIF(PRODUCTION!E$2:E$4911,C581,PRODUCTION!I$2:I$4911)</f>
        <v>249526</v>
      </c>
    </row>
    <row r="582" spans="1:9" x14ac:dyDescent="0.2">
      <c r="A582">
        <v>16059</v>
      </c>
      <c r="B582" t="s">
        <v>482</v>
      </c>
      <c r="C582" t="str">
        <f t="shared" si="18"/>
        <v>16059</v>
      </c>
      <c r="D582" t="str">
        <f t="shared" si="19"/>
        <v>LEMHI</v>
      </c>
      <c r="E582">
        <v>-113.9335998</v>
      </c>
      <c r="F582">
        <v>44.943627900000003</v>
      </c>
      <c r="G582">
        <f xml:space="preserve"> SUMIF(ACRES_HARVESTED!E$2:E$4911,C582,ACRES_HARVESTED!G$2:G$4911)</f>
        <v>0</v>
      </c>
      <c r="H582">
        <f xml:space="preserve"> SUMIF(SALES!E$2:E$4911,C582,SALES!G$2:G$4911)</f>
        <v>0</v>
      </c>
      <c r="I582">
        <f xml:space="preserve"> SUMIF(PRODUCTION!E$2:E$4911,C582,PRODUCTION!I$2:I$4911)</f>
        <v>0</v>
      </c>
    </row>
    <row r="583" spans="1:9" x14ac:dyDescent="0.2">
      <c r="A583">
        <v>16061</v>
      </c>
      <c r="B583" t="s">
        <v>483</v>
      </c>
      <c r="C583" t="str">
        <f t="shared" si="18"/>
        <v>16061</v>
      </c>
      <c r="D583" t="str">
        <f t="shared" si="19"/>
        <v>LEWIS</v>
      </c>
      <c r="E583">
        <v>-116.4267621</v>
      </c>
      <c r="F583">
        <v>46.236668199999997</v>
      </c>
      <c r="G583">
        <f xml:space="preserve"> SUMIF(ACRES_HARVESTED!E$2:E$4911,C583,ACRES_HARVESTED!G$2:G$4911)</f>
        <v>3882</v>
      </c>
      <c r="H583">
        <f xml:space="preserve"> SUMIF(SALES!E$2:E$4911,C583,SALES!G$2:G$4911)</f>
        <v>700000</v>
      </c>
      <c r="I583">
        <f xml:space="preserve"> SUMIF(PRODUCTION!E$2:E$4911,C583,PRODUCTION!I$2:I$4911)</f>
        <v>177406</v>
      </c>
    </row>
    <row r="584" spans="1:9" x14ac:dyDescent="0.2">
      <c r="A584">
        <v>16063</v>
      </c>
      <c r="B584" t="s">
        <v>148</v>
      </c>
      <c r="C584" t="str">
        <f t="shared" si="18"/>
        <v>16063</v>
      </c>
      <c r="D584" t="str">
        <f t="shared" si="19"/>
        <v>LINCOLN</v>
      </c>
      <c r="E584">
        <v>-114.13831930000001</v>
      </c>
      <c r="F584">
        <v>43.002327110000003</v>
      </c>
      <c r="G584">
        <f xml:space="preserve"> SUMIF(ACRES_HARVESTED!E$2:E$4911,C584,ACRES_HARVESTED!G$2:G$4911)</f>
        <v>2935</v>
      </c>
      <c r="H584">
        <f xml:space="preserve"> SUMIF(SALES!E$2:E$4911,C584,SALES!G$2:G$4911)</f>
        <v>1273000</v>
      </c>
      <c r="I584">
        <f xml:space="preserve"> SUMIF(PRODUCTION!E$2:E$4911,C584,PRODUCTION!I$2:I$4911)</f>
        <v>348117</v>
      </c>
    </row>
    <row r="585" spans="1:9" x14ac:dyDescent="0.2">
      <c r="A585">
        <v>16065</v>
      </c>
      <c r="B585" t="s">
        <v>52</v>
      </c>
      <c r="C585" t="str">
        <f t="shared" si="18"/>
        <v>16065</v>
      </c>
      <c r="D585" t="str">
        <f t="shared" si="19"/>
        <v>MADISON</v>
      </c>
      <c r="E585">
        <v>-111.6592182</v>
      </c>
      <c r="F585">
        <v>43.784119820000001</v>
      </c>
      <c r="G585">
        <f xml:space="preserve"> SUMIF(ACRES_HARVESTED!E$2:E$4911,C585,ACRES_HARVESTED!G$2:G$4911)</f>
        <v>37668</v>
      </c>
      <c r="H585">
        <f xml:space="preserve"> SUMIF(SALES!E$2:E$4911,C585,SALES!G$2:G$4911)</f>
        <v>18763000</v>
      </c>
      <c r="I585">
        <f xml:space="preserve"> SUMIF(PRODUCTION!E$2:E$4911,C585,PRODUCTION!I$2:I$4911)</f>
        <v>3710296</v>
      </c>
    </row>
    <row r="586" spans="1:9" x14ac:dyDescent="0.2">
      <c r="A586">
        <v>16067</v>
      </c>
      <c r="B586" t="s">
        <v>484</v>
      </c>
      <c r="C586" t="str">
        <f t="shared" si="18"/>
        <v>16067</v>
      </c>
      <c r="D586" t="str">
        <f t="shared" si="19"/>
        <v>MINIDOKA</v>
      </c>
      <c r="E586">
        <v>-113.6374976</v>
      </c>
      <c r="F586">
        <v>42.854416489999998</v>
      </c>
      <c r="G586">
        <f xml:space="preserve"> SUMIF(ACRES_HARVESTED!E$2:E$4911,C586,ACRES_HARVESTED!G$2:G$4911)</f>
        <v>47296</v>
      </c>
      <c r="H586">
        <f xml:space="preserve"> SUMIF(SALES!E$2:E$4911,C586,SALES!G$2:G$4911)</f>
        <v>26711000</v>
      </c>
      <c r="I586">
        <f xml:space="preserve"> SUMIF(PRODUCTION!E$2:E$4911,C586,PRODUCTION!I$2:I$4911)</f>
        <v>6250558</v>
      </c>
    </row>
    <row r="587" spans="1:9" x14ac:dyDescent="0.2">
      <c r="A587">
        <v>16069</v>
      </c>
      <c r="B587" t="s">
        <v>485</v>
      </c>
      <c r="C587" t="str">
        <f t="shared" si="18"/>
        <v>16069</v>
      </c>
      <c r="D587" t="str">
        <f t="shared" si="19"/>
        <v>NEZ PERCE</v>
      </c>
      <c r="E587">
        <v>-116.7498104</v>
      </c>
      <c r="F587">
        <v>46.327294950000002</v>
      </c>
      <c r="G587">
        <f xml:space="preserve"> SUMIF(ACRES_HARVESTED!E$2:E$4911,C587,ACRES_HARVESTED!G$2:G$4911)</f>
        <v>6116</v>
      </c>
      <c r="H587">
        <f xml:space="preserve"> SUMIF(SALES!E$2:E$4911,C587,SALES!G$2:G$4911)</f>
        <v>1332000</v>
      </c>
      <c r="I587">
        <f xml:space="preserve"> SUMIF(PRODUCTION!E$2:E$4911,C587,PRODUCTION!I$2:I$4911)</f>
        <v>361312</v>
      </c>
    </row>
    <row r="588" spans="1:9" x14ac:dyDescent="0.2">
      <c r="A588">
        <v>16071</v>
      </c>
      <c r="B588" t="s">
        <v>486</v>
      </c>
      <c r="C588" t="str">
        <f t="shared" si="18"/>
        <v>16071</v>
      </c>
      <c r="D588" t="str">
        <f t="shared" si="19"/>
        <v>ONEIDA</v>
      </c>
      <c r="E588">
        <v>-112.53957490000001</v>
      </c>
      <c r="F588">
        <v>42.194908769999998</v>
      </c>
      <c r="G588">
        <f xml:space="preserve"> SUMIF(ACRES_HARVESTED!E$2:E$4911,C588,ACRES_HARVESTED!G$2:G$4911)</f>
        <v>994</v>
      </c>
      <c r="H588">
        <f xml:space="preserve"> SUMIF(SALES!E$2:E$4911,C588,SALES!G$2:G$4911)</f>
        <v>0</v>
      </c>
      <c r="I588">
        <f xml:space="preserve"> SUMIF(PRODUCTION!E$2:E$4911,C588,PRODUCTION!I$2:I$4911)</f>
        <v>57770</v>
      </c>
    </row>
    <row r="589" spans="1:9" x14ac:dyDescent="0.2">
      <c r="A589">
        <v>16073</v>
      </c>
      <c r="B589" t="s">
        <v>487</v>
      </c>
      <c r="C589" t="str">
        <f t="shared" si="18"/>
        <v>16073</v>
      </c>
      <c r="D589" t="str">
        <f t="shared" si="19"/>
        <v>OWYHEE</v>
      </c>
      <c r="E589">
        <v>-116.1698327</v>
      </c>
      <c r="F589">
        <v>42.581619240000002</v>
      </c>
      <c r="G589">
        <f xml:space="preserve"> SUMIF(ACRES_HARVESTED!E$2:E$4911,C589,ACRES_HARVESTED!G$2:G$4911)</f>
        <v>707</v>
      </c>
      <c r="H589">
        <f xml:space="preserve"> SUMIF(SALES!E$2:E$4911,C589,SALES!G$2:G$4911)</f>
        <v>0</v>
      </c>
      <c r="I589">
        <f xml:space="preserve"> SUMIF(PRODUCTION!E$2:E$4911,C589,PRODUCTION!I$2:I$4911)</f>
        <v>83002</v>
      </c>
    </row>
    <row r="590" spans="1:9" x14ac:dyDescent="0.2">
      <c r="A590">
        <v>16075</v>
      </c>
      <c r="B590" t="s">
        <v>488</v>
      </c>
      <c r="C590" t="str">
        <f t="shared" si="18"/>
        <v>16075</v>
      </c>
      <c r="D590" t="str">
        <f t="shared" si="19"/>
        <v>PAYETTE</v>
      </c>
      <c r="E590">
        <v>-116.7604309</v>
      </c>
      <c r="F590">
        <v>44.007141369999999</v>
      </c>
      <c r="G590">
        <f xml:space="preserve"> SUMIF(ACRES_HARVESTED!E$2:E$4911,C590,ACRES_HARVESTED!G$2:G$4911)</f>
        <v>0</v>
      </c>
      <c r="H590">
        <f xml:space="preserve"> SUMIF(SALES!E$2:E$4911,C590,SALES!G$2:G$4911)</f>
        <v>0</v>
      </c>
      <c r="I590">
        <f xml:space="preserve"> SUMIF(PRODUCTION!E$2:E$4911,C590,PRODUCTION!I$2:I$4911)</f>
        <v>0</v>
      </c>
    </row>
    <row r="591" spans="1:9" x14ac:dyDescent="0.2">
      <c r="A591">
        <v>16077</v>
      </c>
      <c r="B591" t="s">
        <v>489</v>
      </c>
      <c r="C591" t="str">
        <f t="shared" si="18"/>
        <v>16077</v>
      </c>
      <c r="D591" t="str">
        <f t="shared" si="19"/>
        <v>POWER</v>
      </c>
      <c r="E591">
        <v>-112.84105390000001</v>
      </c>
      <c r="F591">
        <v>42.693682520000003</v>
      </c>
      <c r="G591">
        <f xml:space="preserve"> SUMIF(ACRES_HARVESTED!E$2:E$4911,C591,ACRES_HARVESTED!G$2:G$4911)</f>
        <v>3476</v>
      </c>
      <c r="H591">
        <f xml:space="preserve"> SUMIF(SALES!E$2:E$4911,C591,SALES!G$2:G$4911)</f>
        <v>1076000</v>
      </c>
      <c r="I591">
        <f xml:space="preserve"> SUMIF(PRODUCTION!E$2:E$4911,C591,PRODUCTION!I$2:I$4911)</f>
        <v>231839</v>
      </c>
    </row>
    <row r="592" spans="1:9" x14ac:dyDescent="0.2">
      <c r="A592">
        <v>16079</v>
      </c>
      <c r="B592" t="s">
        <v>490</v>
      </c>
      <c r="C592" t="str">
        <f t="shared" si="18"/>
        <v>16079</v>
      </c>
      <c r="D592" t="str">
        <f t="shared" si="19"/>
        <v>SHOSHONE</v>
      </c>
      <c r="E592">
        <v>-115.8911361</v>
      </c>
      <c r="F592">
        <v>47.35176251</v>
      </c>
      <c r="G592">
        <f xml:space="preserve"> SUMIF(ACRES_HARVESTED!E$2:E$4911,C592,ACRES_HARVESTED!G$2:G$4911)</f>
        <v>0</v>
      </c>
      <c r="H592">
        <f xml:space="preserve"> SUMIF(SALES!E$2:E$4911,C592,SALES!G$2:G$4911)</f>
        <v>0</v>
      </c>
      <c r="I592">
        <f xml:space="preserve"> SUMIF(PRODUCTION!E$2:E$4911,C592,PRODUCTION!I$2:I$4911)</f>
        <v>0</v>
      </c>
    </row>
    <row r="593" spans="1:9" x14ac:dyDescent="0.2">
      <c r="A593">
        <v>16081</v>
      </c>
      <c r="B593" t="s">
        <v>491</v>
      </c>
      <c r="C593" t="str">
        <f t="shared" si="18"/>
        <v>16081</v>
      </c>
      <c r="D593" t="str">
        <f t="shared" si="19"/>
        <v>TETON</v>
      </c>
      <c r="E593">
        <v>-111.2078712</v>
      </c>
      <c r="F593">
        <v>43.759923800000003</v>
      </c>
      <c r="G593">
        <f xml:space="preserve"> SUMIF(ACRES_HARVESTED!E$2:E$4911,C593,ACRES_HARVESTED!G$2:G$4911)</f>
        <v>28706</v>
      </c>
      <c r="H593">
        <f xml:space="preserve"> SUMIF(SALES!E$2:E$4911,C593,SALES!G$2:G$4911)</f>
        <v>11215000</v>
      </c>
      <c r="I593">
        <f xml:space="preserve"> SUMIF(PRODUCTION!E$2:E$4911,C593,PRODUCTION!I$2:I$4911)</f>
        <v>2381571</v>
      </c>
    </row>
    <row r="594" spans="1:9" x14ac:dyDescent="0.2">
      <c r="A594">
        <v>16083</v>
      </c>
      <c r="B594" t="s">
        <v>492</v>
      </c>
      <c r="C594" t="str">
        <f t="shared" si="18"/>
        <v>16083</v>
      </c>
      <c r="D594" t="str">
        <f t="shared" si="19"/>
        <v>TWIN FALLS</v>
      </c>
      <c r="E594">
        <v>-114.6681729</v>
      </c>
      <c r="F594">
        <v>42.356084279999997</v>
      </c>
      <c r="G594">
        <f xml:space="preserve"> SUMIF(ACRES_HARVESTED!E$2:E$4911,C594,ACRES_HARVESTED!G$2:G$4911)</f>
        <v>24825</v>
      </c>
      <c r="H594">
        <f xml:space="preserve"> SUMIF(SALES!E$2:E$4911,C594,SALES!G$2:G$4911)</f>
        <v>12818000</v>
      </c>
      <c r="I594">
        <f xml:space="preserve"> SUMIF(PRODUCTION!E$2:E$4911,C594,PRODUCTION!I$2:I$4911)</f>
        <v>2983634</v>
      </c>
    </row>
    <row r="595" spans="1:9" x14ac:dyDescent="0.2">
      <c r="A595">
        <v>16085</v>
      </c>
      <c r="B595" t="s">
        <v>493</v>
      </c>
      <c r="C595" t="str">
        <f t="shared" si="18"/>
        <v>16085</v>
      </c>
      <c r="D595" t="str">
        <f t="shared" si="19"/>
        <v>VALLEY</v>
      </c>
      <c r="E595">
        <v>-115.5662454</v>
      </c>
      <c r="F595">
        <v>44.76650867</v>
      </c>
      <c r="G595">
        <f xml:space="preserve"> SUMIF(ACRES_HARVESTED!E$2:E$4911,C595,ACRES_HARVESTED!G$2:G$4911)</f>
        <v>0</v>
      </c>
      <c r="H595">
        <f xml:space="preserve"> SUMIF(SALES!E$2:E$4911,C595,SALES!G$2:G$4911)</f>
        <v>0</v>
      </c>
      <c r="I595">
        <f xml:space="preserve"> SUMIF(PRODUCTION!E$2:E$4911,C595,PRODUCTION!I$2:I$4911)</f>
        <v>0</v>
      </c>
    </row>
    <row r="596" spans="1:9" x14ac:dyDescent="0.2">
      <c r="A596">
        <v>16087</v>
      </c>
      <c r="B596" t="s">
        <v>72</v>
      </c>
      <c r="C596" t="str">
        <f t="shared" si="18"/>
        <v>16087</v>
      </c>
      <c r="D596" t="str">
        <f t="shared" si="19"/>
        <v>WASHINGTON</v>
      </c>
      <c r="E596">
        <v>-116.7847747</v>
      </c>
      <c r="F596">
        <v>44.452507939999997</v>
      </c>
      <c r="G596">
        <f xml:space="preserve"> SUMIF(ACRES_HARVESTED!E$2:E$4911,C596,ACRES_HARVESTED!G$2:G$4911)</f>
        <v>933</v>
      </c>
      <c r="H596">
        <f xml:space="preserve"> SUMIF(SALES!E$2:E$4911,C596,SALES!G$2:G$4911)</f>
        <v>218000</v>
      </c>
      <c r="I596">
        <f xml:space="preserve"> SUMIF(PRODUCTION!E$2:E$4911,C596,PRODUCTION!I$2:I$4911)</f>
        <v>64797</v>
      </c>
    </row>
    <row r="597" spans="1:9" x14ac:dyDescent="0.2">
      <c r="A597">
        <v>17001</v>
      </c>
      <c r="B597" t="s">
        <v>232</v>
      </c>
      <c r="C597" t="str">
        <f t="shared" si="18"/>
        <v>17001</v>
      </c>
      <c r="D597" t="str">
        <f t="shared" si="19"/>
        <v>ADAMS</v>
      </c>
      <c r="E597">
        <v>-91.188424780000005</v>
      </c>
      <c r="F597">
        <v>39.98808185</v>
      </c>
      <c r="G597">
        <f xml:space="preserve"> SUMIF(ACRES_HARVESTED!E$2:E$4911,C597,ACRES_HARVESTED!G$2:G$4911)</f>
        <v>0</v>
      </c>
      <c r="H597">
        <f xml:space="preserve"> SUMIF(SALES!E$2:E$4911,C597,SALES!G$2:G$4911)</f>
        <v>0</v>
      </c>
      <c r="I597">
        <f xml:space="preserve"> SUMIF(PRODUCTION!E$2:E$4911,C597,PRODUCTION!I$2:I$4911)</f>
        <v>0</v>
      </c>
    </row>
    <row r="598" spans="1:9" x14ac:dyDescent="0.2">
      <c r="A598">
        <v>17003</v>
      </c>
      <c r="B598" t="s">
        <v>494</v>
      </c>
      <c r="C598" t="str">
        <f t="shared" si="18"/>
        <v>17003</v>
      </c>
      <c r="D598" t="str">
        <f t="shared" si="19"/>
        <v>ALEXANDER</v>
      </c>
      <c r="E598">
        <v>-89.337591459999999</v>
      </c>
      <c r="F598">
        <v>37.191625049999999</v>
      </c>
      <c r="G598">
        <f xml:space="preserve"> SUMIF(ACRES_HARVESTED!E$2:E$4911,C598,ACRES_HARVESTED!G$2:G$4911)</f>
        <v>0</v>
      </c>
      <c r="H598">
        <f xml:space="preserve"> SUMIF(SALES!E$2:E$4911,C598,SALES!G$2:G$4911)</f>
        <v>0</v>
      </c>
      <c r="I598">
        <f xml:space="preserve"> SUMIF(PRODUCTION!E$2:E$4911,C598,PRODUCTION!I$2:I$4911)</f>
        <v>0</v>
      </c>
    </row>
    <row r="599" spans="1:9" x14ac:dyDescent="0.2">
      <c r="A599">
        <v>17005</v>
      </c>
      <c r="B599" t="s">
        <v>495</v>
      </c>
      <c r="C599" t="str">
        <f t="shared" si="18"/>
        <v>17005</v>
      </c>
      <c r="D599" t="str">
        <f t="shared" si="19"/>
        <v>BOND</v>
      </c>
      <c r="E599">
        <v>-89.435663719999994</v>
      </c>
      <c r="F599">
        <v>38.88688243</v>
      </c>
      <c r="G599">
        <f xml:space="preserve"> SUMIF(ACRES_HARVESTED!E$2:E$4911,C599,ACRES_HARVESTED!G$2:G$4911)</f>
        <v>0</v>
      </c>
      <c r="H599">
        <f xml:space="preserve"> SUMIF(SALES!E$2:E$4911,C599,SALES!G$2:G$4911)</f>
        <v>0</v>
      </c>
      <c r="I599">
        <f xml:space="preserve"> SUMIF(PRODUCTION!E$2:E$4911,C599,PRODUCTION!I$2:I$4911)</f>
        <v>0</v>
      </c>
    </row>
    <row r="600" spans="1:9" x14ac:dyDescent="0.2">
      <c r="A600">
        <v>17007</v>
      </c>
      <c r="B600" t="s">
        <v>123</v>
      </c>
      <c r="C600" t="str">
        <f t="shared" si="18"/>
        <v>17007</v>
      </c>
      <c r="D600" t="str">
        <f t="shared" si="19"/>
        <v>BOONE</v>
      </c>
      <c r="E600">
        <v>-88.823485120000001</v>
      </c>
      <c r="F600">
        <v>42.322941950000001</v>
      </c>
      <c r="G600">
        <f xml:space="preserve"> SUMIF(ACRES_HARVESTED!E$2:E$4911,C600,ACRES_HARVESTED!G$2:G$4911)</f>
        <v>0</v>
      </c>
      <c r="H600">
        <f xml:space="preserve"> SUMIF(SALES!E$2:E$4911,C600,SALES!G$2:G$4911)</f>
        <v>0</v>
      </c>
      <c r="I600">
        <f xml:space="preserve"> SUMIF(PRODUCTION!E$2:E$4911,C600,PRODUCTION!I$2:I$4911)</f>
        <v>0</v>
      </c>
    </row>
    <row r="601" spans="1:9" x14ac:dyDescent="0.2">
      <c r="A601">
        <v>17009</v>
      </c>
      <c r="B601" t="s">
        <v>496</v>
      </c>
      <c r="C601" t="str">
        <f t="shared" si="18"/>
        <v>17009</v>
      </c>
      <c r="D601" t="str">
        <f t="shared" si="19"/>
        <v>BROWN</v>
      </c>
      <c r="E601">
        <v>-90.750188039999998</v>
      </c>
      <c r="F601">
        <v>39.96180493</v>
      </c>
      <c r="G601">
        <f xml:space="preserve"> SUMIF(ACRES_HARVESTED!E$2:E$4911,C601,ACRES_HARVESTED!G$2:G$4911)</f>
        <v>0</v>
      </c>
      <c r="H601">
        <f xml:space="preserve"> SUMIF(SALES!E$2:E$4911,C601,SALES!G$2:G$4911)</f>
        <v>0</v>
      </c>
      <c r="I601">
        <f xml:space="preserve"> SUMIF(PRODUCTION!E$2:E$4911,C601,PRODUCTION!I$2:I$4911)</f>
        <v>0</v>
      </c>
    </row>
    <row r="602" spans="1:9" x14ac:dyDescent="0.2">
      <c r="A602">
        <v>17011</v>
      </c>
      <c r="B602" t="s">
        <v>497</v>
      </c>
      <c r="C602" t="str">
        <f t="shared" si="18"/>
        <v>17011</v>
      </c>
      <c r="D602" t="str">
        <f t="shared" si="19"/>
        <v>BUREAU</v>
      </c>
      <c r="E602">
        <v>-89.528415339999995</v>
      </c>
      <c r="F602">
        <v>41.404069659999998</v>
      </c>
      <c r="G602">
        <f xml:space="preserve"> SUMIF(ACRES_HARVESTED!E$2:E$4911,C602,ACRES_HARVESTED!G$2:G$4911)</f>
        <v>0</v>
      </c>
      <c r="H602">
        <f xml:space="preserve"> SUMIF(SALES!E$2:E$4911,C602,SALES!G$2:G$4911)</f>
        <v>0</v>
      </c>
      <c r="I602">
        <f xml:space="preserve"> SUMIF(PRODUCTION!E$2:E$4911,C602,PRODUCTION!I$2:I$4911)</f>
        <v>0</v>
      </c>
    </row>
    <row r="603" spans="1:9" x14ac:dyDescent="0.2">
      <c r="A603">
        <v>17013</v>
      </c>
      <c r="B603" t="s">
        <v>15</v>
      </c>
      <c r="C603" t="str">
        <f t="shared" si="18"/>
        <v>17013</v>
      </c>
      <c r="D603" t="str">
        <f t="shared" si="19"/>
        <v>CALHOUN</v>
      </c>
      <c r="E603">
        <v>-90.667434909999997</v>
      </c>
      <c r="F603">
        <v>39.168957890000001</v>
      </c>
      <c r="G603">
        <f xml:space="preserve"> SUMIF(ACRES_HARVESTED!E$2:E$4911,C603,ACRES_HARVESTED!G$2:G$4911)</f>
        <v>0</v>
      </c>
      <c r="H603">
        <f xml:space="preserve"> SUMIF(SALES!E$2:E$4911,C603,SALES!G$2:G$4911)</f>
        <v>0</v>
      </c>
      <c r="I603">
        <f xml:space="preserve"> SUMIF(PRODUCTION!E$2:E$4911,C603,PRODUCTION!I$2:I$4911)</f>
        <v>0</v>
      </c>
    </row>
    <row r="604" spans="1:9" x14ac:dyDescent="0.2">
      <c r="A604">
        <v>17015</v>
      </c>
      <c r="B604" t="s">
        <v>125</v>
      </c>
      <c r="C604" t="str">
        <f t="shared" si="18"/>
        <v>17015</v>
      </c>
      <c r="D604" t="str">
        <f t="shared" si="19"/>
        <v>CARROLL</v>
      </c>
      <c r="E604">
        <v>-89.933808159999998</v>
      </c>
      <c r="F604">
        <v>42.067946589999998</v>
      </c>
      <c r="G604">
        <f xml:space="preserve"> SUMIF(ACRES_HARVESTED!E$2:E$4911,C604,ACRES_HARVESTED!G$2:G$4911)</f>
        <v>0</v>
      </c>
      <c r="H604">
        <f xml:space="preserve"> SUMIF(SALES!E$2:E$4911,C604,SALES!G$2:G$4911)</f>
        <v>0</v>
      </c>
      <c r="I604">
        <f xml:space="preserve"> SUMIF(PRODUCTION!E$2:E$4911,C604,PRODUCTION!I$2:I$4911)</f>
        <v>0</v>
      </c>
    </row>
    <row r="605" spans="1:9" x14ac:dyDescent="0.2">
      <c r="A605">
        <v>17017</v>
      </c>
      <c r="B605" t="s">
        <v>498</v>
      </c>
      <c r="C605" t="str">
        <f t="shared" si="18"/>
        <v>17017</v>
      </c>
      <c r="D605" t="str">
        <f t="shared" si="19"/>
        <v>CASS</v>
      </c>
      <c r="E605">
        <v>-90.247612020000005</v>
      </c>
      <c r="F605">
        <v>39.973760919999997</v>
      </c>
      <c r="G605">
        <f xml:space="preserve"> SUMIF(ACRES_HARVESTED!E$2:E$4911,C605,ACRES_HARVESTED!G$2:G$4911)</f>
        <v>0</v>
      </c>
      <c r="H605">
        <f xml:space="preserve"> SUMIF(SALES!E$2:E$4911,C605,SALES!G$2:G$4911)</f>
        <v>0</v>
      </c>
      <c r="I605">
        <f xml:space="preserve"> SUMIF(PRODUCTION!E$2:E$4911,C605,PRODUCTION!I$2:I$4911)</f>
        <v>0</v>
      </c>
    </row>
    <row r="606" spans="1:9" x14ac:dyDescent="0.2">
      <c r="A606">
        <v>17019</v>
      </c>
      <c r="B606" t="s">
        <v>499</v>
      </c>
      <c r="C606" t="str">
        <f t="shared" si="18"/>
        <v>17019</v>
      </c>
      <c r="D606" t="str">
        <f t="shared" si="19"/>
        <v>CHAMPAIGN</v>
      </c>
      <c r="E606">
        <v>-88.199476059999995</v>
      </c>
      <c r="F606">
        <v>40.139848630000003</v>
      </c>
      <c r="G606">
        <f xml:space="preserve"> SUMIF(ACRES_HARVESTED!E$2:E$4911,C606,ACRES_HARVESTED!G$2:G$4911)</f>
        <v>0</v>
      </c>
      <c r="H606">
        <f xml:space="preserve"> SUMIF(SALES!E$2:E$4911,C606,SALES!G$2:G$4911)</f>
        <v>0</v>
      </c>
      <c r="I606">
        <f xml:space="preserve"> SUMIF(PRODUCTION!E$2:E$4911,C606,PRODUCTION!I$2:I$4911)</f>
        <v>0</v>
      </c>
    </row>
    <row r="607" spans="1:9" x14ac:dyDescent="0.2">
      <c r="A607">
        <v>17021</v>
      </c>
      <c r="B607" t="s">
        <v>500</v>
      </c>
      <c r="C607" t="str">
        <f t="shared" si="18"/>
        <v>17021</v>
      </c>
      <c r="D607" t="str">
        <f t="shared" si="19"/>
        <v>CHRISTIAN</v>
      </c>
      <c r="E607">
        <v>-89.277601110000006</v>
      </c>
      <c r="F607">
        <v>39.545827989999999</v>
      </c>
      <c r="G607">
        <f xml:space="preserve"> SUMIF(ACRES_HARVESTED!E$2:E$4911,C607,ACRES_HARVESTED!G$2:G$4911)</f>
        <v>0</v>
      </c>
      <c r="H607">
        <f xml:space="preserve"> SUMIF(SALES!E$2:E$4911,C607,SALES!G$2:G$4911)</f>
        <v>0</v>
      </c>
      <c r="I607">
        <f xml:space="preserve"> SUMIF(PRODUCTION!E$2:E$4911,C607,PRODUCTION!I$2:I$4911)</f>
        <v>0</v>
      </c>
    </row>
    <row r="608" spans="1:9" x14ac:dyDescent="0.2">
      <c r="A608">
        <v>17023</v>
      </c>
      <c r="B608" t="s">
        <v>127</v>
      </c>
      <c r="C608" t="str">
        <f t="shared" si="18"/>
        <v>17023</v>
      </c>
      <c r="D608" t="str">
        <f t="shared" si="19"/>
        <v>CLARK</v>
      </c>
      <c r="E608">
        <v>-87.787861699999993</v>
      </c>
      <c r="F608">
        <v>39.334023209999998</v>
      </c>
      <c r="G608">
        <f xml:space="preserve"> SUMIF(ACRES_HARVESTED!E$2:E$4911,C608,ACRES_HARVESTED!G$2:G$4911)</f>
        <v>0</v>
      </c>
      <c r="H608">
        <f xml:space="preserve"> SUMIF(SALES!E$2:E$4911,C608,SALES!G$2:G$4911)</f>
        <v>0</v>
      </c>
      <c r="I608">
        <f xml:space="preserve"> SUMIF(PRODUCTION!E$2:E$4911,C608,PRODUCTION!I$2:I$4911)</f>
        <v>0</v>
      </c>
    </row>
    <row r="609" spans="1:9" x14ac:dyDescent="0.2">
      <c r="A609">
        <v>17025</v>
      </c>
      <c r="B609" t="s">
        <v>21</v>
      </c>
      <c r="C609" t="str">
        <f t="shared" si="18"/>
        <v>17025</v>
      </c>
      <c r="D609" t="str">
        <f t="shared" si="19"/>
        <v>CLAY</v>
      </c>
      <c r="E609">
        <v>-88.490339980000002</v>
      </c>
      <c r="F609">
        <v>38.754107329999997</v>
      </c>
      <c r="G609">
        <f xml:space="preserve"> SUMIF(ACRES_HARVESTED!E$2:E$4911,C609,ACRES_HARVESTED!G$2:G$4911)</f>
        <v>0</v>
      </c>
      <c r="H609">
        <f xml:space="preserve"> SUMIF(SALES!E$2:E$4911,C609,SALES!G$2:G$4911)</f>
        <v>0</v>
      </c>
      <c r="I609">
        <f xml:space="preserve"> SUMIF(PRODUCTION!E$2:E$4911,C609,PRODUCTION!I$2:I$4911)</f>
        <v>0</v>
      </c>
    </row>
    <row r="610" spans="1:9" x14ac:dyDescent="0.2">
      <c r="A610">
        <v>17027</v>
      </c>
      <c r="B610" t="s">
        <v>501</v>
      </c>
      <c r="C610" t="str">
        <f t="shared" si="18"/>
        <v>17027</v>
      </c>
      <c r="D610" t="str">
        <f t="shared" si="19"/>
        <v>CLINTON</v>
      </c>
      <c r="E610">
        <v>-89.422968600000004</v>
      </c>
      <c r="F610">
        <v>38.606322679999998</v>
      </c>
      <c r="G610">
        <f xml:space="preserve"> SUMIF(ACRES_HARVESTED!E$2:E$4911,C610,ACRES_HARVESTED!G$2:G$4911)</f>
        <v>70</v>
      </c>
      <c r="H610">
        <f xml:space="preserve"> SUMIF(SALES!E$2:E$4911,C610,SALES!G$2:G$4911)</f>
        <v>0</v>
      </c>
      <c r="I610">
        <f xml:space="preserve"> SUMIF(PRODUCTION!E$2:E$4911,C610,PRODUCTION!I$2:I$4911)</f>
        <v>2500</v>
      </c>
    </row>
    <row r="611" spans="1:9" x14ac:dyDescent="0.2">
      <c r="A611">
        <v>17029</v>
      </c>
      <c r="B611" t="s">
        <v>502</v>
      </c>
      <c r="C611" t="str">
        <f t="shared" si="18"/>
        <v>17029</v>
      </c>
      <c r="D611" t="str">
        <f t="shared" si="19"/>
        <v>COLES</v>
      </c>
      <c r="E611">
        <v>-88.221410230000004</v>
      </c>
      <c r="F611">
        <v>39.520860030000001</v>
      </c>
      <c r="G611">
        <f xml:space="preserve"> SUMIF(ACRES_HARVESTED!E$2:E$4911,C611,ACRES_HARVESTED!G$2:G$4911)</f>
        <v>0</v>
      </c>
      <c r="H611">
        <f xml:space="preserve"> SUMIF(SALES!E$2:E$4911,C611,SALES!G$2:G$4911)</f>
        <v>0</v>
      </c>
      <c r="I611">
        <f xml:space="preserve"> SUMIF(PRODUCTION!E$2:E$4911,C611,PRODUCTION!I$2:I$4911)</f>
        <v>0</v>
      </c>
    </row>
    <row r="612" spans="1:9" x14ac:dyDescent="0.2">
      <c r="A612">
        <v>17031</v>
      </c>
      <c r="B612" t="s">
        <v>374</v>
      </c>
      <c r="C612" t="str">
        <f t="shared" si="18"/>
        <v>17031</v>
      </c>
      <c r="D612" t="str">
        <f t="shared" si="19"/>
        <v>COOK</v>
      </c>
      <c r="E612">
        <v>-87.816987620000006</v>
      </c>
      <c r="F612">
        <v>41.840050069999997</v>
      </c>
      <c r="G612">
        <f xml:space="preserve"> SUMIF(ACRES_HARVESTED!E$2:E$4911,C612,ACRES_HARVESTED!G$2:G$4911)</f>
        <v>0</v>
      </c>
      <c r="H612">
        <f xml:space="preserve"> SUMIF(SALES!E$2:E$4911,C612,SALES!G$2:G$4911)</f>
        <v>0</v>
      </c>
      <c r="I612">
        <f xml:space="preserve"> SUMIF(PRODUCTION!E$2:E$4911,C612,PRODUCTION!I$2:I$4911)</f>
        <v>0</v>
      </c>
    </row>
    <row r="613" spans="1:9" x14ac:dyDescent="0.2">
      <c r="A613">
        <v>17033</v>
      </c>
      <c r="B613" t="s">
        <v>132</v>
      </c>
      <c r="C613" t="str">
        <f t="shared" si="18"/>
        <v>17033</v>
      </c>
      <c r="D613" t="str">
        <f t="shared" si="19"/>
        <v>CRAWFORD</v>
      </c>
      <c r="E613">
        <v>-87.759324660000004</v>
      </c>
      <c r="F613">
        <v>39.003824530000003</v>
      </c>
      <c r="G613">
        <f xml:space="preserve"> SUMIF(ACRES_HARVESTED!E$2:E$4911,C613,ACRES_HARVESTED!G$2:G$4911)</f>
        <v>0</v>
      </c>
      <c r="H613">
        <f xml:space="preserve"> SUMIF(SALES!E$2:E$4911,C613,SALES!G$2:G$4911)</f>
        <v>0</v>
      </c>
      <c r="I613">
        <f xml:space="preserve"> SUMIF(PRODUCTION!E$2:E$4911,C613,PRODUCTION!I$2:I$4911)</f>
        <v>0</v>
      </c>
    </row>
    <row r="614" spans="1:9" x14ac:dyDescent="0.2">
      <c r="A614">
        <v>17035</v>
      </c>
      <c r="B614" t="s">
        <v>503</v>
      </c>
      <c r="C614" t="str">
        <f t="shared" si="18"/>
        <v>17035</v>
      </c>
      <c r="D614" t="str">
        <f t="shared" si="19"/>
        <v>CUMBERLAND</v>
      </c>
      <c r="E614">
        <v>-88.240321820000005</v>
      </c>
      <c r="F614">
        <v>39.274023190000001</v>
      </c>
      <c r="G614">
        <f xml:space="preserve"> SUMIF(ACRES_HARVESTED!E$2:E$4911,C614,ACRES_HARVESTED!G$2:G$4911)</f>
        <v>0</v>
      </c>
      <c r="H614">
        <f xml:space="preserve"> SUMIF(SALES!E$2:E$4911,C614,SALES!G$2:G$4911)</f>
        <v>0</v>
      </c>
      <c r="I614">
        <f xml:space="preserve"> SUMIF(PRODUCTION!E$2:E$4911,C614,PRODUCTION!I$2:I$4911)</f>
        <v>0</v>
      </c>
    </row>
    <row r="615" spans="1:9" x14ac:dyDescent="0.2">
      <c r="A615">
        <v>17037</v>
      </c>
      <c r="B615" t="s">
        <v>32</v>
      </c>
      <c r="C615" t="str">
        <f t="shared" si="18"/>
        <v>17037</v>
      </c>
      <c r="D615" t="str">
        <f t="shared" si="19"/>
        <v>DEKALB</v>
      </c>
      <c r="E615">
        <v>-88.769799950000007</v>
      </c>
      <c r="F615">
        <v>41.893369100000001</v>
      </c>
      <c r="G615">
        <f xml:space="preserve"> SUMIF(ACRES_HARVESTED!E$2:E$4911,C615,ACRES_HARVESTED!G$2:G$4911)</f>
        <v>0</v>
      </c>
      <c r="H615">
        <f xml:space="preserve"> SUMIF(SALES!E$2:E$4911,C615,SALES!G$2:G$4911)</f>
        <v>0</v>
      </c>
      <c r="I615">
        <f xml:space="preserve"> SUMIF(PRODUCTION!E$2:E$4911,C615,PRODUCTION!I$2:I$4911)</f>
        <v>0</v>
      </c>
    </row>
    <row r="616" spans="1:9" x14ac:dyDescent="0.2">
      <c r="A616">
        <v>17039</v>
      </c>
      <c r="B616" t="s">
        <v>504</v>
      </c>
      <c r="C616" t="str">
        <f t="shared" si="18"/>
        <v>17039</v>
      </c>
      <c r="D616" t="str">
        <f t="shared" si="19"/>
        <v>DE WITT</v>
      </c>
      <c r="E616">
        <v>-88.904085289999998</v>
      </c>
      <c r="F616">
        <v>40.17434051</v>
      </c>
      <c r="G616">
        <f xml:space="preserve"> SUMIF(ACRES_HARVESTED!E$2:E$4911,C616,ACRES_HARVESTED!G$2:G$4911)</f>
        <v>0</v>
      </c>
      <c r="H616">
        <f xml:space="preserve"> SUMIF(SALES!E$2:E$4911,C616,SALES!G$2:G$4911)</f>
        <v>0</v>
      </c>
      <c r="I616">
        <f xml:space="preserve"> SUMIF(PRODUCTION!E$2:E$4911,C616,PRODUCTION!I$2:I$4911)</f>
        <v>0</v>
      </c>
    </row>
    <row r="617" spans="1:9" x14ac:dyDescent="0.2">
      <c r="A617">
        <v>17041</v>
      </c>
      <c r="B617" t="s">
        <v>250</v>
      </c>
      <c r="C617" t="str">
        <f t="shared" si="18"/>
        <v>17041</v>
      </c>
      <c r="D617" t="str">
        <f t="shared" si="19"/>
        <v>DOUGLAS</v>
      </c>
      <c r="E617">
        <v>-88.217561360000005</v>
      </c>
      <c r="F617">
        <v>39.769547799999998</v>
      </c>
      <c r="G617">
        <f xml:space="preserve"> SUMIF(ACRES_HARVESTED!E$2:E$4911,C617,ACRES_HARVESTED!G$2:G$4911)</f>
        <v>0</v>
      </c>
      <c r="H617">
        <f xml:space="preserve"> SUMIF(SALES!E$2:E$4911,C617,SALES!G$2:G$4911)</f>
        <v>0</v>
      </c>
      <c r="I617">
        <f xml:space="preserve"> SUMIF(PRODUCTION!E$2:E$4911,C617,PRODUCTION!I$2:I$4911)</f>
        <v>0</v>
      </c>
    </row>
    <row r="618" spans="1:9" x14ac:dyDescent="0.2">
      <c r="A618">
        <v>17043</v>
      </c>
      <c r="B618" t="s">
        <v>505</v>
      </c>
      <c r="C618" t="str">
        <f t="shared" si="18"/>
        <v>17043</v>
      </c>
      <c r="D618" t="str">
        <f t="shared" si="19"/>
        <v>DUPAGE</v>
      </c>
      <c r="E618">
        <v>-88.085634209999995</v>
      </c>
      <c r="F618">
        <v>41.851737360000001</v>
      </c>
      <c r="G618">
        <f xml:space="preserve"> SUMIF(ACRES_HARVESTED!E$2:E$4911,C618,ACRES_HARVESTED!G$2:G$4911)</f>
        <v>0</v>
      </c>
      <c r="H618">
        <f xml:space="preserve"> SUMIF(SALES!E$2:E$4911,C618,SALES!G$2:G$4911)</f>
        <v>0</v>
      </c>
      <c r="I618">
        <f xml:space="preserve"> SUMIF(PRODUCTION!E$2:E$4911,C618,PRODUCTION!I$2:I$4911)</f>
        <v>0</v>
      </c>
    </row>
    <row r="619" spans="1:9" x14ac:dyDescent="0.2">
      <c r="A619">
        <v>17045</v>
      </c>
      <c r="B619" t="s">
        <v>506</v>
      </c>
      <c r="C619" t="str">
        <f t="shared" si="18"/>
        <v>17045</v>
      </c>
      <c r="D619" t="str">
        <f t="shared" si="19"/>
        <v>EDGAR</v>
      </c>
      <c r="E619">
        <v>-87.74546531</v>
      </c>
      <c r="F619">
        <v>39.678651649999999</v>
      </c>
      <c r="G619">
        <f xml:space="preserve"> SUMIF(ACRES_HARVESTED!E$2:E$4911,C619,ACRES_HARVESTED!G$2:G$4911)</f>
        <v>0</v>
      </c>
      <c r="H619">
        <f xml:space="preserve"> SUMIF(SALES!E$2:E$4911,C619,SALES!G$2:G$4911)</f>
        <v>0</v>
      </c>
      <c r="I619">
        <f xml:space="preserve"> SUMIF(PRODUCTION!E$2:E$4911,C619,PRODUCTION!I$2:I$4911)</f>
        <v>0</v>
      </c>
    </row>
    <row r="620" spans="1:9" x14ac:dyDescent="0.2">
      <c r="A620">
        <v>17047</v>
      </c>
      <c r="B620" t="s">
        <v>507</v>
      </c>
      <c r="C620" t="str">
        <f t="shared" si="18"/>
        <v>17047</v>
      </c>
      <c r="D620" t="str">
        <f t="shared" si="19"/>
        <v>EDWARDS</v>
      </c>
      <c r="E620">
        <v>-88.053692380000001</v>
      </c>
      <c r="F620">
        <v>38.416196839999998</v>
      </c>
      <c r="G620">
        <f xml:space="preserve"> SUMIF(ACRES_HARVESTED!E$2:E$4911,C620,ACRES_HARVESTED!G$2:G$4911)</f>
        <v>0</v>
      </c>
      <c r="H620">
        <f xml:space="preserve"> SUMIF(SALES!E$2:E$4911,C620,SALES!G$2:G$4911)</f>
        <v>0</v>
      </c>
      <c r="I620">
        <f xml:space="preserve"> SUMIF(PRODUCTION!E$2:E$4911,C620,PRODUCTION!I$2:I$4911)</f>
        <v>0</v>
      </c>
    </row>
    <row r="621" spans="1:9" x14ac:dyDescent="0.2">
      <c r="A621">
        <v>17049</v>
      </c>
      <c r="B621" t="s">
        <v>385</v>
      </c>
      <c r="C621" t="str">
        <f t="shared" si="18"/>
        <v>17049</v>
      </c>
      <c r="D621" t="str">
        <f t="shared" si="19"/>
        <v>EFFINGHAM</v>
      </c>
      <c r="E621">
        <v>-88.589697029999996</v>
      </c>
      <c r="F621">
        <v>39.059356909999998</v>
      </c>
      <c r="G621">
        <f xml:space="preserve"> SUMIF(ACRES_HARVESTED!E$2:E$4911,C621,ACRES_HARVESTED!G$2:G$4911)</f>
        <v>0</v>
      </c>
      <c r="H621">
        <f xml:space="preserve"> SUMIF(SALES!E$2:E$4911,C621,SALES!G$2:G$4911)</f>
        <v>0</v>
      </c>
      <c r="I621">
        <f xml:space="preserve"> SUMIF(PRODUCTION!E$2:E$4911,C621,PRODUCTION!I$2:I$4911)</f>
        <v>0</v>
      </c>
    </row>
    <row r="622" spans="1:9" x14ac:dyDescent="0.2">
      <c r="A622">
        <v>17051</v>
      </c>
      <c r="B622" t="s">
        <v>36</v>
      </c>
      <c r="C622" t="str">
        <f t="shared" si="18"/>
        <v>17051</v>
      </c>
      <c r="D622" t="str">
        <f t="shared" si="19"/>
        <v>FAYETTE</v>
      </c>
      <c r="E622">
        <v>-89.024417630000002</v>
      </c>
      <c r="F622">
        <v>39.000058699999997</v>
      </c>
      <c r="G622">
        <f xml:space="preserve"> SUMIF(ACRES_HARVESTED!E$2:E$4911,C622,ACRES_HARVESTED!G$2:G$4911)</f>
        <v>0</v>
      </c>
      <c r="H622">
        <f xml:space="preserve"> SUMIF(SALES!E$2:E$4911,C622,SALES!G$2:G$4911)</f>
        <v>0</v>
      </c>
      <c r="I622">
        <f xml:space="preserve"> SUMIF(PRODUCTION!E$2:E$4911,C622,PRODUCTION!I$2:I$4911)</f>
        <v>0</v>
      </c>
    </row>
    <row r="623" spans="1:9" x14ac:dyDescent="0.2">
      <c r="A623">
        <v>17053</v>
      </c>
      <c r="B623" t="s">
        <v>508</v>
      </c>
      <c r="C623" t="str">
        <f t="shared" si="18"/>
        <v>17053</v>
      </c>
      <c r="D623" t="str">
        <f t="shared" si="19"/>
        <v>FORD</v>
      </c>
      <c r="E623">
        <v>-88.223134259999995</v>
      </c>
      <c r="F623">
        <v>40.596864920000002</v>
      </c>
      <c r="G623">
        <f xml:space="preserve"> SUMIF(ACRES_HARVESTED!E$2:E$4911,C623,ACRES_HARVESTED!G$2:G$4911)</f>
        <v>0</v>
      </c>
      <c r="H623">
        <f xml:space="preserve"> SUMIF(SALES!E$2:E$4911,C623,SALES!G$2:G$4911)</f>
        <v>0</v>
      </c>
      <c r="I623">
        <f xml:space="preserve"> SUMIF(PRODUCTION!E$2:E$4911,C623,PRODUCTION!I$2:I$4911)</f>
        <v>0</v>
      </c>
    </row>
    <row r="624" spans="1:9" x14ac:dyDescent="0.2">
      <c r="A624">
        <v>17055</v>
      </c>
      <c r="B624" t="s">
        <v>37</v>
      </c>
      <c r="C624" t="str">
        <f t="shared" si="18"/>
        <v>17055</v>
      </c>
      <c r="D624" t="str">
        <f t="shared" si="19"/>
        <v>FRANKLIN</v>
      </c>
      <c r="E624">
        <v>-88.923970299999993</v>
      </c>
      <c r="F624">
        <v>37.992022570000003</v>
      </c>
      <c r="G624">
        <f xml:space="preserve"> SUMIF(ACRES_HARVESTED!E$2:E$4911,C624,ACRES_HARVESTED!G$2:G$4911)</f>
        <v>0</v>
      </c>
      <c r="H624">
        <f xml:space="preserve"> SUMIF(SALES!E$2:E$4911,C624,SALES!G$2:G$4911)</f>
        <v>0</v>
      </c>
      <c r="I624">
        <f xml:space="preserve"> SUMIF(PRODUCTION!E$2:E$4911,C624,PRODUCTION!I$2:I$4911)</f>
        <v>0</v>
      </c>
    </row>
    <row r="625" spans="1:9" x14ac:dyDescent="0.2">
      <c r="A625">
        <v>17057</v>
      </c>
      <c r="B625" t="s">
        <v>138</v>
      </c>
      <c r="C625" t="str">
        <f t="shared" si="18"/>
        <v>17057</v>
      </c>
      <c r="D625" t="str">
        <f t="shared" si="19"/>
        <v>FULTON</v>
      </c>
      <c r="E625">
        <v>-90.207494339999997</v>
      </c>
      <c r="F625">
        <v>40.472485290000002</v>
      </c>
      <c r="G625">
        <f xml:space="preserve"> SUMIF(ACRES_HARVESTED!E$2:E$4911,C625,ACRES_HARVESTED!G$2:G$4911)</f>
        <v>0</v>
      </c>
      <c r="H625">
        <f xml:space="preserve"> SUMIF(SALES!E$2:E$4911,C625,SALES!G$2:G$4911)</f>
        <v>0</v>
      </c>
      <c r="I625">
        <f xml:space="preserve"> SUMIF(PRODUCTION!E$2:E$4911,C625,PRODUCTION!I$2:I$4911)</f>
        <v>0</v>
      </c>
    </row>
    <row r="626" spans="1:9" x14ac:dyDescent="0.2">
      <c r="A626">
        <v>17059</v>
      </c>
      <c r="B626" t="s">
        <v>509</v>
      </c>
      <c r="C626" t="str">
        <f t="shared" si="18"/>
        <v>17059</v>
      </c>
      <c r="D626" t="str">
        <f t="shared" si="19"/>
        <v>GALLATIN</v>
      </c>
      <c r="E626">
        <v>-88.230820159999993</v>
      </c>
      <c r="F626">
        <v>37.762537109999997</v>
      </c>
      <c r="G626">
        <f xml:space="preserve"> SUMIF(ACRES_HARVESTED!E$2:E$4911,C626,ACRES_HARVESTED!G$2:G$4911)</f>
        <v>0</v>
      </c>
      <c r="H626">
        <f xml:space="preserve"> SUMIF(SALES!E$2:E$4911,C626,SALES!G$2:G$4911)</f>
        <v>0</v>
      </c>
      <c r="I626">
        <f xml:space="preserve"> SUMIF(PRODUCTION!E$2:E$4911,C626,PRODUCTION!I$2:I$4911)</f>
        <v>0</v>
      </c>
    </row>
    <row r="627" spans="1:9" x14ac:dyDescent="0.2">
      <c r="A627">
        <v>17061</v>
      </c>
      <c r="B627" t="s">
        <v>39</v>
      </c>
      <c r="C627" t="str">
        <f t="shared" si="18"/>
        <v>17061</v>
      </c>
      <c r="D627" t="str">
        <f t="shared" si="19"/>
        <v>GREENE</v>
      </c>
      <c r="E627">
        <v>-90.390512450000003</v>
      </c>
      <c r="F627">
        <v>39.356374600000002</v>
      </c>
      <c r="G627">
        <f xml:space="preserve"> SUMIF(ACRES_HARVESTED!E$2:E$4911,C627,ACRES_HARVESTED!G$2:G$4911)</f>
        <v>0</v>
      </c>
      <c r="H627">
        <f xml:space="preserve"> SUMIF(SALES!E$2:E$4911,C627,SALES!G$2:G$4911)</f>
        <v>0</v>
      </c>
      <c r="I627">
        <f xml:space="preserve"> SUMIF(PRODUCTION!E$2:E$4911,C627,PRODUCTION!I$2:I$4911)</f>
        <v>0</v>
      </c>
    </row>
    <row r="628" spans="1:9" x14ac:dyDescent="0.2">
      <c r="A628">
        <v>17063</v>
      </c>
      <c r="B628" t="s">
        <v>510</v>
      </c>
      <c r="C628" t="str">
        <f t="shared" si="18"/>
        <v>17063</v>
      </c>
      <c r="D628" t="str">
        <f t="shared" si="19"/>
        <v>GRUNDY</v>
      </c>
      <c r="E628">
        <v>-88.418913279999998</v>
      </c>
      <c r="F628">
        <v>41.285603799999997</v>
      </c>
      <c r="G628">
        <f xml:space="preserve"> SUMIF(ACRES_HARVESTED!E$2:E$4911,C628,ACRES_HARVESTED!G$2:G$4911)</f>
        <v>0</v>
      </c>
      <c r="H628">
        <f xml:space="preserve"> SUMIF(SALES!E$2:E$4911,C628,SALES!G$2:G$4911)</f>
        <v>0</v>
      </c>
      <c r="I628">
        <f xml:space="preserve"> SUMIF(PRODUCTION!E$2:E$4911,C628,PRODUCTION!I$2:I$4911)</f>
        <v>0</v>
      </c>
    </row>
    <row r="629" spans="1:9" x14ac:dyDescent="0.2">
      <c r="A629">
        <v>17065</v>
      </c>
      <c r="B629" t="s">
        <v>316</v>
      </c>
      <c r="C629" t="str">
        <f t="shared" si="18"/>
        <v>17065</v>
      </c>
      <c r="D629" t="str">
        <f t="shared" si="19"/>
        <v>HAMILTON</v>
      </c>
      <c r="E629">
        <v>-88.538833729999993</v>
      </c>
      <c r="F629">
        <v>38.081636410000002</v>
      </c>
      <c r="G629">
        <f xml:space="preserve"> SUMIF(ACRES_HARVESTED!E$2:E$4911,C629,ACRES_HARVESTED!G$2:G$4911)</f>
        <v>0</v>
      </c>
      <c r="H629">
        <f xml:space="preserve"> SUMIF(SALES!E$2:E$4911,C629,SALES!G$2:G$4911)</f>
        <v>0</v>
      </c>
      <c r="I629">
        <f xml:space="preserve"> SUMIF(PRODUCTION!E$2:E$4911,C629,PRODUCTION!I$2:I$4911)</f>
        <v>0</v>
      </c>
    </row>
    <row r="630" spans="1:9" x14ac:dyDescent="0.2">
      <c r="A630">
        <v>17067</v>
      </c>
      <c r="B630" t="s">
        <v>399</v>
      </c>
      <c r="C630" t="str">
        <f t="shared" si="18"/>
        <v>17067</v>
      </c>
      <c r="D630" t="str">
        <f t="shared" si="19"/>
        <v>HANCOCK</v>
      </c>
      <c r="E630">
        <v>-91.164725290000007</v>
      </c>
      <c r="F630">
        <v>40.403707990000001</v>
      </c>
      <c r="G630">
        <f xml:space="preserve"> SUMIF(ACRES_HARVESTED!E$2:E$4911,C630,ACRES_HARVESTED!G$2:G$4911)</f>
        <v>0</v>
      </c>
      <c r="H630">
        <f xml:space="preserve"> SUMIF(SALES!E$2:E$4911,C630,SALES!G$2:G$4911)</f>
        <v>0</v>
      </c>
      <c r="I630">
        <f xml:space="preserve"> SUMIF(PRODUCTION!E$2:E$4911,C630,PRODUCTION!I$2:I$4911)</f>
        <v>0</v>
      </c>
    </row>
    <row r="631" spans="1:9" x14ac:dyDescent="0.2">
      <c r="A631">
        <v>17069</v>
      </c>
      <c r="B631" t="s">
        <v>511</v>
      </c>
      <c r="C631" t="str">
        <f t="shared" si="18"/>
        <v>17069</v>
      </c>
      <c r="D631" t="str">
        <f t="shared" si="19"/>
        <v>HARDIN</v>
      </c>
      <c r="E631">
        <v>-88.266695260000006</v>
      </c>
      <c r="F631">
        <v>37.51807977</v>
      </c>
      <c r="G631">
        <f xml:space="preserve"> SUMIF(ACRES_HARVESTED!E$2:E$4911,C631,ACRES_HARVESTED!G$2:G$4911)</f>
        <v>0</v>
      </c>
      <c r="H631">
        <f xml:space="preserve"> SUMIF(SALES!E$2:E$4911,C631,SALES!G$2:G$4911)</f>
        <v>0</v>
      </c>
      <c r="I631">
        <f xml:space="preserve"> SUMIF(PRODUCTION!E$2:E$4911,C631,PRODUCTION!I$2:I$4911)</f>
        <v>0</v>
      </c>
    </row>
    <row r="632" spans="1:9" x14ac:dyDescent="0.2">
      <c r="A632">
        <v>17071</v>
      </c>
      <c r="B632" t="s">
        <v>512</v>
      </c>
      <c r="C632" t="str">
        <f t="shared" si="18"/>
        <v>17071</v>
      </c>
      <c r="D632" t="str">
        <f t="shared" si="19"/>
        <v>HENDERSON</v>
      </c>
      <c r="E632">
        <v>-90.92497453</v>
      </c>
      <c r="F632">
        <v>40.818048730000001</v>
      </c>
      <c r="G632">
        <f xml:space="preserve"> SUMIF(ACRES_HARVESTED!E$2:E$4911,C632,ACRES_HARVESTED!G$2:G$4911)</f>
        <v>0</v>
      </c>
      <c r="H632">
        <f xml:space="preserve"> SUMIF(SALES!E$2:E$4911,C632,SALES!G$2:G$4911)</f>
        <v>0</v>
      </c>
      <c r="I632">
        <f xml:space="preserve"> SUMIF(PRODUCTION!E$2:E$4911,C632,PRODUCTION!I$2:I$4911)</f>
        <v>0</v>
      </c>
    </row>
    <row r="633" spans="1:9" x14ac:dyDescent="0.2">
      <c r="A633">
        <v>17073</v>
      </c>
      <c r="B633" t="s">
        <v>41</v>
      </c>
      <c r="C633" t="str">
        <f t="shared" si="18"/>
        <v>17073</v>
      </c>
      <c r="D633" t="str">
        <f t="shared" si="19"/>
        <v>HENRY</v>
      </c>
      <c r="E633">
        <v>-90.131617759999997</v>
      </c>
      <c r="F633">
        <v>41.353148750000003</v>
      </c>
      <c r="G633">
        <f xml:space="preserve"> SUMIF(ACRES_HARVESTED!E$2:E$4911,C633,ACRES_HARVESTED!G$2:G$4911)</f>
        <v>0</v>
      </c>
      <c r="H633">
        <f xml:space="preserve"> SUMIF(SALES!E$2:E$4911,C633,SALES!G$2:G$4911)</f>
        <v>0</v>
      </c>
      <c r="I633">
        <f xml:space="preserve"> SUMIF(PRODUCTION!E$2:E$4911,C633,PRODUCTION!I$2:I$4911)</f>
        <v>0</v>
      </c>
    </row>
    <row r="634" spans="1:9" x14ac:dyDescent="0.2">
      <c r="A634">
        <v>17075</v>
      </c>
      <c r="B634" t="s">
        <v>513</v>
      </c>
      <c r="C634" t="str">
        <f t="shared" si="18"/>
        <v>17075</v>
      </c>
      <c r="D634" t="str">
        <f t="shared" si="19"/>
        <v>IROQUOIS</v>
      </c>
      <c r="E634">
        <v>-87.824525370000003</v>
      </c>
      <c r="F634">
        <v>40.747325779999997</v>
      </c>
      <c r="G634">
        <f xml:space="preserve"> SUMIF(ACRES_HARVESTED!E$2:E$4911,C634,ACRES_HARVESTED!G$2:G$4911)</f>
        <v>0</v>
      </c>
      <c r="H634">
        <f xml:space="preserve"> SUMIF(SALES!E$2:E$4911,C634,SALES!G$2:G$4911)</f>
        <v>0</v>
      </c>
      <c r="I634">
        <f xml:space="preserve"> SUMIF(PRODUCTION!E$2:E$4911,C634,PRODUCTION!I$2:I$4911)</f>
        <v>0</v>
      </c>
    </row>
    <row r="635" spans="1:9" x14ac:dyDescent="0.2">
      <c r="A635">
        <v>17077</v>
      </c>
      <c r="B635" t="s">
        <v>43</v>
      </c>
      <c r="C635" t="str">
        <f t="shared" si="18"/>
        <v>17077</v>
      </c>
      <c r="D635" t="str">
        <f t="shared" si="19"/>
        <v>JACKSON</v>
      </c>
      <c r="E635">
        <v>-89.382327050000001</v>
      </c>
      <c r="F635">
        <v>37.785054619999997</v>
      </c>
      <c r="G635">
        <f xml:space="preserve"> SUMIF(ACRES_HARVESTED!E$2:E$4911,C635,ACRES_HARVESTED!G$2:G$4911)</f>
        <v>0</v>
      </c>
      <c r="H635">
        <f xml:space="preserve"> SUMIF(SALES!E$2:E$4911,C635,SALES!G$2:G$4911)</f>
        <v>0</v>
      </c>
      <c r="I635">
        <f xml:space="preserve"> SUMIF(PRODUCTION!E$2:E$4911,C635,PRODUCTION!I$2:I$4911)</f>
        <v>0</v>
      </c>
    </row>
    <row r="636" spans="1:9" x14ac:dyDescent="0.2">
      <c r="A636">
        <v>17079</v>
      </c>
      <c r="B636" t="s">
        <v>405</v>
      </c>
      <c r="C636" t="str">
        <f t="shared" si="18"/>
        <v>17079</v>
      </c>
      <c r="D636" t="str">
        <f t="shared" si="19"/>
        <v>JASPER</v>
      </c>
      <c r="E636">
        <v>-88.153778939999995</v>
      </c>
      <c r="F636">
        <v>39.010616409999997</v>
      </c>
      <c r="G636">
        <f xml:space="preserve"> SUMIF(ACRES_HARVESTED!E$2:E$4911,C636,ACRES_HARVESTED!G$2:G$4911)</f>
        <v>0</v>
      </c>
      <c r="H636">
        <f xml:space="preserve"> SUMIF(SALES!E$2:E$4911,C636,SALES!G$2:G$4911)</f>
        <v>0</v>
      </c>
      <c r="I636">
        <f xml:space="preserve"> SUMIF(PRODUCTION!E$2:E$4911,C636,PRODUCTION!I$2:I$4911)</f>
        <v>0</v>
      </c>
    </row>
    <row r="637" spans="1:9" x14ac:dyDescent="0.2">
      <c r="A637">
        <v>17081</v>
      </c>
      <c r="B637" t="s">
        <v>44</v>
      </c>
      <c r="C637" t="str">
        <f t="shared" si="18"/>
        <v>17081</v>
      </c>
      <c r="D637" t="str">
        <f t="shared" si="19"/>
        <v>JEFFERSON</v>
      </c>
      <c r="E637">
        <v>-88.923972050000003</v>
      </c>
      <c r="F637">
        <v>38.300192750000001</v>
      </c>
      <c r="G637">
        <f xml:space="preserve"> SUMIF(ACRES_HARVESTED!E$2:E$4911,C637,ACRES_HARVESTED!G$2:G$4911)</f>
        <v>0</v>
      </c>
      <c r="H637">
        <f xml:space="preserve"> SUMIF(SALES!E$2:E$4911,C637,SALES!G$2:G$4911)</f>
        <v>0</v>
      </c>
      <c r="I637">
        <f xml:space="preserve"> SUMIF(PRODUCTION!E$2:E$4911,C637,PRODUCTION!I$2:I$4911)</f>
        <v>0</v>
      </c>
    </row>
    <row r="638" spans="1:9" x14ac:dyDescent="0.2">
      <c r="A638">
        <v>17083</v>
      </c>
      <c r="B638" t="s">
        <v>514</v>
      </c>
      <c r="C638" t="str">
        <f t="shared" si="18"/>
        <v>17083</v>
      </c>
      <c r="D638" t="str">
        <f t="shared" si="19"/>
        <v>JERSEY</v>
      </c>
      <c r="E638">
        <v>-90.356792299999995</v>
      </c>
      <c r="F638">
        <v>39.085574800000003</v>
      </c>
      <c r="G638">
        <f xml:space="preserve"> SUMIF(ACRES_HARVESTED!E$2:E$4911,C638,ACRES_HARVESTED!G$2:G$4911)</f>
        <v>0</v>
      </c>
      <c r="H638">
        <f xml:space="preserve"> SUMIF(SALES!E$2:E$4911,C638,SALES!G$2:G$4911)</f>
        <v>0</v>
      </c>
      <c r="I638">
        <f xml:space="preserve"> SUMIF(PRODUCTION!E$2:E$4911,C638,PRODUCTION!I$2:I$4911)</f>
        <v>0</v>
      </c>
    </row>
    <row r="639" spans="1:9" x14ac:dyDescent="0.2">
      <c r="A639">
        <v>17085</v>
      </c>
      <c r="B639" t="s">
        <v>515</v>
      </c>
      <c r="C639" t="str">
        <f t="shared" si="18"/>
        <v>17085</v>
      </c>
      <c r="D639" t="str">
        <f t="shared" si="19"/>
        <v>JO DAVIESS</v>
      </c>
      <c r="E639">
        <v>-90.212464620000006</v>
      </c>
      <c r="F639">
        <v>42.365427879999999</v>
      </c>
      <c r="G639">
        <f xml:space="preserve"> SUMIF(ACRES_HARVESTED!E$2:E$4911,C639,ACRES_HARVESTED!G$2:G$4911)</f>
        <v>79</v>
      </c>
      <c r="H639">
        <f xml:space="preserve"> SUMIF(SALES!E$2:E$4911,C639,SALES!G$2:G$4911)</f>
        <v>0</v>
      </c>
      <c r="I639">
        <f xml:space="preserve"> SUMIF(PRODUCTION!E$2:E$4911,C639,PRODUCTION!I$2:I$4911)</f>
        <v>4420</v>
      </c>
    </row>
    <row r="640" spans="1:9" x14ac:dyDescent="0.2">
      <c r="A640">
        <v>17087</v>
      </c>
      <c r="B640" t="s">
        <v>146</v>
      </c>
      <c r="C640" t="str">
        <f t="shared" si="18"/>
        <v>17087</v>
      </c>
      <c r="D640" t="str">
        <f t="shared" si="19"/>
        <v>JOHNSON</v>
      </c>
      <c r="E640">
        <v>-88.880745669999996</v>
      </c>
      <c r="F640">
        <v>37.459598659999997</v>
      </c>
      <c r="G640">
        <f xml:space="preserve"> SUMIF(ACRES_HARVESTED!E$2:E$4911,C640,ACRES_HARVESTED!G$2:G$4911)</f>
        <v>0</v>
      </c>
      <c r="H640">
        <f xml:space="preserve"> SUMIF(SALES!E$2:E$4911,C640,SALES!G$2:G$4911)</f>
        <v>0</v>
      </c>
      <c r="I640">
        <f xml:space="preserve"> SUMIF(PRODUCTION!E$2:E$4911,C640,PRODUCTION!I$2:I$4911)</f>
        <v>0</v>
      </c>
    </row>
    <row r="641" spans="1:9" x14ac:dyDescent="0.2">
      <c r="A641">
        <v>17089</v>
      </c>
      <c r="B641" t="s">
        <v>516</v>
      </c>
      <c r="C641" t="str">
        <f t="shared" si="18"/>
        <v>17089</v>
      </c>
      <c r="D641" t="str">
        <f t="shared" si="19"/>
        <v>KANE</v>
      </c>
      <c r="E641">
        <v>-88.428612169999994</v>
      </c>
      <c r="F641">
        <v>41.938950030000001</v>
      </c>
      <c r="G641">
        <f xml:space="preserve"> SUMIF(ACRES_HARVESTED!E$2:E$4911,C641,ACRES_HARVESTED!G$2:G$4911)</f>
        <v>0</v>
      </c>
      <c r="H641">
        <f xml:space="preserve"> SUMIF(SALES!E$2:E$4911,C641,SALES!G$2:G$4911)</f>
        <v>0</v>
      </c>
      <c r="I641">
        <f xml:space="preserve"> SUMIF(PRODUCTION!E$2:E$4911,C641,PRODUCTION!I$2:I$4911)</f>
        <v>0</v>
      </c>
    </row>
    <row r="642" spans="1:9" x14ac:dyDescent="0.2">
      <c r="A642">
        <v>17091</v>
      </c>
      <c r="B642" t="s">
        <v>517</v>
      </c>
      <c r="C642" t="str">
        <f t="shared" ref="C642:C705" si="20" xml:space="preserve"> TEXT(A642,"00000")</f>
        <v>17091</v>
      </c>
      <c r="D642" t="str">
        <f t="shared" ref="D642:D705" si="21">UPPER(B642)</f>
        <v>KANKAKEE</v>
      </c>
      <c r="E642">
        <v>-87.861891970000002</v>
      </c>
      <c r="F642">
        <v>41.137479759999998</v>
      </c>
      <c r="G642">
        <f xml:space="preserve"> SUMIF(ACRES_HARVESTED!E$2:E$4911,C642,ACRES_HARVESTED!G$2:G$4911)</f>
        <v>0</v>
      </c>
      <c r="H642">
        <f xml:space="preserve"> SUMIF(SALES!E$2:E$4911,C642,SALES!G$2:G$4911)</f>
        <v>0</v>
      </c>
      <c r="I642">
        <f xml:space="preserve"> SUMIF(PRODUCTION!E$2:E$4911,C642,PRODUCTION!I$2:I$4911)</f>
        <v>0</v>
      </c>
    </row>
    <row r="643" spans="1:9" x14ac:dyDescent="0.2">
      <c r="A643">
        <v>17093</v>
      </c>
      <c r="B643" t="s">
        <v>518</v>
      </c>
      <c r="C643" t="str">
        <f t="shared" si="20"/>
        <v>17093</v>
      </c>
      <c r="D643" t="str">
        <f t="shared" si="21"/>
        <v>KENDALL</v>
      </c>
      <c r="E643">
        <v>-88.428798920000006</v>
      </c>
      <c r="F643">
        <v>41.59088826</v>
      </c>
      <c r="G643">
        <f xml:space="preserve"> SUMIF(ACRES_HARVESTED!E$2:E$4911,C643,ACRES_HARVESTED!G$2:G$4911)</f>
        <v>0</v>
      </c>
      <c r="H643">
        <f xml:space="preserve"> SUMIF(SALES!E$2:E$4911,C643,SALES!G$2:G$4911)</f>
        <v>0</v>
      </c>
      <c r="I643">
        <f xml:space="preserve"> SUMIF(PRODUCTION!E$2:E$4911,C643,PRODUCTION!I$2:I$4911)</f>
        <v>0</v>
      </c>
    </row>
    <row r="644" spans="1:9" x14ac:dyDescent="0.2">
      <c r="A644">
        <v>17095</v>
      </c>
      <c r="B644" t="s">
        <v>519</v>
      </c>
      <c r="C644" t="str">
        <f t="shared" si="20"/>
        <v>17095</v>
      </c>
      <c r="D644" t="str">
        <f t="shared" si="21"/>
        <v>KNOX</v>
      </c>
      <c r="E644">
        <v>-90.213303400000001</v>
      </c>
      <c r="F644">
        <v>40.931487789999998</v>
      </c>
      <c r="G644">
        <f xml:space="preserve"> SUMIF(ACRES_HARVESTED!E$2:E$4911,C644,ACRES_HARVESTED!G$2:G$4911)</f>
        <v>0</v>
      </c>
      <c r="H644">
        <f xml:space="preserve"> SUMIF(SALES!E$2:E$4911,C644,SALES!G$2:G$4911)</f>
        <v>0</v>
      </c>
      <c r="I644">
        <f xml:space="preserve"> SUMIF(PRODUCTION!E$2:E$4911,C644,PRODUCTION!I$2:I$4911)</f>
        <v>0</v>
      </c>
    </row>
    <row r="645" spans="1:9" x14ac:dyDescent="0.2">
      <c r="A645">
        <v>17097</v>
      </c>
      <c r="B645" t="s">
        <v>192</v>
      </c>
      <c r="C645" t="str">
        <f t="shared" si="20"/>
        <v>17097</v>
      </c>
      <c r="D645" t="str">
        <f t="shared" si="21"/>
        <v>LAKE</v>
      </c>
      <c r="E645">
        <v>-88.003731419999994</v>
      </c>
      <c r="F645">
        <v>42.323180389999997</v>
      </c>
      <c r="G645">
        <f xml:space="preserve"> SUMIF(ACRES_HARVESTED!E$2:E$4911,C645,ACRES_HARVESTED!G$2:G$4911)</f>
        <v>0</v>
      </c>
      <c r="H645">
        <f xml:space="preserve"> SUMIF(SALES!E$2:E$4911,C645,SALES!G$2:G$4911)</f>
        <v>0</v>
      </c>
      <c r="I645">
        <f xml:space="preserve"> SUMIF(PRODUCTION!E$2:E$4911,C645,PRODUCTION!I$2:I$4911)</f>
        <v>0</v>
      </c>
    </row>
    <row r="646" spans="1:9" x14ac:dyDescent="0.2">
      <c r="A646">
        <v>17099</v>
      </c>
      <c r="B646" t="s">
        <v>520</v>
      </c>
      <c r="C646" t="str">
        <f t="shared" si="20"/>
        <v>17099</v>
      </c>
      <c r="D646" t="str">
        <f t="shared" si="21"/>
        <v>LASALLE</v>
      </c>
      <c r="E646">
        <v>-88.886238689999999</v>
      </c>
      <c r="F646">
        <v>41.344069429999998</v>
      </c>
      <c r="G646">
        <f xml:space="preserve"> SUMIF(ACRES_HARVESTED!E$2:E$4911,C646,ACRES_HARVESTED!G$2:G$4911)</f>
        <v>0</v>
      </c>
      <c r="H646">
        <f xml:space="preserve"> SUMIF(SALES!E$2:E$4911,C646,SALES!G$2:G$4911)</f>
        <v>0</v>
      </c>
      <c r="I646">
        <f xml:space="preserve"> SUMIF(PRODUCTION!E$2:E$4911,C646,PRODUCTION!I$2:I$4911)</f>
        <v>0</v>
      </c>
    </row>
    <row r="647" spans="1:9" x14ac:dyDescent="0.2">
      <c r="A647">
        <v>17101</v>
      </c>
      <c r="B647" t="s">
        <v>47</v>
      </c>
      <c r="C647" t="str">
        <f t="shared" si="20"/>
        <v>17101</v>
      </c>
      <c r="D647" t="str">
        <f t="shared" si="21"/>
        <v>LAWRENCE</v>
      </c>
      <c r="E647">
        <v>-87.72698819</v>
      </c>
      <c r="F647">
        <v>38.720486119999997</v>
      </c>
      <c r="G647">
        <f xml:space="preserve"> SUMIF(ACRES_HARVESTED!E$2:E$4911,C647,ACRES_HARVESTED!G$2:G$4911)</f>
        <v>0</v>
      </c>
      <c r="H647">
        <f xml:space="preserve"> SUMIF(SALES!E$2:E$4911,C647,SALES!G$2:G$4911)</f>
        <v>0</v>
      </c>
      <c r="I647">
        <f xml:space="preserve"> SUMIF(PRODUCTION!E$2:E$4911,C647,PRODUCTION!I$2:I$4911)</f>
        <v>0</v>
      </c>
    </row>
    <row r="648" spans="1:9" x14ac:dyDescent="0.2">
      <c r="A648">
        <v>17103</v>
      </c>
      <c r="B648" t="s">
        <v>48</v>
      </c>
      <c r="C648" t="str">
        <f t="shared" si="20"/>
        <v>17103</v>
      </c>
      <c r="D648" t="str">
        <f t="shared" si="21"/>
        <v>LEE</v>
      </c>
      <c r="E648">
        <v>-89.299397569999996</v>
      </c>
      <c r="F648">
        <v>41.746229049999997</v>
      </c>
      <c r="G648">
        <f xml:space="preserve"> SUMIF(ACRES_HARVESTED!E$2:E$4911,C648,ACRES_HARVESTED!G$2:G$4911)</f>
        <v>0</v>
      </c>
      <c r="H648">
        <f xml:space="preserve"> SUMIF(SALES!E$2:E$4911,C648,SALES!G$2:G$4911)</f>
        <v>0</v>
      </c>
      <c r="I648">
        <f xml:space="preserve"> SUMIF(PRODUCTION!E$2:E$4911,C648,PRODUCTION!I$2:I$4911)</f>
        <v>0</v>
      </c>
    </row>
    <row r="649" spans="1:9" x14ac:dyDescent="0.2">
      <c r="A649">
        <v>17105</v>
      </c>
      <c r="B649" t="s">
        <v>521</v>
      </c>
      <c r="C649" t="str">
        <f t="shared" si="20"/>
        <v>17105</v>
      </c>
      <c r="D649" t="str">
        <f t="shared" si="21"/>
        <v>LIVINGSTON</v>
      </c>
      <c r="E649">
        <v>-88.557869969999999</v>
      </c>
      <c r="F649">
        <v>40.891673419999996</v>
      </c>
      <c r="G649">
        <f xml:space="preserve"> SUMIF(ACRES_HARVESTED!E$2:E$4911,C649,ACRES_HARVESTED!G$2:G$4911)</f>
        <v>0</v>
      </c>
      <c r="H649">
        <f xml:space="preserve"> SUMIF(SALES!E$2:E$4911,C649,SALES!G$2:G$4911)</f>
        <v>0</v>
      </c>
      <c r="I649">
        <f xml:space="preserve"> SUMIF(PRODUCTION!E$2:E$4911,C649,PRODUCTION!I$2:I$4911)</f>
        <v>0</v>
      </c>
    </row>
    <row r="650" spans="1:9" x14ac:dyDescent="0.2">
      <c r="A650">
        <v>17107</v>
      </c>
      <c r="B650" t="s">
        <v>150</v>
      </c>
      <c r="C650" t="str">
        <f t="shared" si="20"/>
        <v>17107</v>
      </c>
      <c r="D650" t="str">
        <f t="shared" si="21"/>
        <v>LOGAN</v>
      </c>
      <c r="E650">
        <v>-89.367752440000004</v>
      </c>
      <c r="F650">
        <v>40.124674689999999</v>
      </c>
      <c r="G650">
        <f xml:space="preserve"> SUMIF(ACRES_HARVESTED!E$2:E$4911,C650,ACRES_HARVESTED!G$2:G$4911)</f>
        <v>0</v>
      </c>
      <c r="H650">
        <f xml:space="preserve"> SUMIF(SALES!E$2:E$4911,C650,SALES!G$2:G$4911)</f>
        <v>0</v>
      </c>
      <c r="I650">
        <f xml:space="preserve"> SUMIF(PRODUCTION!E$2:E$4911,C650,PRODUCTION!I$2:I$4911)</f>
        <v>0</v>
      </c>
    </row>
    <row r="651" spans="1:9" x14ac:dyDescent="0.2">
      <c r="A651">
        <v>17109</v>
      </c>
      <c r="B651" t="s">
        <v>522</v>
      </c>
      <c r="C651" t="str">
        <f t="shared" si="20"/>
        <v>17109</v>
      </c>
      <c r="D651" t="str">
        <f t="shared" si="21"/>
        <v>MCDONOUGH</v>
      </c>
      <c r="E651">
        <v>-90.677755410000003</v>
      </c>
      <c r="F651">
        <v>40.456747219999997</v>
      </c>
      <c r="G651">
        <f xml:space="preserve"> SUMIF(ACRES_HARVESTED!E$2:E$4911,C651,ACRES_HARVESTED!G$2:G$4911)</f>
        <v>0</v>
      </c>
      <c r="H651">
        <f xml:space="preserve"> SUMIF(SALES!E$2:E$4911,C651,SALES!G$2:G$4911)</f>
        <v>0</v>
      </c>
      <c r="I651">
        <f xml:space="preserve"> SUMIF(PRODUCTION!E$2:E$4911,C651,PRODUCTION!I$2:I$4911)</f>
        <v>0</v>
      </c>
    </row>
    <row r="652" spans="1:9" x14ac:dyDescent="0.2">
      <c r="A652">
        <v>17111</v>
      </c>
      <c r="B652" t="s">
        <v>523</v>
      </c>
      <c r="C652" t="str">
        <f t="shared" si="20"/>
        <v>17111</v>
      </c>
      <c r="D652" t="str">
        <f t="shared" si="21"/>
        <v>MCHENRY</v>
      </c>
      <c r="E652">
        <v>-88.452639829999995</v>
      </c>
      <c r="F652">
        <v>42.324446309999999</v>
      </c>
      <c r="G652">
        <f xml:space="preserve"> SUMIF(ACRES_HARVESTED!E$2:E$4911,C652,ACRES_HARVESTED!G$2:G$4911)</f>
        <v>0</v>
      </c>
      <c r="H652">
        <f xml:space="preserve"> SUMIF(SALES!E$2:E$4911,C652,SALES!G$2:G$4911)</f>
        <v>0</v>
      </c>
      <c r="I652">
        <f xml:space="preserve"> SUMIF(PRODUCTION!E$2:E$4911,C652,PRODUCTION!I$2:I$4911)</f>
        <v>0</v>
      </c>
    </row>
    <row r="653" spans="1:9" x14ac:dyDescent="0.2">
      <c r="A653">
        <v>17113</v>
      </c>
      <c r="B653" t="s">
        <v>524</v>
      </c>
      <c r="C653" t="str">
        <f t="shared" si="20"/>
        <v>17113</v>
      </c>
      <c r="D653" t="str">
        <f t="shared" si="21"/>
        <v>MCLEAN</v>
      </c>
      <c r="E653">
        <v>-88.847694820000001</v>
      </c>
      <c r="F653">
        <v>40.490617520000001</v>
      </c>
      <c r="G653">
        <f xml:space="preserve"> SUMIF(ACRES_HARVESTED!E$2:E$4911,C653,ACRES_HARVESTED!G$2:G$4911)</f>
        <v>0</v>
      </c>
      <c r="H653">
        <f xml:space="preserve"> SUMIF(SALES!E$2:E$4911,C653,SALES!G$2:G$4911)</f>
        <v>0</v>
      </c>
      <c r="I653">
        <f xml:space="preserve"> SUMIF(PRODUCTION!E$2:E$4911,C653,PRODUCTION!I$2:I$4911)</f>
        <v>0</v>
      </c>
    </row>
    <row r="654" spans="1:9" x14ac:dyDescent="0.2">
      <c r="A654">
        <v>17115</v>
      </c>
      <c r="B654" t="s">
        <v>51</v>
      </c>
      <c r="C654" t="str">
        <f t="shared" si="20"/>
        <v>17115</v>
      </c>
      <c r="D654" t="str">
        <f t="shared" si="21"/>
        <v>MACON</v>
      </c>
      <c r="E654">
        <v>-88.961748040000003</v>
      </c>
      <c r="F654">
        <v>39.859990619999998</v>
      </c>
      <c r="G654">
        <f xml:space="preserve"> SUMIF(ACRES_HARVESTED!E$2:E$4911,C654,ACRES_HARVESTED!G$2:G$4911)</f>
        <v>0</v>
      </c>
      <c r="H654">
        <f xml:space="preserve"> SUMIF(SALES!E$2:E$4911,C654,SALES!G$2:G$4911)</f>
        <v>0</v>
      </c>
      <c r="I654">
        <f xml:space="preserve"> SUMIF(PRODUCTION!E$2:E$4911,C654,PRODUCTION!I$2:I$4911)</f>
        <v>0</v>
      </c>
    </row>
    <row r="655" spans="1:9" x14ac:dyDescent="0.2">
      <c r="A655">
        <v>17117</v>
      </c>
      <c r="B655" t="s">
        <v>525</v>
      </c>
      <c r="C655" t="str">
        <f t="shared" si="20"/>
        <v>17117</v>
      </c>
      <c r="D655" t="str">
        <f t="shared" si="21"/>
        <v>MACOUPIN</v>
      </c>
      <c r="E655">
        <v>-89.924594850000005</v>
      </c>
      <c r="F655">
        <v>39.261360430000003</v>
      </c>
      <c r="G655">
        <f xml:space="preserve"> SUMIF(ACRES_HARVESTED!E$2:E$4911,C655,ACRES_HARVESTED!G$2:G$4911)</f>
        <v>0</v>
      </c>
      <c r="H655">
        <f xml:space="preserve"> SUMIF(SALES!E$2:E$4911,C655,SALES!G$2:G$4911)</f>
        <v>0</v>
      </c>
      <c r="I655">
        <f xml:space="preserve"> SUMIF(PRODUCTION!E$2:E$4911,C655,PRODUCTION!I$2:I$4911)</f>
        <v>0</v>
      </c>
    </row>
    <row r="656" spans="1:9" x14ac:dyDescent="0.2">
      <c r="A656">
        <v>17119</v>
      </c>
      <c r="B656" t="s">
        <v>52</v>
      </c>
      <c r="C656" t="str">
        <f t="shared" si="20"/>
        <v>17119</v>
      </c>
      <c r="D656" t="str">
        <f t="shared" si="21"/>
        <v>MADISON</v>
      </c>
      <c r="E656">
        <v>-89.905109510000003</v>
      </c>
      <c r="F656">
        <v>38.830167979999999</v>
      </c>
      <c r="G656">
        <f xml:space="preserve"> SUMIF(ACRES_HARVESTED!E$2:E$4911,C656,ACRES_HARVESTED!G$2:G$4911)</f>
        <v>0</v>
      </c>
      <c r="H656">
        <f xml:space="preserve"> SUMIF(SALES!E$2:E$4911,C656,SALES!G$2:G$4911)</f>
        <v>0</v>
      </c>
      <c r="I656">
        <f xml:space="preserve"> SUMIF(PRODUCTION!E$2:E$4911,C656,PRODUCTION!I$2:I$4911)</f>
        <v>0</v>
      </c>
    </row>
    <row r="657" spans="1:9" x14ac:dyDescent="0.2">
      <c r="A657">
        <v>17121</v>
      </c>
      <c r="B657" t="s">
        <v>54</v>
      </c>
      <c r="C657" t="str">
        <f t="shared" si="20"/>
        <v>17121</v>
      </c>
      <c r="D657" t="str">
        <f t="shared" si="21"/>
        <v>MARION</v>
      </c>
      <c r="E657">
        <v>-88.919005639999995</v>
      </c>
      <c r="F657">
        <v>38.649625909999997</v>
      </c>
      <c r="G657">
        <f xml:space="preserve"> SUMIF(ACRES_HARVESTED!E$2:E$4911,C657,ACRES_HARVESTED!G$2:G$4911)</f>
        <v>0</v>
      </c>
      <c r="H657">
        <f xml:space="preserve"> SUMIF(SALES!E$2:E$4911,C657,SALES!G$2:G$4911)</f>
        <v>0</v>
      </c>
      <c r="I657">
        <f xml:space="preserve"> SUMIF(PRODUCTION!E$2:E$4911,C657,PRODUCTION!I$2:I$4911)</f>
        <v>0</v>
      </c>
    </row>
    <row r="658" spans="1:9" x14ac:dyDescent="0.2">
      <c r="A658">
        <v>17123</v>
      </c>
      <c r="B658" t="s">
        <v>55</v>
      </c>
      <c r="C658" t="str">
        <f t="shared" si="20"/>
        <v>17123</v>
      </c>
      <c r="D658" t="str">
        <f t="shared" si="21"/>
        <v>MARSHALL</v>
      </c>
      <c r="E658">
        <v>-89.344819310000005</v>
      </c>
      <c r="F658">
        <v>41.033274069999997</v>
      </c>
      <c r="G658">
        <f xml:space="preserve"> SUMIF(ACRES_HARVESTED!E$2:E$4911,C658,ACRES_HARVESTED!G$2:G$4911)</f>
        <v>0</v>
      </c>
      <c r="H658">
        <f xml:space="preserve"> SUMIF(SALES!E$2:E$4911,C658,SALES!G$2:G$4911)</f>
        <v>0</v>
      </c>
      <c r="I658">
        <f xml:space="preserve"> SUMIF(PRODUCTION!E$2:E$4911,C658,PRODUCTION!I$2:I$4911)</f>
        <v>0</v>
      </c>
    </row>
    <row r="659" spans="1:9" x14ac:dyDescent="0.2">
      <c r="A659">
        <v>17125</v>
      </c>
      <c r="B659" t="s">
        <v>526</v>
      </c>
      <c r="C659" t="str">
        <f t="shared" si="20"/>
        <v>17125</v>
      </c>
      <c r="D659" t="str">
        <f t="shared" si="21"/>
        <v>MASON</v>
      </c>
      <c r="E659">
        <v>-89.916655259999999</v>
      </c>
      <c r="F659">
        <v>40.239344070000001</v>
      </c>
      <c r="G659">
        <f xml:space="preserve"> SUMIF(ACRES_HARVESTED!E$2:E$4911,C659,ACRES_HARVESTED!G$2:G$4911)</f>
        <v>0</v>
      </c>
      <c r="H659">
        <f xml:space="preserve"> SUMIF(SALES!E$2:E$4911,C659,SALES!G$2:G$4911)</f>
        <v>0</v>
      </c>
      <c r="I659">
        <f xml:space="preserve"> SUMIF(PRODUCTION!E$2:E$4911,C659,PRODUCTION!I$2:I$4911)</f>
        <v>0</v>
      </c>
    </row>
    <row r="660" spans="1:9" x14ac:dyDescent="0.2">
      <c r="A660">
        <v>17127</v>
      </c>
      <c r="B660" t="s">
        <v>527</v>
      </c>
      <c r="C660" t="str">
        <f t="shared" si="20"/>
        <v>17127</v>
      </c>
      <c r="D660" t="str">
        <f t="shared" si="21"/>
        <v>MASSAC</v>
      </c>
      <c r="E660">
        <v>-88.70754316</v>
      </c>
      <c r="F660">
        <v>37.219239539999997</v>
      </c>
      <c r="G660">
        <f xml:space="preserve"> SUMIF(ACRES_HARVESTED!E$2:E$4911,C660,ACRES_HARVESTED!G$2:G$4911)</f>
        <v>0</v>
      </c>
      <c r="H660">
        <f xml:space="preserve"> SUMIF(SALES!E$2:E$4911,C660,SALES!G$2:G$4911)</f>
        <v>0</v>
      </c>
      <c r="I660">
        <f xml:space="preserve"> SUMIF(PRODUCTION!E$2:E$4911,C660,PRODUCTION!I$2:I$4911)</f>
        <v>0</v>
      </c>
    </row>
    <row r="661" spans="1:9" x14ac:dyDescent="0.2">
      <c r="A661">
        <v>17129</v>
      </c>
      <c r="B661" t="s">
        <v>528</v>
      </c>
      <c r="C661" t="str">
        <f t="shared" si="20"/>
        <v>17129</v>
      </c>
      <c r="D661" t="str">
        <f t="shared" si="21"/>
        <v>MENARD</v>
      </c>
      <c r="E661">
        <v>-89.801728479999994</v>
      </c>
      <c r="F661">
        <v>40.027116360000001</v>
      </c>
      <c r="G661">
        <f xml:space="preserve"> SUMIF(ACRES_HARVESTED!E$2:E$4911,C661,ACRES_HARVESTED!G$2:G$4911)</f>
        <v>0</v>
      </c>
      <c r="H661">
        <f xml:space="preserve"> SUMIF(SALES!E$2:E$4911,C661,SALES!G$2:G$4911)</f>
        <v>0</v>
      </c>
      <c r="I661">
        <f xml:space="preserve"> SUMIF(PRODUCTION!E$2:E$4911,C661,PRODUCTION!I$2:I$4911)</f>
        <v>0</v>
      </c>
    </row>
    <row r="662" spans="1:9" x14ac:dyDescent="0.2">
      <c r="A662">
        <v>17131</v>
      </c>
      <c r="B662" t="s">
        <v>529</v>
      </c>
      <c r="C662" t="str">
        <f t="shared" si="20"/>
        <v>17131</v>
      </c>
      <c r="D662" t="str">
        <f t="shared" si="21"/>
        <v>MERCER</v>
      </c>
      <c r="E662">
        <v>-90.741083840000002</v>
      </c>
      <c r="F662">
        <v>41.20543704</v>
      </c>
      <c r="G662">
        <f xml:space="preserve"> SUMIF(ACRES_HARVESTED!E$2:E$4911,C662,ACRES_HARVESTED!G$2:G$4911)</f>
        <v>0</v>
      </c>
      <c r="H662">
        <f xml:space="preserve"> SUMIF(SALES!E$2:E$4911,C662,SALES!G$2:G$4911)</f>
        <v>0</v>
      </c>
      <c r="I662">
        <f xml:space="preserve"> SUMIF(PRODUCTION!E$2:E$4911,C662,PRODUCTION!I$2:I$4911)</f>
        <v>0</v>
      </c>
    </row>
    <row r="663" spans="1:9" x14ac:dyDescent="0.2">
      <c r="A663">
        <v>17133</v>
      </c>
      <c r="B663" t="s">
        <v>57</v>
      </c>
      <c r="C663" t="str">
        <f t="shared" si="20"/>
        <v>17133</v>
      </c>
      <c r="D663" t="str">
        <f t="shared" si="21"/>
        <v>MONROE</v>
      </c>
      <c r="E663">
        <v>-90.177431569999996</v>
      </c>
      <c r="F663">
        <v>38.278539510000002</v>
      </c>
      <c r="G663">
        <f xml:space="preserve"> SUMIF(ACRES_HARVESTED!E$2:E$4911,C663,ACRES_HARVESTED!G$2:G$4911)</f>
        <v>0</v>
      </c>
      <c r="H663">
        <f xml:space="preserve"> SUMIF(SALES!E$2:E$4911,C663,SALES!G$2:G$4911)</f>
        <v>0</v>
      </c>
      <c r="I663">
        <f xml:space="preserve"> SUMIF(PRODUCTION!E$2:E$4911,C663,PRODUCTION!I$2:I$4911)</f>
        <v>0</v>
      </c>
    </row>
    <row r="664" spans="1:9" x14ac:dyDescent="0.2">
      <c r="A664">
        <v>17135</v>
      </c>
      <c r="B664" t="s">
        <v>58</v>
      </c>
      <c r="C664" t="str">
        <f t="shared" si="20"/>
        <v>17135</v>
      </c>
      <c r="D664" t="str">
        <f t="shared" si="21"/>
        <v>MONTGOMERY</v>
      </c>
      <c r="E664">
        <v>-89.479015599999997</v>
      </c>
      <c r="F664">
        <v>39.230970409999998</v>
      </c>
      <c r="G664">
        <f xml:space="preserve"> SUMIF(ACRES_HARVESTED!E$2:E$4911,C664,ACRES_HARVESTED!G$2:G$4911)</f>
        <v>0</v>
      </c>
      <c r="H664">
        <f xml:space="preserve"> SUMIF(SALES!E$2:E$4911,C664,SALES!G$2:G$4911)</f>
        <v>0</v>
      </c>
      <c r="I664">
        <f xml:space="preserve"> SUMIF(PRODUCTION!E$2:E$4911,C664,PRODUCTION!I$2:I$4911)</f>
        <v>0</v>
      </c>
    </row>
    <row r="665" spans="1:9" x14ac:dyDescent="0.2">
      <c r="A665">
        <v>17137</v>
      </c>
      <c r="B665" t="s">
        <v>59</v>
      </c>
      <c r="C665" t="str">
        <f t="shared" si="20"/>
        <v>17137</v>
      </c>
      <c r="D665" t="str">
        <f t="shared" si="21"/>
        <v>MORGAN</v>
      </c>
      <c r="E665">
        <v>-90.201218370000007</v>
      </c>
      <c r="F665">
        <v>39.715804169999998</v>
      </c>
      <c r="G665">
        <f xml:space="preserve"> SUMIF(ACRES_HARVESTED!E$2:E$4911,C665,ACRES_HARVESTED!G$2:G$4911)</f>
        <v>0</v>
      </c>
      <c r="H665">
        <f xml:space="preserve"> SUMIF(SALES!E$2:E$4911,C665,SALES!G$2:G$4911)</f>
        <v>0</v>
      </c>
      <c r="I665">
        <f xml:space="preserve"> SUMIF(PRODUCTION!E$2:E$4911,C665,PRODUCTION!I$2:I$4911)</f>
        <v>0</v>
      </c>
    </row>
    <row r="666" spans="1:9" x14ac:dyDescent="0.2">
      <c r="A666">
        <v>17139</v>
      </c>
      <c r="B666" t="s">
        <v>530</v>
      </c>
      <c r="C666" t="str">
        <f t="shared" si="20"/>
        <v>17139</v>
      </c>
      <c r="D666" t="str">
        <f t="shared" si="21"/>
        <v>MOULTRIE</v>
      </c>
      <c r="E666">
        <v>-88.619296570000003</v>
      </c>
      <c r="F666">
        <v>39.641367940000002</v>
      </c>
      <c r="G666">
        <f xml:space="preserve"> SUMIF(ACRES_HARVESTED!E$2:E$4911,C666,ACRES_HARVESTED!G$2:G$4911)</f>
        <v>0</v>
      </c>
      <c r="H666">
        <f xml:space="preserve"> SUMIF(SALES!E$2:E$4911,C666,SALES!G$2:G$4911)</f>
        <v>0</v>
      </c>
      <c r="I666">
        <f xml:space="preserve"> SUMIF(PRODUCTION!E$2:E$4911,C666,PRODUCTION!I$2:I$4911)</f>
        <v>0</v>
      </c>
    </row>
    <row r="667" spans="1:9" x14ac:dyDescent="0.2">
      <c r="A667">
        <v>17141</v>
      </c>
      <c r="B667" t="s">
        <v>531</v>
      </c>
      <c r="C667" t="str">
        <f t="shared" si="20"/>
        <v>17141</v>
      </c>
      <c r="D667" t="str">
        <f t="shared" si="21"/>
        <v>OGLE</v>
      </c>
      <c r="E667">
        <v>-89.320210669999994</v>
      </c>
      <c r="F667">
        <v>42.042574510000001</v>
      </c>
      <c r="G667">
        <f xml:space="preserve"> SUMIF(ACRES_HARVESTED!E$2:E$4911,C667,ACRES_HARVESTED!G$2:G$4911)</f>
        <v>0</v>
      </c>
      <c r="H667">
        <f xml:space="preserve"> SUMIF(SALES!E$2:E$4911,C667,SALES!G$2:G$4911)</f>
        <v>0</v>
      </c>
      <c r="I667">
        <f xml:space="preserve"> SUMIF(PRODUCTION!E$2:E$4911,C667,PRODUCTION!I$2:I$4911)</f>
        <v>0</v>
      </c>
    </row>
    <row r="668" spans="1:9" x14ac:dyDescent="0.2">
      <c r="A668">
        <v>17143</v>
      </c>
      <c r="B668" t="s">
        <v>532</v>
      </c>
      <c r="C668" t="str">
        <f t="shared" si="20"/>
        <v>17143</v>
      </c>
      <c r="D668" t="str">
        <f t="shared" si="21"/>
        <v>PEORIA</v>
      </c>
      <c r="E668">
        <v>-89.759865079999997</v>
      </c>
      <c r="F668">
        <v>40.787970549999997</v>
      </c>
      <c r="G668">
        <f xml:space="preserve"> SUMIF(ACRES_HARVESTED!E$2:E$4911,C668,ACRES_HARVESTED!G$2:G$4911)</f>
        <v>0</v>
      </c>
      <c r="H668">
        <f xml:space="preserve"> SUMIF(SALES!E$2:E$4911,C668,SALES!G$2:G$4911)</f>
        <v>0</v>
      </c>
      <c r="I668">
        <f xml:space="preserve"> SUMIF(PRODUCTION!E$2:E$4911,C668,PRODUCTION!I$2:I$4911)</f>
        <v>0</v>
      </c>
    </row>
    <row r="669" spans="1:9" x14ac:dyDescent="0.2">
      <c r="A669">
        <v>17145</v>
      </c>
      <c r="B669" t="s">
        <v>60</v>
      </c>
      <c r="C669" t="str">
        <f t="shared" si="20"/>
        <v>17145</v>
      </c>
      <c r="D669" t="str">
        <f t="shared" si="21"/>
        <v>PERRY</v>
      </c>
      <c r="E669">
        <v>-89.367280519999994</v>
      </c>
      <c r="F669">
        <v>38.084366660000001</v>
      </c>
      <c r="G669">
        <f xml:space="preserve"> SUMIF(ACRES_HARVESTED!E$2:E$4911,C669,ACRES_HARVESTED!G$2:G$4911)</f>
        <v>0</v>
      </c>
      <c r="H669">
        <f xml:space="preserve"> SUMIF(SALES!E$2:E$4911,C669,SALES!G$2:G$4911)</f>
        <v>0</v>
      </c>
      <c r="I669">
        <f xml:space="preserve"> SUMIF(PRODUCTION!E$2:E$4911,C669,PRODUCTION!I$2:I$4911)</f>
        <v>0</v>
      </c>
    </row>
    <row r="670" spans="1:9" x14ac:dyDescent="0.2">
      <c r="A670">
        <v>17147</v>
      </c>
      <c r="B670" t="s">
        <v>533</v>
      </c>
      <c r="C670" t="str">
        <f t="shared" si="20"/>
        <v>17147</v>
      </c>
      <c r="D670" t="str">
        <f t="shared" si="21"/>
        <v>PIATT</v>
      </c>
      <c r="E670">
        <v>-88.59111102</v>
      </c>
      <c r="F670">
        <v>40.010247229999997</v>
      </c>
      <c r="G670">
        <f xml:space="preserve"> SUMIF(ACRES_HARVESTED!E$2:E$4911,C670,ACRES_HARVESTED!G$2:G$4911)</f>
        <v>0</v>
      </c>
      <c r="H670">
        <f xml:space="preserve"> SUMIF(SALES!E$2:E$4911,C670,SALES!G$2:G$4911)</f>
        <v>0</v>
      </c>
      <c r="I670">
        <f xml:space="preserve"> SUMIF(PRODUCTION!E$2:E$4911,C670,PRODUCTION!I$2:I$4911)</f>
        <v>0</v>
      </c>
    </row>
    <row r="671" spans="1:9" x14ac:dyDescent="0.2">
      <c r="A671">
        <v>17149</v>
      </c>
      <c r="B671" t="s">
        <v>62</v>
      </c>
      <c r="C671" t="str">
        <f t="shared" si="20"/>
        <v>17149</v>
      </c>
      <c r="D671" t="str">
        <f t="shared" si="21"/>
        <v>PIKE</v>
      </c>
      <c r="E671">
        <v>-90.88665915</v>
      </c>
      <c r="F671">
        <v>39.622604090000003</v>
      </c>
      <c r="G671">
        <f xml:space="preserve"> SUMIF(ACRES_HARVESTED!E$2:E$4911,C671,ACRES_HARVESTED!G$2:G$4911)</f>
        <v>0</v>
      </c>
      <c r="H671">
        <f xml:space="preserve"> SUMIF(SALES!E$2:E$4911,C671,SALES!G$2:G$4911)</f>
        <v>0</v>
      </c>
      <c r="I671">
        <f xml:space="preserve"> SUMIF(PRODUCTION!E$2:E$4911,C671,PRODUCTION!I$2:I$4911)</f>
        <v>0</v>
      </c>
    </row>
    <row r="672" spans="1:9" x14ac:dyDescent="0.2">
      <c r="A672">
        <v>17151</v>
      </c>
      <c r="B672" t="s">
        <v>160</v>
      </c>
      <c r="C672" t="str">
        <f t="shared" si="20"/>
        <v>17151</v>
      </c>
      <c r="D672" t="str">
        <f t="shared" si="21"/>
        <v>POPE</v>
      </c>
      <c r="E672">
        <v>-88.561283329999995</v>
      </c>
      <c r="F672">
        <v>37.413253509999997</v>
      </c>
      <c r="G672">
        <f xml:space="preserve"> SUMIF(ACRES_HARVESTED!E$2:E$4911,C672,ACRES_HARVESTED!G$2:G$4911)</f>
        <v>0</v>
      </c>
      <c r="H672">
        <f xml:space="preserve"> SUMIF(SALES!E$2:E$4911,C672,SALES!G$2:G$4911)</f>
        <v>0</v>
      </c>
      <c r="I672">
        <f xml:space="preserve"> SUMIF(PRODUCTION!E$2:E$4911,C672,PRODUCTION!I$2:I$4911)</f>
        <v>0</v>
      </c>
    </row>
    <row r="673" spans="1:9" x14ac:dyDescent="0.2">
      <c r="A673">
        <v>17153</v>
      </c>
      <c r="B673" t="s">
        <v>162</v>
      </c>
      <c r="C673" t="str">
        <f t="shared" si="20"/>
        <v>17153</v>
      </c>
      <c r="D673" t="str">
        <f t="shared" si="21"/>
        <v>PULASKI</v>
      </c>
      <c r="E673">
        <v>-89.127386259999994</v>
      </c>
      <c r="F673">
        <v>37.222694560000001</v>
      </c>
      <c r="G673">
        <f xml:space="preserve"> SUMIF(ACRES_HARVESTED!E$2:E$4911,C673,ACRES_HARVESTED!G$2:G$4911)</f>
        <v>0</v>
      </c>
      <c r="H673">
        <f xml:space="preserve"> SUMIF(SALES!E$2:E$4911,C673,SALES!G$2:G$4911)</f>
        <v>0</v>
      </c>
      <c r="I673">
        <f xml:space="preserve"> SUMIF(PRODUCTION!E$2:E$4911,C673,PRODUCTION!I$2:I$4911)</f>
        <v>0</v>
      </c>
    </row>
    <row r="674" spans="1:9" x14ac:dyDescent="0.2">
      <c r="A674">
        <v>17155</v>
      </c>
      <c r="B674" t="s">
        <v>337</v>
      </c>
      <c r="C674" t="str">
        <f t="shared" si="20"/>
        <v>17155</v>
      </c>
      <c r="D674" t="str">
        <f t="shared" si="21"/>
        <v>PUTNAM</v>
      </c>
      <c r="E674">
        <v>-89.28578933</v>
      </c>
      <c r="F674">
        <v>41.204156699999999</v>
      </c>
      <c r="G674">
        <f xml:space="preserve"> SUMIF(ACRES_HARVESTED!E$2:E$4911,C674,ACRES_HARVESTED!G$2:G$4911)</f>
        <v>0</v>
      </c>
      <c r="H674">
        <f xml:space="preserve"> SUMIF(SALES!E$2:E$4911,C674,SALES!G$2:G$4911)</f>
        <v>0</v>
      </c>
      <c r="I674">
        <f xml:space="preserve"> SUMIF(PRODUCTION!E$2:E$4911,C674,PRODUCTION!I$2:I$4911)</f>
        <v>0</v>
      </c>
    </row>
    <row r="675" spans="1:9" x14ac:dyDescent="0.2">
      <c r="A675">
        <v>17157</v>
      </c>
      <c r="B675" t="s">
        <v>63</v>
      </c>
      <c r="C675" t="str">
        <f t="shared" si="20"/>
        <v>17157</v>
      </c>
      <c r="D675" t="str">
        <f t="shared" si="21"/>
        <v>RANDOLPH</v>
      </c>
      <c r="E675">
        <v>-89.825655319999996</v>
      </c>
      <c r="F675">
        <v>38.052149849999999</v>
      </c>
      <c r="G675">
        <f xml:space="preserve"> SUMIF(ACRES_HARVESTED!E$2:E$4911,C675,ACRES_HARVESTED!G$2:G$4911)</f>
        <v>0</v>
      </c>
      <c r="H675">
        <f xml:space="preserve"> SUMIF(SALES!E$2:E$4911,C675,SALES!G$2:G$4911)</f>
        <v>0</v>
      </c>
      <c r="I675">
        <f xml:space="preserve"> SUMIF(PRODUCTION!E$2:E$4911,C675,PRODUCTION!I$2:I$4911)</f>
        <v>0</v>
      </c>
    </row>
    <row r="676" spans="1:9" x14ac:dyDescent="0.2">
      <c r="A676">
        <v>17159</v>
      </c>
      <c r="B676" t="s">
        <v>534</v>
      </c>
      <c r="C676" t="str">
        <f t="shared" si="20"/>
        <v>17159</v>
      </c>
      <c r="D676" t="str">
        <f t="shared" si="21"/>
        <v>RICHLAND</v>
      </c>
      <c r="E676">
        <v>-88.08560224</v>
      </c>
      <c r="F676">
        <v>38.71228739</v>
      </c>
      <c r="G676">
        <f xml:space="preserve"> SUMIF(ACRES_HARVESTED!E$2:E$4911,C676,ACRES_HARVESTED!G$2:G$4911)</f>
        <v>0</v>
      </c>
      <c r="H676">
        <f xml:space="preserve"> SUMIF(SALES!E$2:E$4911,C676,SALES!G$2:G$4911)</f>
        <v>0</v>
      </c>
      <c r="I676">
        <f xml:space="preserve"> SUMIF(PRODUCTION!E$2:E$4911,C676,PRODUCTION!I$2:I$4911)</f>
        <v>0</v>
      </c>
    </row>
    <row r="677" spans="1:9" x14ac:dyDescent="0.2">
      <c r="A677">
        <v>17161</v>
      </c>
      <c r="B677" t="s">
        <v>535</v>
      </c>
      <c r="C677" t="str">
        <f t="shared" si="20"/>
        <v>17161</v>
      </c>
      <c r="D677" t="str">
        <f t="shared" si="21"/>
        <v>ROCK ISLAND</v>
      </c>
      <c r="E677">
        <v>-90.567553779999997</v>
      </c>
      <c r="F677">
        <v>41.467535089999998</v>
      </c>
      <c r="G677">
        <f xml:space="preserve"> SUMIF(ACRES_HARVESTED!E$2:E$4911,C677,ACRES_HARVESTED!G$2:G$4911)</f>
        <v>0</v>
      </c>
      <c r="H677">
        <f xml:space="preserve"> SUMIF(SALES!E$2:E$4911,C677,SALES!G$2:G$4911)</f>
        <v>0</v>
      </c>
      <c r="I677">
        <f xml:space="preserve"> SUMIF(PRODUCTION!E$2:E$4911,C677,PRODUCTION!I$2:I$4911)</f>
        <v>0</v>
      </c>
    </row>
    <row r="678" spans="1:9" x14ac:dyDescent="0.2">
      <c r="A678">
        <v>17163</v>
      </c>
      <c r="B678" t="s">
        <v>65</v>
      </c>
      <c r="C678" t="str">
        <f t="shared" si="20"/>
        <v>17163</v>
      </c>
      <c r="D678" t="str">
        <f t="shared" si="21"/>
        <v>ST. CLAIR</v>
      </c>
      <c r="E678">
        <v>-89.92848248</v>
      </c>
      <c r="F678">
        <v>38.470322299999999</v>
      </c>
      <c r="G678">
        <f xml:space="preserve"> SUMIF(ACRES_HARVESTED!E$2:E$4911,C678,ACRES_HARVESTED!G$2:G$4911)</f>
        <v>0</v>
      </c>
      <c r="H678">
        <f xml:space="preserve"> SUMIF(SALES!E$2:E$4911,C678,SALES!G$2:G$4911)</f>
        <v>0</v>
      </c>
      <c r="I678">
        <f xml:space="preserve"> SUMIF(PRODUCTION!E$2:E$4911,C678,PRODUCTION!I$2:I$4911)</f>
        <v>0</v>
      </c>
    </row>
    <row r="679" spans="1:9" x14ac:dyDescent="0.2">
      <c r="A679">
        <v>17165</v>
      </c>
      <c r="B679" t="s">
        <v>164</v>
      </c>
      <c r="C679" t="str">
        <f t="shared" si="20"/>
        <v>17165</v>
      </c>
      <c r="D679" t="str">
        <f t="shared" si="21"/>
        <v>SALINE</v>
      </c>
      <c r="E679">
        <v>-88.541197060000002</v>
      </c>
      <c r="F679">
        <v>37.753329989999997</v>
      </c>
      <c r="G679">
        <f xml:space="preserve"> SUMIF(ACRES_HARVESTED!E$2:E$4911,C679,ACRES_HARVESTED!G$2:G$4911)</f>
        <v>0</v>
      </c>
      <c r="H679">
        <f xml:space="preserve"> SUMIF(SALES!E$2:E$4911,C679,SALES!G$2:G$4911)</f>
        <v>0</v>
      </c>
      <c r="I679">
        <f xml:space="preserve"> SUMIF(PRODUCTION!E$2:E$4911,C679,PRODUCTION!I$2:I$4911)</f>
        <v>0</v>
      </c>
    </row>
    <row r="680" spans="1:9" x14ac:dyDescent="0.2">
      <c r="A680">
        <v>17167</v>
      </c>
      <c r="B680" t="s">
        <v>536</v>
      </c>
      <c r="C680" t="str">
        <f t="shared" si="20"/>
        <v>17167</v>
      </c>
      <c r="D680" t="str">
        <f t="shared" si="21"/>
        <v>SANGAMON</v>
      </c>
      <c r="E680">
        <v>-89.658839450000002</v>
      </c>
      <c r="F680">
        <v>39.758183270000004</v>
      </c>
      <c r="G680">
        <f xml:space="preserve"> SUMIF(ACRES_HARVESTED!E$2:E$4911,C680,ACRES_HARVESTED!G$2:G$4911)</f>
        <v>0</v>
      </c>
      <c r="H680">
        <f xml:space="preserve"> SUMIF(SALES!E$2:E$4911,C680,SALES!G$2:G$4911)</f>
        <v>0</v>
      </c>
      <c r="I680">
        <f xml:space="preserve"> SUMIF(PRODUCTION!E$2:E$4911,C680,PRODUCTION!I$2:I$4911)</f>
        <v>0</v>
      </c>
    </row>
    <row r="681" spans="1:9" x14ac:dyDescent="0.2">
      <c r="A681">
        <v>17169</v>
      </c>
      <c r="B681" t="s">
        <v>537</v>
      </c>
      <c r="C681" t="str">
        <f t="shared" si="20"/>
        <v>17169</v>
      </c>
      <c r="D681" t="str">
        <f t="shared" si="21"/>
        <v>SCHUYLER</v>
      </c>
      <c r="E681">
        <v>-90.615387549999994</v>
      </c>
      <c r="F681">
        <v>40.158163039999998</v>
      </c>
      <c r="G681">
        <f xml:space="preserve"> SUMIF(ACRES_HARVESTED!E$2:E$4911,C681,ACRES_HARVESTED!G$2:G$4911)</f>
        <v>0</v>
      </c>
      <c r="H681">
        <f xml:space="preserve"> SUMIF(SALES!E$2:E$4911,C681,SALES!G$2:G$4911)</f>
        <v>0</v>
      </c>
      <c r="I681">
        <f xml:space="preserve"> SUMIF(PRODUCTION!E$2:E$4911,C681,PRODUCTION!I$2:I$4911)</f>
        <v>0</v>
      </c>
    </row>
    <row r="682" spans="1:9" x14ac:dyDescent="0.2">
      <c r="A682">
        <v>17171</v>
      </c>
      <c r="B682" t="s">
        <v>165</v>
      </c>
      <c r="C682" t="str">
        <f t="shared" si="20"/>
        <v>17171</v>
      </c>
      <c r="D682" t="str">
        <f t="shared" si="21"/>
        <v>SCOTT</v>
      </c>
      <c r="E682">
        <v>-90.474551180000006</v>
      </c>
      <c r="F682">
        <v>39.644036040000003</v>
      </c>
      <c r="G682">
        <f xml:space="preserve"> SUMIF(ACRES_HARVESTED!E$2:E$4911,C682,ACRES_HARVESTED!G$2:G$4911)</f>
        <v>0</v>
      </c>
      <c r="H682">
        <f xml:space="preserve"> SUMIF(SALES!E$2:E$4911,C682,SALES!G$2:G$4911)</f>
        <v>0</v>
      </c>
      <c r="I682">
        <f xml:space="preserve"> SUMIF(PRODUCTION!E$2:E$4911,C682,PRODUCTION!I$2:I$4911)</f>
        <v>0</v>
      </c>
    </row>
    <row r="683" spans="1:9" x14ac:dyDescent="0.2">
      <c r="A683">
        <v>17173</v>
      </c>
      <c r="B683" t="s">
        <v>66</v>
      </c>
      <c r="C683" t="str">
        <f t="shared" si="20"/>
        <v>17173</v>
      </c>
      <c r="D683" t="str">
        <f t="shared" si="21"/>
        <v>SHELBY</v>
      </c>
      <c r="E683">
        <v>-88.805910909999994</v>
      </c>
      <c r="F683">
        <v>39.391272260000001</v>
      </c>
      <c r="G683">
        <f xml:space="preserve"> SUMIF(ACRES_HARVESTED!E$2:E$4911,C683,ACRES_HARVESTED!G$2:G$4911)</f>
        <v>0</v>
      </c>
      <c r="H683">
        <f xml:space="preserve"> SUMIF(SALES!E$2:E$4911,C683,SALES!G$2:G$4911)</f>
        <v>0</v>
      </c>
      <c r="I683">
        <f xml:space="preserve"> SUMIF(PRODUCTION!E$2:E$4911,C683,PRODUCTION!I$2:I$4911)</f>
        <v>0</v>
      </c>
    </row>
    <row r="684" spans="1:9" x14ac:dyDescent="0.2">
      <c r="A684">
        <v>17175</v>
      </c>
      <c r="B684" t="s">
        <v>538</v>
      </c>
      <c r="C684" t="str">
        <f t="shared" si="20"/>
        <v>17175</v>
      </c>
      <c r="D684" t="str">
        <f t="shared" si="21"/>
        <v>STARK</v>
      </c>
      <c r="E684">
        <v>-89.797576359999994</v>
      </c>
      <c r="F684">
        <v>41.093270740000001</v>
      </c>
      <c r="G684">
        <f xml:space="preserve"> SUMIF(ACRES_HARVESTED!E$2:E$4911,C684,ACRES_HARVESTED!G$2:G$4911)</f>
        <v>0</v>
      </c>
      <c r="H684">
        <f xml:space="preserve"> SUMIF(SALES!E$2:E$4911,C684,SALES!G$2:G$4911)</f>
        <v>0</v>
      </c>
      <c r="I684">
        <f xml:space="preserve"> SUMIF(PRODUCTION!E$2:E$4911,C684,PRODUCTION!I$2:I$4911)</f>
        <v>0</v>
      </c>
    </row>
    <row r="685" spans="1:9" x14ac:dyDescent="0.2">
      <c r="A685">
        <v>17177</v>
      </c>
      <c r="B685" t="s">
        <v>539</v>
      </c>
      <c r="C685" t="str">
        <f t="shared" si="20"/>
        <v>17177</v>
      </c>
      <c r="D685" t="str">
        <f t="shared" si="21"/>
        <v>STEPHENSON</v>
      </c>
      <c r="E685">
        <v>-89.662681509999999</v>
      </c>
      <c r="F685">
        <v>42.351665580000002</v>
      </c>
      <c r="G685">
        <f xml:space="preserve"> SUMIF(ACRES_HARVESTED!E$2:E$4911,C685,ACRES_HARVESTED!G$2:G$4911)</f>
        <v>0</v>
      </c>
      <c r="H685">
        <f xml:space="preserve"> SUMIF(SALES!E$2:E$4911,C685,SALES!G$2:G$4911)</f>
        <v>0</v>
      </c>
      <c r="I685">
        <f xml:space="preserve"> SUMIF(PRODUCTION!E$2:E$4911,C685,PRODUCTION!I$2:I$4911)</f>
        <v>0</v>
      </c>
    </row>
    <row r="686" spans="1:9" x14ac:dyDescent="0.2">
      <c r="A686">
        <v>17179</v>
      </c>
      <c r="B686" t="s">
        <v>540</v>
      </c>
      <c r="C686" t="str">
        <f t="shared" si="20"/>
        <v>17179</v>
      </c>
      <c r="D686" t="str">
        <f t="shared" si="21"/>
        <v>TAZEWELL</v>
      </c>
      <c r="E686">
        <v>-89.513340029999995</v>
      </c>
      <c r="F686">
        <v>40.507588310000003</v>
      </c>
      <c r="G686">
        <f xml:space="preserve"> SUMIF(ACRES_HARVESTED!E$2:E$4911,C686,ACRES_HARVESTED!G$2:G$4911)</f>
        <v>0</v>
      </c>
      <c r="H686">
        <f xml:space="preserve"> SUMIF(SALES!E$2:E$4911,C686,SALES!G$2:G$4911)</f>
        <v>0</v>
      </c>
      <c r="I686">
        <f xml:space="preserve"> SUMIF(PRODUCTION!E$2:E$4911,C686,PRODUCTION!I$2:I$4911)</f>
        <v>0</v>
      </c>
    </row>
    <row r="687" spans="1:9" x14ac:dyDescent="0.2">
      <c r="A687">
        <v>17181</v>
      </c>
      <c r="B687" t="s">
        <v>171</v>
      </c>
      <c r="C687" t="str">
        <f t="shared" si="20"/>
        <v>17181</v>
      </c>
      <c r="D687" t="str">
        <f t="shared" si="21"/>
        <v>UNION</v>
      </c>
      <c r="E687">
        <v>-89.254356169999994</v>
      </c>
      <c r="F687">
        <v>37.471140820000002</v>
      </c>
      <c r="G687">
        <f xml:space="preserve"> SUMIF(ACRES_HARVESTED!E$2:E$4911,C687,ACRES_HARVESTED!G$2:G$4911)</f>
        <v>0</v>
      </c>
      <c r="H687">
        <f xml:space="preserve"> SUMIF(SALES!E$2:E$4911,C687,SALES!G$2:G$4911)</f>
        <v>0</v>
      </c>
      <c r="I687">
        <f xml:space="preserve"> SUMIF(PRODUCTION!E$2:E$4911,C687,PRODUCTION!I$2:I$4911)</f>
        <v>0</v>
      </c>
    </row>
    <row r="688" spans="1:9" x14ac:dyDescent="0.2">
      <c r="A688">
        <v>17183</v>
      </c>
      <c r="B688" t="s">
        <v>541</v>
      </c>
      <c r="C688" t="str">
        <f t="shared" si="20"/>
        <v>17183</v>
      </c>
      <c r="D688" t="str">
        <f t="shared" si="21"/>
        <v>VERMILION</v>
      </c>
      <c r="E688">
        <v>-87.732926030000002</v>
      </c>
      <c r="F688">
        <v>40.183716740000001</v>
      </c>
      <c r="G688">
        <f xml:space="preserve"> SUMIF(ACRES_HARVESTED!E$2:E$4911,C688,ACRES_HARVESTED!G$2:G$4911)</f>
        <v>0</v>
      </c>
      <c r="H688">
        <f xml:space="preserve"> SUMIF(SALES!E$2:E$4911,C688,SALES!G$2:G$4911)</f>
        <v>0</v>
      </c>
      <c r="I688">
        <f xml:space="preserve"> SUMIF(PRODUCTION!E$2:E$4911,C688,PRODUCTION!I$2:I$4911)</f>
        <v>0</v>
      </c>
    </row>
    <row r="689" spans="1:9" x14ac:dyDescent="0.2">
      <c r="A689">
        <v>17185</v>
      </c>
      <c r="B689" t="s">
        <v>542</v>
      </c>
      <c r="C689" t="str">
        <f t="shared" si="20"/>
        <v>17185</v>
      </c>
      <c r="D689" t="str">
        <f t="shared" si="21"/>
        <v>WABASH</v>
      </c>
      <c r="E689">
        <v>-87.843680930000005</v>
      </c>
      <c r="F689">
        <v>38.44634379</v>
      </c>
      <c r="G689">
        <f xml:space="preserve"> SUMIF(ACRES_HARVESTED!E$2:E$4911,C689,ACRES_HARVESTED!G$2:G$4911)</f>
        <v>0</v>
      </c>
      <c r="H689">
        <f xml:space="preserve"> SUMIF(SALES!E$2:E$4911,C689,SALES!G$2:G$4911)</f>
        <v>0</v>
      </c>
      <c r="I689">
        <f xml:space="preserve"> SUMIF(PRODUCTION!E$2:E$4911,C689,PRODUCTION!I$2:I$4911)</f>
        <v>0</v>
      </c>
    </row>
    <row r="690" spans="1:9" x14ac:dyDescent="0.2">
      <c r="A690">
        <v>17187</v>
      </c>
      <c r="B690" t="s">
        <v>448</v>
      </c>
      <c r="C690" t="str">
        <f t="shared" si="20"/>
        <v>17187</v>
      </c>
      <c r="D690" t="str">
        <f t="shared" si="21"/>
        <v>WARREN</v>
      </c>
      <c r="E690">
        <v>-90.614782030000001</v>
      </c>
      <c r="F690">
        <v>40.848887040000001</v>
      </c>
      <c r="G690">
        <f xml:space="preserve"> SUMIF(ACRES_HARVESTED!E$2:E$4911,C690,ACRES_HARVESTED!G$2:G$4911)</f>
        <v>0</v>
      </c>
      <c r="H690">
        <f xml:space="preserve"> SUMIF(SALES!E$2:E$4911,C690,SALES!G$2:G$4911)</f>
        <v>0</v>
      </c>
      <c r="I690">
        <f xml:space="preserve"> SUMIF(PRODUCTION!E$2:E$4911,C690,PRODUCTION!I$2:I$4911)</f>
        <v>0</v>
      </c>
    </row>
    <row r="691" spans="1:9" x14ac:dyDescent="0.2">
      <c r="A691">
        <v>17189</v>
      </c>
      <c r="B691" t="s">
        <v>72</v>
      </c>
      <c r="C691" t="str">
        <f t="shared" si="20"/>
        <v>17189</v>
      </c>
      <c r="D691" t="str">
        <f t="shared" si="21"/>
        <v>WASHINGTON</v>
      </c>
      <c r="E691">
        <v>-89.410501659999994</v>
      </c>
      <c r="F691">
        <v>38.352419230000002</v>
      </c>
      <c r="G691">
        <f xml:space="preserve"> SUMIF(ACRES_HARVESTED!E$2:E$4911,C691,ACRES_HARVESTED!G$2:G$4911)</f>
        <v>0</v>
      </c>
      <c r="H691">
        <f xml:space="preserve"> SUMIF(SALES!E$2:E$4911,C691,SALES!G$2:G$4911)</f>
        <v>0</v>
      </c>
      <c r="I691">
        <f xml:space="preserve"> SUMIF(PRODUCTION!E$2:E$4911,C691,PRODUCTION!I$2:I$4911)</f>
        <v>0</v>
      </c>
    </row>
    <row r="692" spans="1:9" x14ac:dyDescent="0.2">
      <c r="A692">
        <v>17191</v>
      </c>
      <c r="B692" t="s">
        <v>449</v>
      </c>
      <c r="C692" t="str">
        <f t="shared" si="20"/>
        <v>17191</v>
      </c>
      <c r="D692" t="str">
        <f t="shared" si="21"/>
        <v>WAYNE</v>
      </c>
      <c r="E692">
        <v>-88.425864590000003</v>
      </c>
      <c r="F692">
        <v>38.429553550000001</v>
      </c>
      <c r="G692">
        <f xml:space="preserve"> SUMIF(ACRES_HARVESTED!E$2:E$4911,C692,ACRES_HARVESTED!G$2:G$4911)</f>
        <v>0</v>
      </c>
      <c r="H692">
        <f xml:space="preserve"> SUMIF(SALES!E$2:E$4911,C692,SALES!G$2:G$4911)</f>
        <v>0</v>
      </c>
      <c r="I692">
        <f xml:space="preserve"> SUMIF(PRODUCTION!E$2:E$4911,C692,PRODUCTION!I$2:I$4911)</f>
        <v>0</v>
      </c>
    </row>
    <row r="693" spans="1:9" x14ac:dyDescent="0.2">
      <c r="A693">
        <v>17193</v>
      </c>
      <c r="B693" t="s">
        <v>173</v>
      </c>
      <c r="C693" t="str">
        <f t="shared" si="20"/>
        <v>17193</v>
      </c>
      <c r="D693" t="str">
        <f t="shared" si="21"/>
        <v>WHITE</v>
      </c>
      <c r="E693">
        <v>-88.180163719999996</v>
      </c>
      <c r="F693">
        <v>38.087144449999997</v>
      </c>
      <c r="G693">
        <f xml:space="preserve"> SUMIF(ACRES_HARVESTED!E$2:E$4911,C693,ACRES_HARVESTED!G$2:G$4911)</f>
        <v>0</v>
      </c>
      <c r="H693">
        <f xml:space="preserve"> SUMIF(SALES!E$2:E$4911,C693,SALES!G$2:G$4911)</f>
        <v>0</v>
      </c>
      <c r="I693">
        <f xml:space="preserve"> SUMIF(PRODUCTION!E$2:E$4911,C693,PRODUCTION!I$2:I$4911)</f>
        <v>0</v>
      </c>
    </row>
    <row r="694" spans="1:9" x14ac:dyDescent="0.2">
      <c r="A694">
        <v>17195</v>
      </c>
      <c r="B694" t="s">
        <v>543</v>
      </c>
      <c r="C694" t="str">
        <f t="shared" si="20"/>
        <v>17195</v>
      </c>
      <c r="D694" t="str">
        <f t="shared" si="21"/>
        <v>WHITESIDE</v>
      </c>
      <c r="E694">
        <v>-89.913621910000003</v>
      </c>
      <c r="F694">
        <v>41.755983960000002</v>
      </c>
      <c r="G694">
        <f xml:space="preserve"> SUMIF(ACRES_HARVESTED!E$2:E$4911,C694,ACRES_HARVESTED!G$2:G$4911)</f>
        <v>0</v>
      </c>
      <c r="H694">
        <f xml:space="preserve"> SUMIF(SALES!E$2:E$4911,C694,SALES!G$2:G$4911)</f>
        <v>0</v>
      </c>
      <c r="I694">
        <f xml:space="preserve"> SUMIF(PRODUCTION!E$2:E$4911,C694,PRODUCTION!I$2:I$4911)</f>
        <v>0</v>
      </c>
    </row>
    <row r="695" spans="1:9" x14ac:dyDescent="0.2">
      <c r="A695">
        <v>17197</v>
      </c>
      <c r="B695" t="s">
        <v>544</v>
      </c>
      <c r="C695" t="str">
        <f t="shared" si="20"/>
        <v>17197</v>
      </c>
      <c r="D695" t="str">
        <f t="shared" si="21"/>
        <v>WILL</v>
      </c>
      <c r="E695">
        <v>-87.978295549999999</v>
      </c>
      <c r="F695">
        <v>41.444850870000003</v>
      </c>
      <c r="G695">
        <f xml:space="preserve"> SUMIF(ACRES_HARVESTED!E$2:E$4911,C695,ACRES_HARVESTED!G$2:G$4911)</f>
        <v>0</v>
      </c>
      <c r="H695">
        <f xml:space="preserve"> SUMIF(SALES!E$2:E$4911,C695,SALES!G$2:G$4911)</f>
        <v>0</v>
      </c>
      <c r="I695">
        <f xml:space="preserve"> SUMIF(PRODUCTION!E$2:E$4911,C695,PRODUCTION!I$2:I$4911)</f>
        <v>0</v>
      </c>
    </row>
    <row r="696" spans="1:9" x14ac:dyDescent="0.2">
      <c r="A696">
        <v>17199</v>
      </c>
      <c r="B696" t="s">
        <v>545</v>
      </c>
      <c r="C696" t="str">
        <f t="shared" si="20"/>
        <v>17199</v>
      </c>
      <c r="D696" t="str">
        <f t="shared" si="21"/>
        <v>WILLIAMSON</v>
      </c>
      <c r="E696">
        <v>-88.930096460000001</v>
      </c>
      <c r="F696">
        <v>37.730407419999999</v>
      </c>
      <c r="G696">
        <f xml:space="preserve"> SUMIF(ACRES_HARVESTED!E$2:E$4911,C696,ACRES_HARVESTED!G$2:G$4911)</f>
        <v>0</v>
      </c>
      <c r="H696">
        <f xml:space="preserve"> SUMIF(SALES!E$2:E$4911,C696,SALES!G$2:G$4911)</f>
        <v>0</v>
      </c>
      <c r="I696">
        <f xml:space="preserve"> SUMIF(PRODUCTION!E$2:E$4911,C696,PRODUCTION!I$2:I$4911)</f>
        <v>0</v>
      </c>
    </row>
    <row r="697" spans="1:9" x14ac:dyDescent="0.2">
      <c r="A697">
        <v>17201</v>
      </c>
      <c r="B697" t="s">
        <v>546</v>
      </c>
      <c r="C697" t="str">
        <f t="shared" si="20"/>
        <v>17201</v>
      </c>
      <c r="D697" t="str">
        <f t="shared" si="21"/>
        <v>WINNEBAGO</v>
      </c>
      <c r="E697">
        <v>-89.16084223</v>
      </c>
      <c r="F697">
        <v>42.336308879999997</v>
      </c>
      <c r="G697">
        <f xml:space="preserve"> SUMIF(ACRES_HARVESTED!E$2:E$4911,C697,ACRES_HARVESTED!G$2:G$4911)</f>
        <v>0</v>
      </c>
      <c r="H697">
        <f xml:space="preserve"> SUMIF(SALES!E$2:E$4911,C697,SALES!G$2:G$4911)</f>
        <v>0</v>
      </c>
      <c r="I697">
        <f xml:space="preserve"> SUMIF(PRODUCTION!E$2:E$4911,C697,PRODUCTION!I$2:I$4911)</f>
        <v>0</v>
      </c>
    </row>
    <row r="698" spans="1:9" x14ac:dyDescent="0.2">
      <c r="A698">
        <v>17203</v>
      </c>
      <c r="B698" t="s">
        <v>547</v>
      </c>
      <c r="C698" t="str">
        <f t="shared" si="20"/>
        <v>17203</v>
      </c>
      <c r="D698" t="str">
        <f t="shared" si="21"/>
        <v>WOODFORD</v>
      </c>
      <c r="E698">
        <v>-89.210808189999995</v>
      </c>
      <c r="F698">
        <v>40.78829846</v>
      </c>
      <c r="G698">
        <f xml:space="preserve"> SUMIF(ACRES_HARVESTED!E$2:E$4911,C698,ACRES_HARVESTED!G$2:G$4911)</f>
        <v>112</v>
      </c>
      <c r="H698">
        <f xml:space="preserve"> SUMIF(SALES!E$2:E$4911,C698,SALES!G$2:G$4911)</f>
        <v>42000</v>
      </c>
      <c r="I698">
        <f xml:space="preserve"> SUMIF(PRODUCTION!E$2:E$4911,C698,PRODUCTION!I$2:I$4911)</f>
        <v>6880</v>
      </c>
    </row>
    <row r="699" spans="1:9" x14ac:dyDescent="0.2">
      <c r="A699">
        <v>18001</v>
      </c>
      <c r="B699" t="s">
        <v>232</v>
      </c>
      <c r="C699" t="str">
        <f t="shared" si="20"/>
        <v>18001</v>
      </c>
      <c r="D699" t="str">
        <f t="shared" si="21"/>
        <v>ADAMS</v>
      </c>
      <c r="E699">
        <v>-84.936582490000006</v>
      </c>
      <c r="F699">
        <v>40.745774400000002</v>
      </c>
      <c r="G699">
        <f xml:space="preserve"> SUMIF(ACRES_HARVESTED!E$2:E$4911,C699,ACRES_HARVESTED!G$2:G$4911)</f>
        <v>0</v>
      </c>
      <c r="H699">
        <f xml:space="preserve"> SUMIF(SALES!E$2:E$4911,C699,SALES!G$2:G$4911)</f>
        <v>0</v>
      </c>
      <c r="I699">
        <f xml:space="preserve"> SUMIF(PRODUCTION!E$2:E$4911,C699,PRODUCTION!I$2:I$4911)</f>
        <v>0</v>
      </c>
    </row>
    <row r="700" spans="1:9" x14ac:dyDescent="0.2">
      <c r="A700">
        <v>18003</v>
      </c>
      <c r="B700" t="s">
        <v>548</v>
      </c>
      <c r="C700" t="str">
        <f t="shared" si="20"/>
        <v>18003</v>
      </c>
      <c r="D700" t="str">
        <f t="shared" si="21"/>
        <v>ALLEN</v>
      </c>
      <c r="E700">
        <v>-85.066522480000003</v>
      </c>
      <c r="F700">
        <v>41.0912565</v>
      </c>
      <c r="G700">
        <f xml:space="preserve"> SUMIF(ACRES_HARVESTED!E$2:E$4911,C700,ACRES_HARVESTED!G$2:G$4911)</f>
        <v>0</v>
      </c>
      <c r="H700">
        <f xml:space="preserve"> SUMIF(SALES!E$2:E$4911,C700,SALES!G$2:G$4911)</f>
        <v>0</v>
      </c>
      <c r="I700">
        <f xml:space="preserve"> SUMIF(PRODUCTION!E$2:E$4911,C700,PRODUCTION!I$2:I$4911)</f>
        <v>0</v>
      </c>
    </row>
    <row r="701" spans="1:9" x14ac:dyDescent="0.2">
      <c r="A701">
        <v>18005</v>
      </c>
      <c r="B701" t="s">
        <v>549</v>
      </c>
      <c r="C701" t="str">
        <f t="shared" si="20"/>
        <v>18005</v>
      </c>
      <c r="D701" t="str">
        <f t="shared" si="21"/>
        <v>BARTHOLOMEW</v>
      </c>
      <c r="E701">
        <v>-85.897891360000003</v>
      </c>
      <c r="F701">
        <v>39.205743859999998</v>
      </c>
      <c r="G701">
        <f xml:space="preserve"> SUMIF(ACRES_HARVESTED!E$2:E$4911,C701,ACRES_HARVESTED!G$2:G$4911)</f>
        <v>0</v>
      </c>
      <c r="H701">
        <f xml:space="preserve"> SUMIF(SALES!E$2:E$4911,C701,SALES!G$2:G$4911)</f>
        <v>0</v>
      </c>
      <c r="I701">
        <f xml:space="preserve"> SUMIF(PRODUCTION!E$2:E$4911,C701,PRODUCTION!I$2:I$4911)</f>
        <v>0</v>
      </c>
    </row>
    <row r="702" spans="1:9" x14ac:dyDescent="0.2">
      <c r="A702">
        <v>18007</v>
      </c>
      <c r="B702" t="s">
        <v>122</v>
      </c>
      <c r="C702" t="str">
        <f t="shared" si="20"/>
        <v>18007</v>
      </c>
      <c r="D702" t="str">
        <f t="shared" si="21"/>
        <v>BENTON</v>
      </c>
      <c r="E702">
        <v>-87.310825969999996</v>
      </c>
      <c r="F702">
        <v>40.60631635</v>
      </c>
      <c r="G702">
        <f xml:space="preserve"> SUMIF(ACRES_HARVESTED!E$2:E$4911,C702,ACRES_HARVESTED!G$2:G$4911)</f>
        <v>0</v>
      </c>
      <c r="H702">
        <f xml:space="preserve"> SUMIF(SALES!E$2:E$4911,C702,SALES!G$2:G$4911)</f>
        <v>0</v>
      </c>
      <c r="I702">
        <f xml:space="preserve"> SUMIF(PRODUCTION!E$2:E$4911,C702,PRODUCTION!I$2:I$4911)</f>
        <v>0</v>
      </c>
    </row>
    <row r="703" spans="1:9" x14ac:dyDescent="0.2">
      <c r="A703">
        <v>18009</v>
      </c>
      <c r="B703" t="s">
        <v>550</v>
      </c>
      <c r="C703" t="str">
        <f t="shared" si="20"/>
        <v>18009</v>
      </c>
      <c r="D703" t="str">
        <f t="shared" si="21"/>
        <v>BLACKFORD</v>
      </c>
      <c r="E703">
        <v>-85.324787580000006</v>
      </c>
      <c r="F703">
        <v>40.473787049999999</v>
      </c>
      <c r="G703">
        <f xml:space="preserve"> SUMIF(ACRES_HARVESTED!E$2:E$4911,C703,ACRES_HARVESTED!G$2:G$4911)</f>
        <v>0</v>
      </c>
      <c r="H703">
        <f xml:space="preserve"> SUMIF(SALES!E$2:E$4911,C703,SALES!G$2:G$4911)</f>
        <v>0</v>
      </c>
      <c r="I703">
        <f xml:space="preserve"> SUMIF(PRODUCTION!E$2:E$4911,C703,PRODUCTION!I$2:I$4911)</f>
        <v>0</v>
      </c>
    </row>
    <row r="704" spans="1:9" x14ac:dyDescent="0.2">
      <c r="A704">
        <v>18011</v>
      </c>
      <c r="B704" t="s">
        <v>123</v>
      </c>
      <c r="C704" t="str">
        <f t="shared" si="20"/>
        <v>18011</v>
      </c>
      <c r="D704" t="str">
        <f t="shared" si="21"/>
        <v>BOONE</v>
      </c>
      <c r="E704">
        <v>-86.468668559999998</v>
      </c>
      <c r="F704">
        <v>40.051176429999998</v>
      </c>
      <c r="G704">
        <f xml:space="preserve"> SUMIF(ACRES_HARVESTED!E$2:E$4911,C704,ACRES_HARVESTED!G$2:G$4911)</f>
        <v>0</v>
      </c>
      <c r="H704">
        <f xml:space="preserve"> SUMIF(SALES!E$2:E$4911,C704,SALES!G$2:G$4911)</f>
        <v>0</v>
      </c>
      <c r="I704">
        <f xml:space="preserve"> SUMIF(PRODUCTION!E$2:E$4911,C704,PRODUCTION!I$2:I$4911)</f>
        <v>0</v>
      </c>
    </row>
    <row r="705" spans="1:9" x14ac:dyDescent="0.2">
      <c r="A705">
        <v>18013</v>
      </c>
      <c r="B705" t="s">
        <v>496</v>
      </c>
      <c r="C705" t="str">
        <f t="shared" si="20"/>
        <v>18013</v>
      </c>
      <c r="D705" t="str">
        <f t="shared" si="21"/>
        <v>BROWN</v>
      </c>
      <c r="E705">
        <v>-86.228100560000001</v>
      </c>
      <c r="F705">
        <v>39.196456619999999</v>
      </c>
      <c r="G705">
        <f xml:space="preserve"> SUMIF(ACRES_HARVESTED!E$2:E$4911,C705,ACRES_HARVESTED!G$2:G$4911)</f>
        <v>0</v>
      </c>
      <c r="H705">
        <f xml:space="preserve"> SUMIF(SALES!E$2:E$4911,C705,SALES!G$2:G$4911)</f>
        <v>0</v>
      </c>
      <c r="I705">
        <f xml:space="preserve"> SUMIF(PRODUCTION!E$2:E$4911,C705,PRODUCTION!I$2:I$4911)</f>
        <v>0</v>
      </c>
    </row>
    <row r="706" spans="1:9" x14ac:dyDescent="0.2">
      <c r="A706">
        <v>18015</v>
      </c>
      <c r="B706" t="s">
        <v>125</v>
      </c>
      <c r="C706" t="str">
        <f t="shared" ref="C706:C769" si="22" xml:space="preserve"> TEXT(A706,"00000")</f>
        <v>18015</v>
      </c>
      <c r="D706" t="str">
        <f t="shared" ref="D706:D769" si="23">UPPER(B706)</f>
        <v>CARROLL</v>
      </c>
      <c r="E706">
        <v>-86.563518799999997</v>
      </c>
      <c r="F706">
        <v>40.583060439999997</v>
      </c>
      <c r="G706">
        <f xml:space="preserve"> SUMIF(ACRES_HARVESTED!E$2:E$4911,C706,ACRES_HARVESTED!G$2:G$4911)</f>
        <v>0</v>
      </c>
      <c r="H706">
        <f xml:space="preserve"> SUMIF(SALES!E$2:E$4911,C706,SALES!G$2:G$4911)</f>
        <v>0</v>
      </c>
      <c r="I706">
        <f xml:space="preserve"> SUMIF(PRODUCTION!E$2:E$4911,C706,PRODUCTION!I$2:I$4911)</f>
        <v>0</v>
      </c>
    </row>
    <row r="707" spans="1:9" x14ac:dyDescent="0.2">
      <c r="A707">
        <v>18017</v>
      </c>
      <c r="B707" t="s">
        <v>498</v>
      </c>
      <c r="C707" t="str">
        <f t="shared" si="22"/>
        <v>18017</v>
      </c>
      <c r="D707" t="str">
        <f t="shared" si="23"/>
        <v>CASS</v>
      </c>
      <c r="E707">
        <v>-86.346207210000003</v>
      </c>
      <c r="F707">
        <v>40.761659639999998</v>
      </c>
      <c r="G707">
        <f xml:space="preserve"> SUMIF(ACRES_HARVESTED!E$2:E$4911,C707,ACRES_HARVESTED!G$2:G$4911)</f>
        <v>0</v>
      </c>
      <c r="H707">
        <f xml:space="preserve"> SUMIF(SALES!E$2:E$4911,C707,SALES!G$2:G$4911)</f>
        <v>0</v>
      </c>
      <c r="I707">
        <f xml:space="preserve"> SUMIF(PRODUCTION!E$2:E$4911,C707,PRODUCTION!I$2:I$4911)</f>
        <v>0</v>
      </c>
    </row>
    <row r="708" spans="1:9" x14ac:dyDescent="0.2">
      <c r="A708">
        <v>18019</v>
      </c>
      <c r="B708" t="s">
        <v>127</v>
      </c>
      <c r="C708" t="str">
        <f t="shared" si="22"/>
        <v>18019</v>
      </c>
      <c r="D708" t="str">
        <f t="shared" si="23"/>
        <v>CLARK</v>
      </c>
      <c r="E708">
        <v>-85.707650319999999</v>
      </c>
      <c r="F708">
        <v>38.477437049999999</v>
      </c>
      <c r="G708">
        <f xml:space="preserve"> SUMIF(ACRES_HARVESTED!E$2:E$4911,C708,ACRES_HARVESTED!G$2:G$4911)</f>
        <v>0</v>
      </c>
      <c r="H708">
        <f xml:space="preserve"> SUMIF(SALES!E$2:E$4911,C708,SALES!G$2:G$4911)</f>
        <v>0</v>
      </c>
      <c r="I708">
        <f xml:space="preserve"> SUMIF(PRODUCTION!E$2:E$4911,C708,PRODUCTION!I$2:I$4911)</f>
        <v>0</v>
      </c>
    </row>
    <row r="709" spans="1:9" x14ac:dyDescent="0.2">
      <c r="A709">
        <v>18021</v>
      </c>
      <c r="B709" t="s">
        <v>21</v>
      </c>
      <c r="C709" t="str">
        <f t="shared" si="22"/>
        <v>18021</v>
      </c>
      <c r="D709" t="str">
        <f t="shared" si="23"/>
        <v>CLAY</v>
      </c>
      <c r="E709">
        <v>-87.115767660000003</v>
      </c>
      <c r="F709">
        <v>39.392918350000002</v>
      </c>
      <c r="G709">
        <f xml:space="preserve"> SUMIF(ACRES_HARVESTED!E$2:E$4911,C709,ACRES_HARVESTED!G$2:G$4911)</f>
        <v>0</v>
      </c>
      <c r="H709">
        <f xml:space="preserve"> SUMIF(SALES!E$2:E$4911,C709,SALES!G$2:G$4911)</f>
        <v>0</v>
      </c>
      <c r="I709">
        <f xml:space="preserve"> SUMIF(PRODUCTION!E$2:E$4911,C709,PRODUCTION!I$2:I$4911)</f>
        <v>0</v>
      </c>
    </row>
    <row r="710" spans="1:9" x14ac:dyDescent="0.2">
      <c r="A710">
        <v>18023</v>
      </c>
      <c r="B710" t="s">
        <v>501</v>
      </c>
      <c r="C710" t="str">
        <f t="shared" si="22"/>
        <v>18023</v>
      </c>
      <c r="D710" t="str">
        <f t="shared" si="23"/>
        <v>CLINTON</v>
      </c>
      <c r="E710">
        <v>-86.475325999999995</v>
      </c>
      <c r="F710">
        <v>40.302145619999997</v>
      </c>
      <c r="G710">
        <f xml:space="preserve"> SUMIF(ACRES_HARVESTED!E$2:E$4911,C710,ACRES_HARVESTED!G$2:G$4911)</f>
        <v>0</v>
      </c>
      <c r="H710">
        <f xml:space="preserve"> SUMIF(SALES!E$2:E$4911,C710,SALES!G$2:G$4911)</f>
        <v>0</v>
      </c>
      <c r="I710">
        <f xml:space="preserve"> SUMIF(PRODUCTION!E$2:E$4911,C710,PRODUCTION!I$2:I$4911)</f>
        <v>0</v>
      </c>
    </row>
    <row r="711" spans="1:9" x14ac:dyDescent="0.2">
      <c r="A711">
        <v>18025</v>
      </c>
      <c r="B711" t="s">
        <v>132</v>
      </c>
      <c r="C711" t="str">
        <f t="shared" si="22"/>
        <v>18025</v>
      </c>
      <c r="D711" t="str">
        <f t="shared" si="23"/>
        <v>CRAWFORD</v>
      </c>
      <c r="E711">
        <v>-86.451269769999996</v>
      </c>
      <c r="F711">
        <v>38.292020880000003</v>
      </c>
      <c r="G711">
        <f xml:space="preserve"> SUMIF(ACRES_HARVESTED!E$2:E$4911,C711,ACRES_HARVESTED!G$2:G$4911)</f>
        <v>0</v>
      </c>
      <c r="H711">
        <f xml:space="preserve"> SUMIF(SALES!E$2:E$4911,C711,SALES!G$2:G$4911)</f>
        <v>0</v>
      </c>
      <c r="I711">
        <f xml:space="preserve"> SUMIF(PRODUCTION!E$2:E$4911,C711,PRODUCTION!I$2:I$4911)</f>
        <v>0</v>
      </c>
    </row>
    <row r="712" spans="1:9" x14ac:dyDescent="0.2">
      <c r="A712">
        <v>18027</v>
      </c>
      <c r="B712" t="s">
        <v>551</v>
      </c>
      <c r="C712" t="str">
        <f t="shared" si="22"/>
        <v>18027</v>
      </c>
      <c r="D712" t="str">
        <f t="shared" si="23"/>
        <v>DAVIESS</v>
      </c>
      <c r="E712">
        <v>-87.071973360000001</v>
      </c>
      <c r="F712">
        <v>38.702299940000003</v>
      </c>
      <c r="G712">
        <f xml:space="preserve"> SUMIF(ACRES_HARVESTED!E$2:E$4911,C712,ACRES_HARVESTED!G$2:G$4911)</f>
        <v>0</v>
      </c>
      <c r="H712">
        <f xml:space="preserve"> SUMIF(SALES!E$2:E$4911,C712,SALES!G$2:G$4911)</f>
        <v>0</v>
      </c>
      <c r="I712">
        <f xml:space="preserve"> SUMIF(PRODUCTION!E$2:E$4911,C712,PRODUCTION!I$2:I$4911)</f>
        <v>0</v>
      </c>
    </row>
    <row r="713" spans="1:9" x14ac:dyDescent="0.2">
      <c r="A713">
        <v>18029</v>
      </c>
      <c r="B713" t="s">
        <v>552</v>
      </c>
      <c r="C713" t="str">
        <f t="shared" si="22"/>
        <v>18029</v>
      </c>
      <c r="D713" t="str">
        <f t="shared" si="23"/>
        <v>DEARBORN</v>
      </c>
      <c r="E713">
        <v>-84.973344789999999</v>
      </c>
      <c r="F713">
        <v>39.14487647</v>
      </c>
      <c r="G713">
        <f xml:space="preserve"> SUMIF(ACRES_HARVESTED!E$2:E$4911,C713,ACRES_HARVESTED!G$2:G$4911)</f>
        <v>0</v>
      </c>
      <c r="H713">
        <f xml:space="preserve"> SUMIF(SALES!E$2:E$4911,C713,SALES!G$2:G$4911)</f>
        <v>0</v>
      </c>
      <c r="I713">
        <f xml:space="preserve"> SUMIF(PRODUCTION!E$2:E$4911,C713,PRODUCTION!I$2:I$4911)</f>
        <v>0</v>
      </c>
    </row>
    <row r="714" spans="1:9" x14ac:dyDescent="0.2">
      <c r="A714">
        <v>18031</v>
      </c>
      <c r="B714" t="s">
        <v>379</v>
      </c>
      <c r="C714" t="str">
        <f t="shared" si="22"/>
        <v>18031</v>
      </c>
      <c r="D714" t="str">
        <f t="shared" si="23"/>
        <v>DECATUR</v>
      </c>
      <c r="E714">
        <v>-85.500902260000004</v>
      </c>
      <c r="F714">
        <v>39.307150550000003</v>
      </c>
      <c r="G714">
        <f xml:space="preserve"> SUMIF(ACRES_HARVESTED!E$2:E$4911,C714,ACRES_HARVESTED!G$2:G$4911)</f>
        <v>362</v>
      </c>
      <c r="H714">
        <f xml:space="preserve"> SUMIF(SALES!E$2:E$4911,C714,SALES!G$2:G$4911)</f>
        <v>0</v>
      </c>
      <c r="I714">
        <f xml:space="preserve"> SUMIF(PRODUCTION!E$2:E$4911,C714,PRODUCTION!I$2:I$4911)</f>
        <v>34340</v>
      </c>
    </row>
    <row r="715" spans="1:9" x14ac:dyDescent="0.2">
      <c r="A715">
        <v>18033</v>
      </c>
      <c r="B715" t="s">
        <v>32</v>
      </c>
      <c r="C715" t="str">
        <f t="shared" si="22"/>
        <v>18033</v>
      </c>
      <c r="D715" t="str">
        <f t="shared" si="23"/>
        <v>DEKALB</v>
      </c>
      <c r="E715">
        <v>-84.998987979999995</v>
      </c>
      <c r="F715">
        <v>41.398061319999996</v>
      </c>
      <c r="G715">
        <f xml:space="preserve"> SUMIF(ACRES_HARVESTED!E$2:E$4911,C715,ACRES_HARVESTED!G$2:G$4911)</f>
        <v>0</v>
      </c>
      <c r="H715">
        <f xml:space="preserve"> SUMIF(SALES!E$2:E$4911,C715,SALES!G$2:G$4911)</f>
        <v>0</v>
      </c>
      <c r="I715">
        <f xml:space="preserve"> SUMIF(PRODUCTION!E$2:E$4911,C715,PRODUCTION!I$2:I$4911)</f>
        <v>0</v>
      </c>
    </row>
    <row r="716" spans="1:9" x14ac:dyDescent="0.2">
      <c r="A716">
        <v>18035</v>
      </c>
      <c r="B716" t="s">
        <v>553</v>
      </c>
      <c r="C716" t="str">
        <f t="shared" si="22"/>
        <v>18035</v>
      </c>
      <c r="D716" t="str">
        <f t="shared" si="23"/>
        <v>DELAWARE</v>
      </c>
      <c r="E716">
        <v>-85.397327720000007</v>
      </c>
      <c r="F716">
        <v>40.227872470000001</v>
      </c>
      <c r="G716">
        <f xml:space="preserve"> SUMIF(ACRES_HARVESTED!E$2:E$4911,C716,ACRES_HARVESTED!G$2:G$4911)</f>
        <v>0</v>
      </c>
      <c r="H716">
        <f xml:space="preserve"> SUMIF(SALES!E$2:E$4911,C716,SALES!G$2:G$4911)</f>
        <v>0</v>
      </c>
      <c r="I716">
        <f xml:space="preserve"> SUMIF(PRODUCTION!E$2:E$4911,C716,PRODUCTION!I$2:I$4911)</f>
        <v>0</v>
      </c>
    </row>
    <row r="717" spans="1:9" x14ac:dyDescent="0.2">
      <c r="A717">
        <v>18037</v>
      </c>
      <c r="B717" t="s">
        <v>554</v>
      </c>
      <c r="C717" t="str">
        <f t="shared" si="22"/>
        <v>18037</v>
      </c>
      <c r="D717" t="str">
        <f t="shared" si="23"/>
        <v>DUBOIS</v>
      </c>
      <c r="E717">
        <v>-86.87970258</v>
      </c>
      <c r="F717">
        <v>38.364277829999999</v>
      </c>
      <c r="G717">
        <f xml:space="preserve"> SUMIF(ACRES_HARVESTED!E$2:E$4911,C717,ACRES_HARVESTED!G$2:G$4911)</f>
        <v>0</v>
      </c>
      <c r="H717">
        <f xml:space="preserve"> SUMIF(SALES!E$2:E$4911,C717,SALES!G$2:G$4911)</f>
        <v>0</v>
      </c>
      <c r="I717">
        <f xml:space="preserve"> SUMIF(PRODUCTION!E$2:E$4911,C717,PRODUCTION!I$2:I$4911)</f>
        <v>0</v>
      </c>
    </row>
    <row r="718" spans="1:9" x14ac:dyDescent="0.2">
      <c r="A718">
        <v>18039</v>
      </c>
      <c r="B718" t="s">
        <v>555</v>
      </c>
      <c r="C718" t="str">
        <f t="shared" si="22"/>
        <v>18039</v>
      </c>
      <c r="D718" t="str">
        <f t="shared" si="23"/>
        <v>ELKHART</v>
      </c>
      <c r="E718">
        <v>-85.85885682</v>
      </c>
      <c r="F718">
        <v>41.597717039999999</v>
      </c>
      <c r="G718">
        <f xml:space="preserve"> SUMIF(ACRES_HARVESTED!E$2:E$4911,C718,ACRES_HARVESTED!G$2:G$4911)</f>
        <v>33</v>
      </c>
      <c r="H718">
        <f xml:space="preserve"> SUMIF(SALES!E$2:E$4911,C718,SALES!G$2:G$4911)</f>
        <v>1000</v>
      </c>
      <c r="I718">
        <f xml:space="preserve"> SUMIF(PRODUCTION!E$2:E$4911,C718,PRODUCTION!I$2:I$4911)</f>
        <v>1850</v>
      </c>
    </row>
    <row r="719" spans="1:9" x14ac:dyDescent="0.2">
      <c r="A719">
        <v>18041</v>
      </c>
      <c r="B719" t="s">
        <v>36</v>
      </c>
      <c r="C719" t="str">
        <f t="shared" si="22"/>
        <v>18041</v>
      </c>
      <c r="D719" t="str">
        <f t="shared" si="23"/>
        <v>FAYETTE</v>
      </c>
      <c r="E719">
        <v>-85.178411159999996</v>
      </c>
      <c r="F719">
        <v>39.639833789999997</v>
      </c>
      <c r="G719">
        <f xml:space="preserve"> SUMIF(ACRES_HARVESTED!E$2:E$4911,C719,ACRES_HARVESTED!G$2:G$4911)</f>
        <v>0</v>
      </c>
      <c r="H719">
        <f xml:space="preserve"> SUMIF(SALES!E$2:E$4911,C719,SALES!G$2:G$4911)</f>
        <v>0</v>
      </c>
      <c r="I719">
        <f xml:space="preserve"> SUMIF(PRODUCTION!E$2:E$4911,C719,PRODUCTION!I$2:I$4911)</f>
        <v>0</v>
      </c>
    </row>
    <row r="720" spans="1:9" x14ac:dyDescent="0.2">
      <c r="A720">
        <v>18043</v>
      </c>
      <c r="B720" t="s">
        <v>389</v>
      </c>
      <c r="C720" t="str">
        <f t="shared" si="22"/>
        <v>18043</v>
      </c>
      <c r="D720" t="str">
        <f t="shared" si="23"/>
        <v>FLOYD</v>
      </c>
      <c r="E720">
        <v>-85.906992489999993</v>
      </c>
      <c r="F720">
        <v>38.319020449999996</v>
      </c>
      <c r="G720">
        <f xml:space="preserve"> SUMIF(ACRES_HARVESTED!E$2:E$4911,C720,ACRES_HARVESTED!G$2:G$4911)</f>
        <v>0</v>
      </c>
      <c r="H720">
        <f xml:space="preserve"> SUMIF(SALES!E$2:E$4911,C720,SALES!G$2:G$4911)</f>
        <v>0</v>
      </c>
      <c r="I720">
        <f xml:space="preserve"> SUMIF(PRODUCTION!E$2:E$4911,C720,PRODUCTION!I$2:I$4911)</f>
        <v>0</v>
      </c>
    </row>
    <row r="721" spans="1:9" x14ac:dyDescent="0.2">
      <c r="A721">
        <v>18045</v>
      </c>
      <c r="B721" t="s">
        <v>556</v>
      </c>
      <c r="C721" t="str">
        <f t="shared" si="22"/>
        <v>18045</v>
      </c>
      <c r="D721" t="str">
        <f t="shared" si="23"/>
        <v>FOUNTAIN</v>
      </c>
      <c r="E721">
        <v>-87.241921180000006</v>
      </c>
      <c r="F721">
        <v>40.121201450000001</v>
      </c>
      <c r="G721">
        <f xml:space="preserve"> SUMIF(ACRES_HARVESTED!E$2:E$4911,C721,ACRES_HARVESTED!G$2:G$4911)</f>
        <v>0</v>
      </c>
      <c r="H721">
        <f xml:space="preserve"> SUMIF(SALES!E$2:E$4911,C721,SALES!G$2:G$4911)</f>
        <v>0</v>
      </c>
      <c r="I721">
        <f xml:space="preserve"> SUMIF(PRODUCTION!E$2:E$4911,C721,PRODUCTION!I$2:I$4911)</f>
        <v>0</v>
      </c>
    </row>
    <row r="722" spans="1:9" x14ac:dyDescent="0.2">
      <c r="A722">
        <v>18047</v>
      </c>
      <c r="B722" t="s">
        <v>37</v>
      </c>
      <c r="C722" t="str">
        <f t="shared" si="22"/>
        <v>18047</v>
      </c>
      <c r="D722" t="str">
        <f t="shared" si="23"/>
        <v>FRANKLIN</v>
      </c>
      <c r="E722">
        <v>-85.060530130000004</v>
      </c>
      <c r="F722">
        <v>39.414291749999997</v>
      </c>
      <c r="G722">
        <f xml:space="preserve"> SUMIF(ACRES_HARVESTED!E$2:E$4911,C722,ACRES_HARVESTED!G$2:G$4911)</f>
        <v>0</v>
      </c>
      <c r="H722">
        <f xml:space="preserve"> SUMIF(SALES!E$2:E$4911,C722,SALES!G$2:G$4911)</f>
        <v>0</v>
      </c>
      <c r="I722">
        <f xml:space="preserve"> SUMIF(PRODUCTION!E$2:E$4911,C722,PRODUCTION!I$2:I$4911)</f>
        <v>0</v>
      </c>
    </row>
    <row r="723" spans="1:9" x14ac:dyDescent="0.2">
      <c r="A723">
        <v>18049</v>
      </c>
      <c r="B723" t="s">
        <v>138</v>
      </c>
      <c r="C723" t="str">
        <f t="shared" si="22"/>
        <v>18049</v>
      </c>
      <c r="D723" t="str">
        <f t="shared" si="23"/>
        <v>FULTON</v>
      </c>
      <c r="E723">
        <v>-86.263561679999995</v>
      </c>
      <c r="F723">
        <v>41.047132470000001</v>
      </c>
      <c r="G723">
        <f xml:space="preserve"> SUMIF(ACRES_HARVESTED!E$2:E$4911,C723,ACRES_HARVESTED!G$2:G$4911)</f>
        <v>0</v>
      </c>
      <c r="H723">
        <f xml:space="preserve"> SUMIF(SALES!E$2:E$4911,C723,SALES!G$2:G$4911)</f>
        <v>0</v>
      </c>
      <c r="I723">
        <f xml:space="preserve"> SUMIF(PRODUCTION!E$2:E$4911,C723,PRODUCTION!I$2:I$4911)</f>
        <v>0</v>
      </c>
    </row>
    <row r="724" spans="1:9" x14ac:dyDescent="0.2">
      <c r="A724">
        <v>18051</v>
      </c>
      <c r="B724" t="s">
        <v>557</v>
      </c>
      <c r="C724" t="str">
        <f t="shared" si="22"/>
        <v>18051</v>
      </c>
      <c r="D724" t="str">
        <f t="shared" si="23"/>
        <v>GIBSON</v>
      </c>
      <c r="E724">
        <v>-87.585183630000003</v>
      </c>
      <c r="F724">
        <v>38.311610780000002</v>
      </c>
      <c r="G724">
        <f xml:space="preserve"> SUMIF(ACRES_HARVESTED!E$2:E$4911,C724,ACRES_HARVESTED!G$2:G$4911)</f>
        <v>0</v>
      </c>
      <c r="H724">
        <f xml:space="preserve"> SUMIF(SALES!E$2:E$4911,C724,SALES!G$2:G$4911)</f>
        <v>0</v>
      </c>
      <c r="I724">
        <f xml:space="preserve"> SUMIF(PRODUCTION!E$2:E$4911,C724,PRODUCTION!I$2:I$4911)</f>
        <v>0</v>
      </c>
    </row>
    <row r="725" spans="1:9" x14ac:dyDescent="0.2">
      <c r="A725">
        <v>18053</v>
      </c>
      <c r="B725" t="s">
        <v>140</v>
      </c>
      <c r="C725" t="str">
        <f t="shared" si="22"/>
        <v>18053</v>
      </c>
      <c r="D725" t="str">
        <f t="shared" si="23"/>
        <v>GRANT</v>
      </c>
      <c r="E725">
        <v>-85.654687019999997</v>
      </c>
      <c r="F725">
        <v>40.515872280000004</v>
      </c>
      <c r="G725">
        <f xml:space="preserve"> SUMIF(ACRES_HARVESTED!E$2:E$4911,C725,ACRES_HARVESTED!G$2:G$4911)</f>
        <v>0</v>
      </c>
      <c r="H725">
        <f xml:space="preserve"> SUMIF(SALES!E$2:E$4911,C725,SALES!G$2:G$4911)</f>
        <v>0</v>
      </c>
      <c r="I725">
        <f xml:space="preserve"> SUMIF(PRODUCTION!E$2:E$4911,C725,PRODUCTION!I$2:I$4911)</f>
        <v>0</v>
      </c>
    </row>
    <row r="726" spans="1:9" x14ac:dyDescent="0.2">
      <c r="A726">
        <v>18055</v>
      </c>
      <c r="B726" t="s">
        <v>39</v>
      </c>
      <c r="C726" t="str">
        <f t="shared" si="22"/>
        <v>18055</v>
      </c>
      <c r="D726" t="str">
        <f t="shared" si="23"/>
        <v>GREENE</v>
      </c>
      <c r="E726">
        <v>-86.962232020000002</v>
      </c>
      <c r="F726">
        <v>39.036305470000002</v>
      </c>
      <c r="G726">
        <f xml:space="preserve"> SUMIF(ACRES_HARVESTED!E$2:E$4911,C726,ACRES_HARVESTED!G$2:G$4911)</f>
        <v>0</v>
      </c>
      <c r="H726">
        <f xml:space="preserve"> SUMIF(SALES!E$2:E$4911,C726,SALES!G$2:G$4911)</f>
        <v>0</v>
      </c>
      <c r="I726">
        <f xml:space="preserve"> SUMIF(PRODUCTION!E$2:E$4911,C726,PRODUCTION!I$2:I$4911)</f>
        <v>0</v>
      </c>
    </row>
    <row r="727" spans="1:9" x14ac:dyDescent="0.2">
      <c r="A727">
        <v>18057</v>
      </c>
      <c r="B727" t="s">
        <v>316</v>
      </c>
      <c r="C727" t="str">
        <f t="shared" si="22"/>
        <v>18057</v>
      </c>
      <c r="D727" t="str">
        <f t="shared" si="23"/>
        <v>HAMILTON</v>
      </c>
      <c r="E727">
        <v>-86.051841929999995</v>
      </c>
      <c r="F727">
        <v>40.07229856</v>
      </c>
      <c r="G727">
        <f xml:space="preserve"> SUMIF(ACRES_HARVESTED!E$2:E$4911,C727,ACRES_HARVESTED!G$2:G$4911)</f>
        <v>0</v>
      </c>
      <c r="H727">
        <f xml:space="preserve"> SUMIF(SALES!E$2:E$4911,C727,SALES!G$2:G$4911)</f>
        <v>0</v>
      </c>
      <c r="I727">
        <f xml:space="preserve"> SUMIF(PRODUCTION!E$2:E$4911,C727,PRODUCTION!I$2:I$4911)</f>
        <v>0</v>
      </c>
    </row>
    <row r="728" spans="1:9" x14ac:dyDescent="0.2">
      <c r="A728">
        <v>18059</v>
      </c>
      <c r="B728" t="s">
        <v>399</v>
      </c>
      <c r="C728" t="str">
        <f t="shared" si="22"/>
        <v>18059</v>
      </c>
      <c r="D728" t="str">
        <f t="shared" si="23"/>
        <v>HANCOCK</v>
      </c>
      <c r="E728">
        <v>-85.773256959999998</v>
      </c>
      <c r="F728">
        <v>39.82296118</v>
      </c>
      <c r="G728">
        <f xml:space="preserve"> SUMIF(ACRES_HARVESTED!E$2:E$4911,C728,ACRES_HARVESTED!G$2:G$4911)</f>
        <v>0</v>
      </c>
      <c r="H728">
        <f xml:space="preserve"> SUMIF(SALES!E$2:E$4911,C728,SALES!G$2:G$4911)</f>
        <v>0</v>
      </c>
      <c r="I728">
        <f xml:space="preserve"> SUMIF(PRODUCTION!E$2:E$4911,C728,PRODUCTION!I$2:I$4911)</f>
        <v>0</v>
      </c>
    </row>
    <row r="729" spans="1:9" x14ac:dyDescent="0.2">
      <c r="A729">
        <v>18061</v>
      </c>
      <c r="B729" t="s">
        <v>558</v>
      </c>
      <c r="C729" t="str">
        <f t="shared" si="22"/>
        <v>18061</v>
      </c>
      <c r="D729" t="str">
        <f t="shared" si="23"/>
        <v>HARRISON</v>
      </c>
      <c r="E729">
        <v>-86.111245629999999</v>
      </c>
      <c r="F729">
        <v>38.195221740000001</v>
      </c>
      <c r="G729">
        <f xml:space="preserve"> SUMIF(ACRES_HARVESTED!E$2:E$4911,C729,ACRES_HARVESTED!G$2:G$4911)</f>
        <v>0</v>
      </c>
      <c r="H729">
        <f xml:space="preserve"> SUMIF(SALES!E$2:E$4911,C729,SALES!G$2:G$4911)</f>
        <v>0</v>
      </c>
      <c r="I729">
        <f xml:space="preserve"> SUMIF(PRODUCTION!E$2:E$4911,C729,PRODUCTION!I$2:I$4911)</f>
        <v>0</v>
      </c>
    </row>
    <row r="730" spans="1:9" x14ac:dyDescent="0.2">
      <c r="A730">
        <v>18063</v>
      </c>
      <c r="B730" t="s">
        <v>559</v>
      </c>
      <c r="C730" t="str">
        <f t="shared" si="22"/>
        <v>18063</v>
      </c>
      <c r="D730" t="str">
        <f t="shared" si="23"/>
        <v>HENDRICKS</v>
      </c>
      <c r="E730">
        <v>-86.509945439999996</v>
      </c>
      <c r="F730">
        <v>39.769869079999999</v>
      </c>
      <c r="G730">
        <f xml:space="preserve"> SUMIF(ACRES_HARVESTED!E$2:E$4911,C730,ACRES_HARVESTED!G$2:G$4911)</f>
        <v>0</v>
      </c>
      <c r="H730">
        <f xml:space="preserve"> SUMIF(SALES!E$2:E$4911,C730,SALES!G$2:G$4911)</f>
        <v>0</v>
      </c>
      <c r="I730">
        <f xml:space="preserve"> SUMIF(PRODUCTION!E$2:E$4911,C730,PRODUCTION!I$2:I$4911)</f>
        <v>0</v>
      </c>
    </row>
    <row r="731" spans="1:9" x14ac:dyDescent="0.2">
      <c r="A731">
        <v>18065</v>
      </c>
      <c r="B731" t="s">
        <v>41</v>
      </c>
      <c r="C731" t="str">
        <f t="shared" si="22"/>
        <v>18065</v>
      </c>
      <c r="D731" t="str">
        <f t="shared" si="23"/>
        <v>HENRY</v>
      </c>
      <c r="E731">
        <v>-85.396543440000002</v>
      </c>
      <c r="F731">
        <v>39.93112507</v>
      </c>
      <c r="G731">
        <f xml:space="preserve"> SUMIF(ACRES_HARVESTED!E$2:E$4911,C731,ACRES_HARVESTED!G$2:G$4911)</f>
        <v>0</v>
      </c>
      <c r="H731">
        <f xml:space="preserve"> SUMIF(SALES!E$2:E$4911,C731,SALES!G$2:G$4911)</f>
        <v>0</v>
      </c>
      <c r="I731">
        <f xml:space="preserve"> SUMIF(PRODUCTION!E$2:E$4911,C731,PRODUCTION!I$2:I$4911)</f>
        <v>0</v>
      </c>
    </row>
    <row r="732" spans="1:9" x14ac:dyDescent="0.2">
      <c r="A732">
        <v>18067</v>
      </c>
      <c r="B732" t="s">
        <v>143</v>
      </c>
      <c r="C732" t="str">
        <f t="shared" si="22"/>
        <v>18067</v>
      </c>
      <c r="D732" t="str">
        <f t="shared" si="23"/>
        <v>HOWARD</v>
      </c>
      <c r="E732">
        <v>-86.116709200000003</v>
      </c>
      <c r="F732">
        <v>40.483623549999997</v>
      </c>
      <c r="G732">
        <f xml:space="preserve"> SUMIF(ACRES_HARVESTED!E$2:E$4911,C732,ACRES_HARVESTED!G$2:G$4911)</f>
        <v>0</v>
      </c>
      <c r="H732">
        <f xml:space="preserve"> SUMIF(SALES!E$2:E$4911,C732,SALES!G$2:G$4911)</f>
        <v>0</v>
      </c>
      <c r="I732">
        <f xml:space="preserve"> SUMIF(PRODUCTION!E$2:E$4911,C732,PRODUCTION!I$2:I$4911)</f>
        <v>0</v>
      </c>
    </row>
    <row r="733" spans="1:9" x14ac:dyDescent="0.2">
      <c r="A733">
        <v>18069</v>
      </c>
      <c r="B733" t="s">
        <v>560</v>
      </c>
      <c r="C733" t="str">
        <f t="shared" si="22"/>
        <v>18069</v>
      </c>
      <c r="D733" t="str">
        <f t="shared" si="23"/>
        <v>HUNTINGTON</v>
      </c>
      <c r="E733">
        <v>-85.488312370000003</v>
      </c>
      <c r="F733">
        <v>40.829075940000003</v>
      </c>
      <c r="G733">
        <f xml:space="preserve"> SUMIF(ACRES_HARVESTED!E$2:E$4911,C733,ACRES_HARVESTED!G$2:G$4911)</f>
        <v>0</v>
      </c>
      <c r="H733">
        <f xml:space="preserve"> SUMIF(SALES!E$2:E$4911,C733,SALES!G$2:G$4911)</f>
        <v>0</v>
      </c>
      <c r="I733">
        <f xml:space="preserve"> SUMIF(PRODUCTION!E$2:E$4911,C733,PRODUCTION!I$2:I$4911)</f>
        <v>0</v>
      </c>
    </row>
    <row r="734" spans="1:9" x14ac:dyDescent="0.2">
      <c r="A734">
        <v>18071</v>
      </c>
      <c r="B734" t="s">
        <v>43</v>
      </c>
      <c r="C734" t="str">
        <f t="shared" si="22"/>
        <v>18071</v>
      </c>
      <c r="D734" t="str">
        <f t="shared" si="23"/>
        <v>JACKSON</v>
      </c>
      <c r="E734">
        <v>-86.037560740000004</v>
      </c>
      <c r="F734">
        <v>38.90634215</v>
      </c>
      <c r="G734">
        <f xml:space="preserve"> SUMIF(ACRES_HARVESTED!E$2:E$4911,C734,ACRES_HARVESTED!G$2:G$4911)</f>
        <v>0</v>
      </c>
      <c r="H734">
        <f xml:space="preserve"> SUMIF(SALES!E$2:E$4911,C734,SALES!G$2:G$4911)</f>
        <v>0</v>
      </c>
      <c r="I734">
        <f xml:space="preserve"> SUMIF(PRODUCTION!E$2:E$4911,C734,PRODUCTION!I$2:I$4911)</f>
        <v>0</v>
      </c>
    </row>
    <row r="735" spans="1:9" x14ac:dyDescent="0.2">
      <c r="A735">
        <v>18073</v>
      </c>
      <c r="B735" t="s">
        <v>405</v>
      </c>
      <c r="C735" t="str">
        <f t="shared" si="22"/>
        <v>18073</v>
      </c>
      <c r="D735" t="str">
        <f t="shared" si="23"/>
        <v>JASPER</v>
      </c>
      <c r="E735">
        <v>-87.116111180000004</v>
      </c>
      <c r="F735">
        <v>41.02296853</v>
      </c>
      <c r="G735">
        <f xml:space="preserve"> SUMIF(ACRES_HARVESTED!E$2:E$4911,C735,ACRES_HARVESTED!G$2:G$4911)</f>
        <v>0</v>
      </c>
      <c r="H735">
        <f xml:space="preserve"> SUMIF(SALES!E$2:E$4911,C735,SALES!G$2:G$4911)</f>
        <v>0</v>
      </c>
      <c r="I735">
        <f xml:space="preserve"> SUMIF(PRODUCTION!E$2:E$4911,C735,PRODUCTION!I$2:I$4911)</f>
        <v>0</v>
      </c>
    </row>
    <row r="736" spans="1:9" x14ac:dyDescent="0.2">
      <c r="A736">
        <v>18075</v>
      </c>
      <c r="B736" t="s">
        <v>561</v>
      </c>
      <c r="C736" t="str">
        <f t="shared" si="22"/>
        <v>18075</v>
      </c>
      <c r="D736" t="str">
        <f t="shared" si="23"/>
        <v>JAY</v>
      </c>
      <c r="E736">
        <v>-85.005747029999995</v>
      </c>
      <c r="F736">
        <v>40.43780769</v>
      </c>
      <c r="G736">
        <f xml:space="preserve"> SUMIF(ACRES_HARVESTED!E$2:E$4911,C736,ACRES_HARVESTED!G$2:G$4911)</f>
        <v>0</v>
      </c>
      <c r="H736">
        <f xml:space="preserve"> SUMIF(SALES!E$2:E$4911,C736,SALES!G$2:G$4911)</f>
        <v>0</v>
      </c>
      <c r="I736">
        <f xml:space="preserve"> SUMIF(PRODUCTION!E$2:E$4911,C736,PRODUCTION!I$2:I$4911)</f>
        <v>0</v>
      </c>
    </row>
    <row r="737" spans="1:9" x14ac:dyDescent="0.2">
      <c r="A737">
        <v>18077</v>
      </c>
      <c r="B737" t="s">
        <v>44</v>
      </c>
      <c r="C737" t="str">
        <f t="shared" si="22"/>
        <v>18077</v>
      </c>
      <c r="D737" t="str">
        <f t="shared" si="23"/>
        <v>JEFFERSON</v>
      </c>
      <c r="E737">
        <v>-85.438303079999997</v>
      </c>
      <c r="F737">
        <v>38.785585589999997</v>
      </c>
      <c r="G737">
        <f xml:space="preserve"> SUMIF(ACRES_HARVESTED!E$2:E$4911,C737,ACRES_HARVESTED!G$2:G$4911)</f>
        <v>0</v>
      </c>
      <c r="H737">
        <f xml:space="preserve"> SUMIF(SALES!E$2:E$4911,C737,SALES!G$2:G$4911)</f>
        <v>0</v>
      </c>
      <c r="I737">
        <f xml:space="preserve"> SUMIF(PRODUCTION!E$2:E$4911,C737,PRODUCTION!I$2:I$4911)</f>
        <v>0</v>
      </c>
    </row>
    <row r="738" spans="1:9" x14ac:dyDescent="0.2">
      <c r="A738">
        <v>18079</v>
      </c>
      <c r="B738" t="s">
        <v>562</v>
      </c>
      <c r="C738" t="str">
        <f t="shared" si="22"/>
        <v>18079</v>
      </c>
      <c r="D738" t="str">
        <f t="shared" si="23"/>
        <v>JENNINGS</v>
      </c>
      <c r="E738">
        <v>-85.627379149999996</v>
      </c>
      <c r="F738">
        <v>38.997570809999999</v>
      </c>
      <c r="G738">
        <f xml:space="preserve"> SUMIF(ACRES_HARVESTED!E$2:E$4911,C738,ACRES_HARVESTED!G$2:G$4911)</f>
        <v>0</v>
      </c>
      <c r="H738">
        <f xml:space="preserve"> SUMIF(SALES!E$2:E$4911,C738,SALES!G$2:G$4911)</f>
        <v>0</v>
      </c>
      <c r="I738">
        <f xml:space="preserve"> SUMIF(PRODUCTION!E$2:E$4911,C738,PRODUCTION!I$2:I$4911)</f>
        <v>0</v>
      </c>
    </row>
    <row r="739" spans="1:9" x14ac:dyDescent="0.2">
      <c r="A739">
        <v>18081</v>
      </c>
      <c r="B739" t="s">
        <v>146</v>
      </c>
      <c r="C739" t="str">
        <f t="shared" si="22"/>
        <v>18081</v>
      </c>
      <c r="D739" t="str">
        <f t="shared" si="23"/>
        <v>JOHNSON</v>
      </c>
      <c r="E739">
        <v>-86.101744960000005</v>
      </c>
      <c r="F739">
        <v>39.489956800000002</v>
      </c>
      <c r="G739">
        <f xml:space="preserve"> SUMIF(ACRES_HARVESTED!E$2:E$4911,C739,ACRES_HARVESTED!G$2:G$4911)</f>
        <v>0</v>
      </c>
      <c r="H739">
        <f xml:space="preserve"> SUMIF(SALES!E$2:E$4911,C739,SALES!G$2:G$4911)</f>
        <v>0</v>
      </c>
      <c r="I739">
        <f xml:space="preserve"> SUMIF(PRODUCTION!E$2:E$4911,C739,PRODUCTION!I$2:I$4911)</f>
        <v>0</v>
      </c>
    </row>
    <row r="740" spans="1:9" x14ac:dyDescent="0.2">
      <c r="A740">
        <v>18083</v>
      </c>
      <c r="B740" t="s">
        <v>519</v>
      </c>
      <c r="C740" t="str">
        <f t="shared" si="22"/>
        <v>18083</v>
      </c>
      <c r="D740" t="str">
        <f t="shared" si="23"/>
        <v>KNOX</v>
      </c>
      <c r="E740">
        <v>-87.417781579999996</v>
      </c>
      <c r="F740">
        <v>38.689547179999998</v>
      </c>
      <c r="G740">
        <f xml:space="preserve"> SUMIF(ACRES_HARVESTED!E$2:E$4911,C740,ACRES_HARVESTED!G$2:G$4911)</f>
        <v>0</v>
      </c>
      <c r="H740">
        <f xml:space="preserve"> SUMIF(SALES!E$2:E$4911,C740,SALES!G$2:G$4911)</f>
        <v>0</v>
      </c>
      <c r="I740">
        <f xml:space="preserve"> SUMIF(PRODUCTION!E$2:E$4911,C740,PRODUCTION!I$2:I$4911)</f>
        <v>0</v>
      </c>
    </row>
    <row r="741" spans="1:9" x14ac:dyDescent="0.2">
      <c r="A741">
        <v>18085</v>
      </c>
      <c r="B741" t="s">
        <v>563</v>
      </c>
      <c r="C741" t="str">
        <f t="shared" si="22"/>
        <v>18085</v>
      </c>
      <c r="D741" t="str">
        <f t="shared" si="23"/>
        <v>KOSCIUSKO</v>
      </c>
      <c r="E741">
        <v>-85.860649980000005</v>
      </c>
      <c r="F741">
        <v>41.244357229999999</v>
      </c>
      <c r="G741">
        <f xml:space="preserve"> SUMIF(ACRES_HARVESTED!E$2:E$4911,C741,ACRES_HARVESTED!G$2:G$4911)</f>
        <v>0</v>
      </c>
      <c r="H741">
        <f xml:space="preserve"> SUMIF(SALES!E$2:E$4911,C741,SALES!G$2:G$4911)</f>
        <v>0</v>
      </c>
      <c r="I741">
        <f xml:space="preserve"> SUMIF(PRODUCTION!E$2:E$4911,C741,PRODUCTION!I$2:I$4911)</f>
        <v>0</v>
      </c>
    </row>
    <row r="742" spans="1:9" x14ac:dyDescent="0.2">
      <c r="A742">
        <v>18087</v>
      </c>
      <c r="B742" t="s">
        <v>564</v>
      </c>
      <c r="C742" t="str">
        <f t="shared" si="22"/>
        <v>18087</v>
      </c>
      <c r="D742" t="str">
        <f t="shared" si="23"/>
        <v>LAGRANGE</v>
      </c>
      <c r="E742">
        <v>-85.426691059999996</v>
      </c>
      <c r="F742">
        <v>41.642347780000001</v>
      </c>
      <c r="G742">
        <f xml:space="preserve"> SUMIF(ACRES_HARVESTED!E$2:E$4911,C742,ACRES_HARVESTED!G$2:G$4911)</f>
        <v>235</v>
      </c>
      <c r="H742">
        <f xml:space="preserve"> SUMIF(SALES!E$2:E$4911,C742,SALES!G$2:G$4911)</f>
        <v>11000</v>
      </c>
      <c r="I742">
        <f xml:space="preserve"> SUMIF(PRODUCTION!E$2:E$4911,C742,PRODUCTION!I$2:I$4911)</f>
        <v>12059</v>
      </c>
    </row>
    <row r="743" spans="1:9" x14ac:dyDescent="0.2">
      <c r="A743">
        <v>18089</v>
      </c>
      <c r="B743" t="s">
        <v>192</v>
      </c>
      <c r="C743" t="str">
        <f t="shared" si="22"/>
        <v>18089</v>
      </c>
      <c r="D743" t="str">
        <f t="shared" si="23"/>
        <v>LAKE</v>
      </c>
      <c r="E743">
        <v>-87.382216330000006</v>
      </c>
      <c r="F743">
        <v>41.416851559999998</v>
      </c>
      <c r="G743">
        <f xml:space="preserve"> SUMIF(ACRES_HARVESTED!E$2:E$4911,C743,ACRES_HARVESTED!G$2:G$4911)</f>
        <v>0</v>
      </c>
      <c r="H743">
        <f xml:space="preserve"> SUMIF(SALES!E$2:E$4911,C743,SALES!G$2:G$4911)</f>
        <v>0</v>
      </c>
      <c r="I743">
        <f xml:space="preserve"> SUMIF(PRODUCTION!E$2:E$4911,C743,PRODUCTION!I$2:I$4911)</f>
        <v>0</v>
      </c>
    </row>
    <row r="744" spans="1:9" x14ac:dyDescent="0.2">
      <c r="A744">
        <v>18091</v>
      </c>
      <c r="B744" t="s">
        <v>565</v>
      </c>
      <c r="C744" t="str">
        <f t="shared" si="22"/>
        <v>18091</v>
      </c>
      <c r="D744" t="str">
        <f t="shared" si="23"/>
        <v>LAPORTE</v>
      </c>
      <c r="E744">
        <v>-86.740453990000006</v>
      </c>
      <c r="F744">
        <v>41.5459356</v>
      </c>
      <c r="G744">
        <f xml:space="preserve"> SUMIF(ACRES_HARVESTED!E$2:E$4911,C744,ACRES_HARVESTED!G$2:G$4911)</f>
        <v>0</v>
      </c>
      <c r="H744">
        <f xml:space="preserve"> SUMIF(SALES!E$2:E$4911,C744,SALES!G$2:G$4911)</f>
        <v>0</v>
      </c>
      <c r="I744">
        <f xml:space="preserve"> SUMIF(PRODUCTION!E$2:E$4911,C744,PRODUCTION!I$2:I$4911)</f>
        <v>0</v>
      </c>
    </row>
    <row r="745" spans="1:9" x14ac:dyDescent="0.2">
      <c r="A745">
        <v>18093</v>
      </c>
      <c r="B745" t="s">
        <v>47</v>
      </c>
      <c r="C745" t="str">
        <f t="shared" si="22"/>
        <v>18093</v>
      </c>
      <c r="D745" t="str">
        <f t="shared" si="23"/>
        <v>LAWRENCE</v>
      </c>
      <c r="E745">
        <v>-86.483228490000002</v>
      </c>
      <c r="F745">
        <v>38.840953820000003</v>
      </c>
      <c r="G745">
        <f xml:space="preserve"> SUMIF(ACRES_HARVESTED!E$2:E$4911,C745,ACRES_HARVESTED!G$2:G$4911)</f>
        <v>60</v>
      </c>
      <c r="H745">
        <f xml:space="preserve"> SUMIF(SALES!E$2:E$4911,C745,SALES!G$2:G$4911)</f>
        <v>0</v>
      </c>
      <c r="I745">
        <f xml:space="preserve"> SUMIF(PRODUCTION!E$2:E$4911,C745,PRODUCTION!I$2:I$4911)</f>
        <v>3240</v>
      </c>
    </row>
    <row r="746" spans="1:9" x14ac:dyDescent="0.2">
      <c r="A746">
        <v>18095</v>
      </c>
      <c r="B746" t="s">
        <v>52</v>
      </c>
      <c r="C746" t="str">
        <f t="shared" si="22"/>
        <v>18095</v>
      </c>
      <c r="D746" t="str">
        <f t="shared" si="23"/>
        <v>MADISON</v>
      </c>
      <c r="E746">
        <v>-85.719475709999998</v>
      </c>
      <c r="F746">
        <v>40.161268249999999</v>
      </c>
      <c r="G746">
        <f xml:space="preserve"> SUMIF(ACRES_HARVESTED!E$2:E$4911,C746,ACRES_HARVESTED!G$2:G$4911)</f>
        <v>0</v>
      </c>
      <c r="H746">
        <f xml:space="preserve"> SUMIF(SALES!E$2:E$4911,C746,SALES!G$2:G$4911)</f>
        <v>0</v>
      </c>
      <c r="I746">
        <f xml:space="preserve"> SUMIF(PRODUCTION!E$2:E$4911,C746,PRODUCTION!I$2:I$4911)</f>
        <v>0</v>
      </c>
    </row>
    <row r="747" spans="1:9" x14ac:dyDescent="0.2">
      <c r="A747">
        <v>18097</v>
      </c>
      <c r="B747" t="s">
        <v>54</v>
      </c>
      <c r="C747" t="str">
        <f t="shared" si="22"/>
        <v>18097</v>
      </c>
      <c r="D747" t="str">
        <f t="shared" si="23"/>
        <v>MARION</v>
      </c>
      <c r="E747">
        <v>-86.138263249999994</v>
      </c>
      <c r="F747">
        <v>39.781636239999997</v>
      </c>
      <c r="G747">
        <f xml:space="preserve"> SUMIF(ACRES_HARVESTED!E$2:E$4911,C747,ACRES_HARVESTED!G$2:G$4911)</f>
        <v>0</v>
      </c>
      <c r="H747">
        <f xml:space="preserve"> SUMIF(SALES!E$2:E$4911,C747,SALES!G$2:G$4911)</f>
        <v>0</v>
      </c>
      <c r="I747">
        <f xml:space="preserve"> SUMIF(PRODUCTION!E$2:E$4911,C747,PRODUCTION!I$2:I$4911)</f>
        <v>0</v>
      </c>
    </row>
    <row r="748" spans="1:9" x14ac:dyDescent="0.2">
      <c r="A748">
        <v>18099</v>
      </c>
      <c r="B748" t="s">
        <v>55</v>
      </c>
      <c r="C748" t="str">
        <f t="shared" si="22"/>
        <v>18099</v>
      </c>
      <c r="D748" t="str">
        <f t="shared" si="23"/>
        <v>MARSHALL</v>
      </c>
      <c r="E748">
        <v>-86.261800550000004</v>
      </c>
      <c r="F748">
        <v>41.324873500000002</v>
      </c>
      <c r="G748">
        <f xml:space="preserve"> SUMIF(ACRES_HARVESTED!E$2:E$4911,C748,ACRES_HARVESTED!G$2:G$4911)</f>
        <v>30</v>
      </c>
      <c r="H748">
        <f xml:space="preserve"> SUMIF(SALES!E$2:E$4911,C748,SALES!G$2:G$4911)</f>
        <v>7000</v>
      </c>
      <c r="I748">
        <f xml:space="preserve"> SUMIF(PRODUCTION!E$2:E$4911,C748,PRODUCTION!I$2:I$4911)</f>
        <v>1800</v>
      </c>
    </row>
    <row r="749" spans="1:9" x14ac:dyDescent="0.2">
      <c r="A749">
        <v>18101</v>
      </c>
      <c r="B749" t="s">
        <v>328</v>
      </c>
      <c r="C749" t="str">
        <f t="shared" si="22"/>
        <v>18101</v>
      </c>
      <c r="D749" t="str">
        <f t="shared" si="23"/>
        <v>MARTIN</v>
      </c>
      <c r="E749">
        <v>-86.80307723</v>
      </c>
      <c r="F749">
        <v>38.707943499999999</v>
      </c>
      <c r="G749">
        <f xml:space="preserve"> SUMIF(ACRES_HARVESTED!E$2:E$4911,C749,ACRES_HARVESTED!G$2:G$4911)</f>
        <v>0</v>
      </c>
      <c r="H749">
        <f xml:space="preserve"> SUMIF(SALES!E$2:E$4911,C749,SALES!G$2:G$4911)</f>
        <v>0</v>
      </c>
      <c r="I749">
        <f xml:space="preserve"> SUMIF(PRODUCTION!E$2:E$4911,C749,PRODUCTION!I$2:I$4911)</f>
        <v>0</v>
      </c>
    </row>
    <row r="750" spans="1:9" x14ac:dyDescent="0.2">
      <c r="A750">
        <v>18103</v>
      </c>
      <c r="B750" t="s">
        <v>566</v>
      </c>
      <c r="C750" t="str">
        <f t="shared" si="22"/>
        <v>18103</v>
      </c>
      <c r="D750" t="str">
        <f t="shared" si="23"/>
        <v>MIAMI</v>
      </c>
      <c r="E750">
        <v>-86.045236810000006</v>
      </c>
      <c r="F750">
        <v>40.769548049999997</v>
      </c>
      <c r="G750">
        <f xml:space="preserve"> SUMIF(ACRES_HARVESTED!E$2:E$4911,C750,ACRES_HARVESTED!G$2:G$4911)</f>
        <v>0</v>
      </c>
      <c r="H750">
        <f xml:space="preserve"> SUMIF(SALES!E$2:E$4911,C750,SALES!G$2:G$4911)</f>
        <v>0</v>
      </c>
      <c r="I750">
        <f xml:space="preserve"> SUMIF(PRODUCTION!E$2:E$4911,C750,PRODUCTION!I$2:I$4911)</f>
        <v>0</v>
      </c>
    </row>
    <row r="751" spans="1:9" x14ac:dyDescent="0.2">
      <c r="A751">
        <v>18105</v>
      </c>
      <c r="B751" t="s">
        <v>57</v>
      </c>
      <c r="C751" t="str">
        <f t="shared" si="22"/>
        <v>18105</v>
      </c>
      <c r="D751" t="str">
        <f t="shared" si="23"/>
        <v>MONROE</v>
      </c>
      <c r="E751">
        <v>-86.523343049999994</v>
      </c>
      <c r="F751">
        <v>39.161004640000002</v>
      </c>
      <c r="G751">
        <f xml:space="preserve"> SUMIF(ACRES_HARVESTED!E$2:E$4911,C751,ACRES_HARVESTED!G$2:G$4911)</f>
        <v>0</v>
      </c>
      <c r="H751">
        <f xml:space="preserve"> SUMIF(SALES!E$2:E$4911,C751,SALES!G$2:G$4911)</f>
        <v>0</v>
      </c>
      <c r="I751">
        <f xml:space="preserve"> SUMIF(PRODUCTION!E$2:E$4911,C751,PRODUCTION!I$2:I$4911)</f>
        <v>0</v>
      </c>
    </row>
    <row r="752" spans="1:9" x14ac:dyDescent="0.2">
      <c r="A752">
        <v>18107</v>
      </c>
      <c r="B752" t="s">
        <v>58</v>
      </c>
      <c r="C752" t="str">
        <f t="shared" si="22"/>
        <v>18107</v>
      </c>
      <c r="D752" t="str">
        <f t="shared" si="23"/>
        <v>MONTGOMERY</v>
      </c>
      <c r="E752">
        <v>-86.893422560000005</v>
      </c>
      <c r="F752">
        <v>40.040372310000002</v>
      </c>
      <c r="G752">
        <f xml:space="preserve"> SUMIF(ACRES_HARVESTED!E$2:E$4911,C752,ACRES_HARVESTED!G$2:G$4911)</f>
        <v>0</v>
      </c>
      <c r="H752">
        <f xml:space="preserve"> SUMIF(SALES!E$2:E$4911,C752,SALES!G$2:G$4911)</f>
        <v>0</v>
      </c>
      <c r="I752">
        <f xml:space="preserve"> SUMIF(PRODUCTION!E$2:E$4911,C752,PRODUCTION!I$2:I$4911)</f>
        <v>0</v>
      </c>
    </row>
    <row r="753" spans="1:9" x14ac:dyDescent="0.2">
      <c r="A753">
        <v>18109</v>
      </c>
      <c r="B753" t="s">
        <v>59</v>
      </c>
      <c r="C753" t="str">
        <f t="shared" si="22"/>
        <v>18109</v>
      </c>
      <c r="D753" t="str">
        <f t="shared" si="23"/>
        <v>MORGAN</v>
      </c>
      <c r="E753">
        <v>-86.446470980000001</v>
      </c>
      <c r="F753">
        <v>39.48166964</v>
      </c>
      <c r="G753">
        <f xml:space="preserve"> SUMIF(ACRES_HARVESTED!E$2:E$4911,C753,ACRES_HARVESTED!G$2:G$4911)</f>
        <v>0</v>
      </c>
      <c r="H753">
        <f xml:space="preserve"> SUMIF(SALES!E$2:E$4911,C753,SALES!G$2:G$4911)</f>
        <v>0</v>
      </c>
      <c r="I753">
        <f xml:space="preserve"> SUMIF(PRODUCTION!E$2:E$4911,C753,PRODUCTION!I$2:I$4911)</f>
        <v>0</v>
      </c>
    </row>
    <row r="754" spans="1:9" x14ac:dyDescent="0.2">
      <c r="A754">
        <v>18111</v>
      </c>
      <c r="B754" t="s">
        <v>155</v>
      </c>
      <c r="C754" t="str">
        <f t="shared" si="22"/>
        <v>18111</v>
      </c>
      <c r="D754" t="str">
        <f t="shared" si="23"/>
        <v>NEWTON</v>
      </c>
      <c r="E754">
        <v>-87.397789040000006</v>
      </c>
      <c r="F754">
        <v>40.955711209999997</v>
      </c>
      <c r="G754">
        <f xml:space="preserve"> SUMIF(ACRES_HARVESTED!E$2:E$4911,C754,ACRES_HARVESTED!G$2:G$4911)</f>
        <v>0</v>
      </c>
      <c r="H754">
        <f xml:space="preserve"> SUMIF(SALES!E$2:E$4911,C754,SALES!G$2:G$4911)</f>
        <v>0</v>
      </c>
      <c r="I754">
        <f xml:space="preserve"> SUMIF(PRODUCTION!E$2:E$4911,C754,PRODUCTION!I$2:I$4911)</f>
        <v>0</v>
      </c>
    </row>
    <row r="755" spans="1:9" x14ac:dyDescent="0.2">
      <c r="A755">
        <v>18113</v>
      </c>
      <c r="B755" t="s">
        <v>567</v>
      </c>
      <c r="C755" t="str">
        <f t="shared" si="22"/>
        <v>18113</v>
      </c>
      <c r="D755" t="str">
        <f t="shared" si="23"/>
        <v>NOBLE</v>
      </c>
      <c r="E755">
        <v>-85.417411619999996</v>
      </c>
      <c r="F755">
        <v>41.398355270000003</v>
      </c>
      <c r="G755">
        <f xml:space="preserve"> SUMIF(ACRES_HARVESTED!E$2:E$4911,C755,ACRES_HARVESTED!G$2:G$4911)</f>
        <v>0</v>
      </c>
      <c r="H755">
        <f xml:space="preserve"> SUMIF(SALES!E$2:E$4911,C755,SALES!G$2:G$4911)</f>
        <v>0</v>
      </c>
      <c r="I755">
        <f xml:space="preserve"> SUMIF(PRODUCTION!E$2:E$4911,C755,PRODUCTION!I$2:I$4911)</f>
        <v>0</v>
      </c>
    </row>
    <row r="756" spans="1:9" x14ac:dyDescent="0.2">
      <c r="A756">
        <v>18115</v>
      </c>
      <c r="B756" t="s">
        <v>568</v>
      </c>
      <c r="C756" t="str">
        <f t="shared" si="22"/>
        <v>18115</v>
      </c>
      <c r="D756" t="str">
        <f t="shared" si="23"/>
        <v>OHIO</v>
      </c>
      <c r="E756">
        <v>-84.965024679999999</v>
      </c>
      <c r="F756">
        <v>38.949967110000003</v>
      </c>
      <c r="G756">
        <f xml:space="preserve"> SUMIF(ACRES_HARVESTED!E$2:E$4911,C756,ACRES_HARVESTED!G$2:G$4911)</f>
        <v>0</v>
      </c>
      <c r="H756">
        <f xml:space="preserve"> SUMIF(SALES!E$2:E$4911,C756,SALES!G$2:G$4911)</f>
        <v>0</v>
      </c>
      <c r="I756">
        <f xml:space="preserve"> SUMIF(PRODUCTION!E$2:E$4911,C756,PRODUCTION!I$2:I$4911)</f>
        <v>0</v>
      </c>
    </row>
    <row r="757" spans="1:9" x14ac:dyDescent="0.2">
      <c r="A757">
        <v>18117</v>
      </c>
      <c r="B757" t="s">
        <v>204</v>
      </c>
      <c r="C757" t="str">
        <f t="shared" si="22"/>
        <v>18117</v>
      </c>
      <c r="D757" t="str">
        <f t="shared" si="23"/>
        <v>ORANGE</v>
      </c>
      <c r="E757">
        <v>-86.495229039999998</v>
      </c>
      <c r="F757">
        <v>38.541213599999999</v>
      </c>
      <c r="G757">
        <f xml:space="preserve"> SUMIF(ACRES_HARVESTED!E$2:E$4911,C757,ACRES_HARVESTED!G$2:G$4911)</f>
        <v>0</v>
      </c>
      <c r="H757">
        <f xml:space="preserve"> SUMIF(SALES!E$2:E$4911,C757,SALES!G$2:G$4911)</f>
        <v>0</v>
      </c>
      <c r="I757">
        <f xml:space="preserve"> SUMIF(PRODUCTION!E$2:E$4911,C757,PRODUCTION!I$2:I$4911)</f>
        <v>0</v>
      </c>
    </row>
    <row r="758" spans="1:9" x14ac:dyDescent="0.2">
      <c r="A758">
        <v>18119</v>
      </c>
      <c r="B758" t="s">
        <v>569</v>
      </c>
      <c r="C758" t="str">
        <f t="shared" si="22"/>
        <v>18119</v>
      </c>
      <c r="D758" t="str">
        <f t="shared" si="23"/>
        <v>OWEN</v>
      </c>
      <c r="E758">
        <v>-86.837823520000001</v>
      </c>
      <c r="F758">
        <v>39.312629620000003</v>
      </c>
      <c r="G758">
        <f xml:space="preserve"> SUMIF(ACRES_HARVESTED!E$2:E$4911,C758,ACRES_HARVESTED!G$2:G$4911)</f>
        <v>0</v>
      </c>
      <c r="H758">
        <f xml:space="preserve"> SUMIF(SALES!E$2:E$4911,C758,SALES!G$2:G$4911)</f>
        <v>0</v>
      </c>
      <c r="I758">
        <f xml:space="preserve"> SUMIF(PRODUCTION!E$2:E$4911,C758,PRODUCTION!I$2:I$4911)</f>
        <v>0</v>
      </c>
    </row>
    <row r="759" spans="1:9" x14ac:dyDescent="0.2">
      <c r="A759">
        <v>18121</v>
      </c>
      <c r="B759" t="s">
        <v>570</v>
      </c>
      <c r="C759" t="str">
        <f t="shared" si="22"/>
        <v>18121</v>
      </c>
      <c r="D759" t="str">
        <f t="shared" si="23"/>
        <v>PARKE</v>
      </c>
      <c r="E759">
        <v>-87.206781469999996</v>
      </c>
      <c r="F759">
        <v>39.77360728</v>
      </c>
      <c r="G759">
        <f xml:space="preserve"> SUMIF(ACRES_HARVESTED!E$2:E$4911,C759,ACRES_HARVESTED!G$2:G$4911)</f>
        <v>0</v>
      </c>
      <c r="H759">
        <f xml:space="preserve"> SUMIF(SALES!E$2:E$4911,C759,SALES!G$2:G$4911)</f>
        <v>0</v>
      </c>
      <c r="I759">
        <f xml:space="preserve"> SUMIF(PRODUCTION!E$2:E$4911,C759,PRODUCTION!I$2:I$4911)</f>
        <v>0</v>
      </c>
    </row>
    <row r="760" spans="1:9" x14ac:dyDescent="0.2">
      <c r="A760">
        <v>18123</v>
      </c>
      <c r="B760" t="s">
        <v>60</v>
      </c>
      <c r="C760" t="str">
        <f t="shared" si="22"/>
        <v>18123</v>
      </c>
      <c r="D760" t="str">
        <f t="shared" si="23"/>
        <v>PERRY</v>
      </c>
      <c r="E760">
        <v>-86.638006200000007</v>
      </c>
      <c r="F760">
        <v>38.07971276</v>
      </c>
      <c r="G760">
        <f xml:space="preserve"> SUMIF(ACRES_HARVESTED!E$2:E$4911,C760,ACRES_HARVESTED!G$2:G$4911)</f>
        <v>0</v>
      </c>
      <c r="H760">
        <f xml:space="preserve"> SUMIF(SALES!E$2:E$4911,C760,SALES!G$2:G$4911)</f>
        <v>0</v>
      </c>
      <c r="I760">
        <f xml:space="preserve"> SUMIF(PRODUCTION!E$2:E$4911,C760,PRODUCTION!I$2:I$4911)</f>
        <v>0</v>
      </c>
    </row>
    <row r="761" spans="1:9" x14ac:dyDescent="0.2">
      <c r="A761">
        <v>18125</v>
      </c>
      <c r="B761" t="s">
        <v>62</v>
      </c>
      <c r="C761" t="str">
        <f t="shared" si="22"/>
        <v>18125</v>
      </c>
      <c r="D761" t="str">
        <f t="shared" si="23"/>
        <v>PIKE</v>
      </c>
      <c r="E761">
        <v>-87.232343200000003</v>
      </c>
      <c r="F761">
        <v>38.398481539999999</v>
      </c>
      <c r="G761">
        <f xml:space="preserve"> SUMIF(ACRES_HARVESTED!E$2:E$4911,C761,ACRES_HARVESTED!G$2:G$4911)</f>
        <v>0</v>
      </c>
      <c r="H761">
        <f xml:space="preserve"> SUMIF(SALES!E$2:E$4911,C761,SALES!G$2:G$4911)</f>
        <v>0</v>
      </c>
      <c r="I761">
        <f xml:space="preserve"> SUMIF(PRODUCTION!E$2:E$4911,C761,PRODUCTION!I$2:I$4911)</f>
        <v>0</v>
      </c>
    </row>
    <row r="762" spans="1:9" x14ac:dyDescent="0.2">
      <c r="A762">
        <v>18127</v>
      </c>
      <c r="B762" t="s">
        <v>571</v>
      </c>
      <c r="C762" t="str">
        <f t="shared" si="22"/>
        <v>18127</v>
      </c>
      <c r="D762" t="str">
        <f t="shared" si="23"/>
        <v>PORTER</v>
      </c>
      <c r="E762">
        <v>-87.067931869999995</v>
      </c>
      <c r="F762">
        <v>41.460663320000002</v>
      </c>
      <c r="G762">
        <f xml:space="preserve"> SUMIF(ACRES_HARVESTED!E$2:E$4911,C762,ACRES_HARVESTED!G$2:G$4911)</f>
        <v>0</v>
      </c>
      <c r="H762">
        <f xml:space="preserve"> SUMIF(SALES!E$2:E$4911,C762,SALES!G$2:G$4911)</f>
        <v>0</v>
      </c>
      <c r="I762">
        <f xml:space="preserve"> SUMIF(PRODUCTION!E$2:E$4911,C762,PRODUCTION!I$2:I$4911)</f>
        <v>0</v>
      </c>
    </row>
    <row r="763" spans="1:9" x14ac:dyDescent="0.2">
      <c r="A763">
        <v>18129</v>
      </c>
      <c r="B763" t="s">
        <v>572</v>
      </c>
      <c r="C763" t="str">
        <f t="shared" si="22"/>
        <v>18129</v>
      </c>
      <c r="D763" t="str">
        <f t="shared" si="23"/>
        <v>POSEY</v>
      </c>
      <c r="E763">
        <v>-87.868745230000002</v>
      </c>
      <c r="F763">
        <v>38.021939109999998</v>
      </c>
      <c r="G763">
        <f xml:space="preserve"> SUMIF(ACRES_HARVESTED!E$2:E$4911,C763,ACRES_HARVESTED!G$2:G$4911)</f>
        <v>0</v>
      </c>
      <c r="H763">
        <f xml:space="preserve"> SUMIF(SALES!E$2:E$4911,C763,SALES!G$2:G$4911)</f>
        <v>0</v>
      </c>
      <c r="I763">
        <f xml:space="preserve"> SUMIF(PRODUCTION!E$2:E$4911,C763,PRODUCTION!I$2:I$4911)</f>
        <v>0</v>
      </c>
    </row>
    <row r="764" spans="1:9" x14ac:dyDescent="0.2">
      <c r="A764">
        <v>18131</v>
      </c>
      <c r="B764" t="s">
        <v>162</v>
      </c>
      <c r="C764" t="str">
        <f t="shared" si="22"/>
        <v>18131</v>
      </c>
      <c r="D764" t="str">
        <f t="shared" si="23"/>
        <v>PULASKI</v>
      </c>
      <c r="E764">
        <v>-86.698906829999999</v>
      </c>
      <c r="F764">
        <v>41.041661070000004</v>
      </c>
      <c r="G764">
        <f xml:space="preserve"> SUMIF(ACRES_HARVESTED!E$2:E$4911,C764,ACRES_HARVESTED!G$2:G$4911)</f>
        <v>0</v>
      </c>
      <c r="H764">
        <f xml:space="preserve"> SUMIF(SALES!E$2:E$4911,C764,SALES!G$2:G$4911)</f>
        <v>0</v>
      </c>
      <c r="I764">
        <f xml:space="preserve"> SUMIF(PRODUCTION!E$2:E$4911,C764,PRODUCTION!I$2:I$4911)</f>
        <v>0</v>
      </c>
    </row>
    <row r="765" spans="1:9" x14ac:dyDescent="0.2">
      <c r="A765">
        <v>18133</v>
      </c>
      <c r="B765" t="s">
        <v>337</v>
      </c>
      <c r="C765" t="str">
        <f t="shared" si="22"/>
        <v>18133</v>
      </c>
      <c r="D765" t="str">
        <f t="shared" si="23"/>
        <v>PUTNAM</v>
      </c>
      <c r="E765">
        <v>-86.845034249999998</v>
      </c>
      <c r="F765">
        <v>39.666335160000003</v>
      </c>
      <c r="G765">
        <f xml:space="preserve"> SUMIF(ACRES_HARVESTED!E$2:E$4911,C765,ACRES_HARVESTED!G$2:G$4911)</f>
        <v>0</v>
      </c>
      <c r="H765">
        <f xml:space="preserve"> SUMIF(SALES!E$2:E$4911,C765,SALES!G$2:G$4911)</f>
        <v>0</v>
      </c>
      <c r="I765">
        <f xml:space="preserve"> SUMIF(PRODUCTION!E$2:E$4911,C765,PRODUCTION!I$2:I$4911)</f>
        <v>0</v>
      </c>
    </row>
    <row r="766" spans="1:9" x14ac:dyDescent="0.2">
      <c r="A766">
        <v>18135</v>
      </c>
      <c r="B766" t="s">
        <v>63</v>
      </c>
      <c r="C766" t="str">
        <f t="shared" si="22"/>
        <v>18135</v>
      </c>
      <c r="D766" t="str">
        <f t="shared" si="23"/>
        <v>RANDOLPH</v>
      </c>
      <c r="E766">
        <v>-85.011405100000005</v>
      </c>
      <c r="F766">
        <v>40.157483829999997</v>
      </c>
      <c r="G766">
        <f xml:space="preserve"> SUMIF(ACRES_HARVESTED!E$2:E$4911,C766,ACRES_HARVESTED!G$2:G$4911)</f>
        <v>0</v>
      </c>
      <c r="H766">
        <f xml:space="preserve"> SUMIF(SALES!E$2:E$4911,C766,SALES!G$2:G$4911)</f>
        <v>0</v>
      </c>
      <c r="I766">
        <f xml:space="preserve"> SUMIF(PRODUCTION!E$2:E$4911,C766,PRODUCTION!I$2:I$4911)</f>
        <v>0</v>
      </c>
    </row>
    <row r="767" spans="1:9" x14ac:dyDescent="0.2">
      <c r="A767">
        <v>18137</v>
      </c>
      <c r="B767" t="s">
        <v>573</v>
      </c>
      <c r="C767" t="str">
        <f t="shared" si="22"/>
        <v>18137</v>
      </c>
      <c r="D767" t="str">
        <f t="shared" si="23"/>
        <v>RIPLEY</v>
      </c>
      <c r="E767">
        <v>-85.262490700000001</v>
      </c>
      <c r="F767">
        <v>39.10311351</v>
      </c>
      <c r="G767">
        <f xml:space="preserve"> SUMIF(ACRES_HARVESTED!E$2:E$4911,C767,ACRES_HARVESTED!G$2:G$4911)</f>
        <v>0</v>
      </c>
      <c r="H767">
        <f xml:space="preserve"> SUMIF(SALES!E$2:E$4911,C767,SALES!G$2:G$4911)</f>
        <v>0</v>
      </c>
      <c r="I767">
        <f xml:space="preserve"> SUMIF(PRODUCTION!E$2:E$4911,C767,PRODUCTION!I$2:I$4911)</f>
        <v>0</v>
      </c>
    </row>
    <row r="768" spans="1:9" x14ac:dyDescent="0.2">
      <c r="A768">
        <v>18139</v>
      </c>
      <c r="B768" t="s">
        <v>574</v>
      </c>
      <c r="C768" t="str">
        <f t="shared" si="22"/>
        <v>18139</v>
      </c>
      <c r="D768" t="str">
        <f t="shared" si="23"/>
        <v>RUSH</v>
      </c>
      <c r="E768">
        <v>-85.465433349999998</v>
      </c>
      <c r="F768">
        <v>39.620025759999997</v>
      </c>
      <c r="G768">
        <f xml:space="preserve"> SUMIF(ACRES_HARVESTED!E$2:E$4911,C768,ACRES_HARVESTED!G$2:G$4911)</f>
        <v>300</v>
      </c>
      <c r="H768">
        <f xml:space="preserve"> SUMIF(SALES!E$2:E$4911,C768,SALES!G$2:G$4911)</f>
        <v>0</v>
      </c>
      <c r="I768">
        <f xml:space="preserve"> SUMIF(PRODUCTION!E$2:E$4911,C768,PRODUCTION!I$2:I$4911)</f>
        <v>30000</v>
      </c>
    </row>
    <row r="769" spans="1:9" x14ac:dyDescent="0.2">
      <c r="A769">
        <v>18141</v>
      </c>
      <c r="B769" t="s">
        <v>575</v>
      </c>
      <c r="C769" t="str">
        <f t="shared" si="22"/>
        <v>18141</v>
      </c>
      <c r="D769" t="str">
        <f t="shared" si="23"/>
        <v>ST. JOSEPH</v>
      </c>
      <c r="E769">
        <v>-86.290015429999997</v>
      </c>
      <c r="F769">
        <v>41.616703489999999</v>
      </c>
      <c r="G769">
        <f xml:space="preserve"> SUMIF(ACRES_HARVESTED!E$2:E$4911,C769,ACRES_HARVESTED!G$2:G$4911)</f>
        <v>0</v>
      </c>
      <c r="H769">
        <f xml:space="preserve"> SUMIF(SALES!E$2:E$4911,C769,SALES!G$2:G$4911)</f>
        <v>0</v>
      </c>
      <c r="I769">
        <f xml:space="preserve"> SUMIF(PRODUCTION!E$2:E$4911,C769,PRODUCTION!I$2:I$4911)</f>
        <v>0</v>
      </c>
    </row>
    <row r="770" spans="1:9" x14ac:dyDescent="0.2">
      <c r="A770">
        <v>18143</v>
      </c>
      <c r="B770" t="s">
        <v>165</v>
      </c>
      <c r="C770" t="str">
        <f t="shared" ref="C770:C833" si="24" xml:space="preserve"> TEXT(A770,"00000")</f>
        <v>18143</v>
      </c>
      <c r="D770" t="str">
        <f t="shared" ref="D770:D833" si="25">UPPER(B770)</f>
        <v>SCOTT</v>
      </c>
      <c r="E770">
        <v>-85.746967260000005</v>
      </c>
      <c r="F770">
        <v>38.686272440000003</v>
      </c>
      <c r="G770">
        <f xml:space="preserve"> SUMIF(ACRES_HARVESTED!E$2:E$4911,C770,ACRES_HARVESTED!G$2:G$4911)</f>
        <v>0</v>
      </c>
      <c r="H770">
        <f xml:space="preserve"> SUMIF(SALES!E$2:E$4911,C770,SALES!G$2:G$4911)</f>
        <v>0</v>
      </c>
      <c r="I770">
        <f xml:space="preserve"> SUMIF(PRODUCTION!E$2:E$4911,C770,PRODUCTION!I$2:I$4911)</f>
        <v>0</v>
      </c>
    </row>
    <row r="771" spans="1:9" x14ac:dyDescent="0.2">
      <c r="A771">
        <v>18145</v>
      </c>
      <c r="B771" t="s">
        <v>66</v>
      </c>
      <c r="C771" t="str">
        <f t="shared" si="24"/>
        <v>18145</v>
      </c>
      <c r="D771" t="str">
        <f t="shared" si="25"/>
        <v>SHELBY</v>
      </c>
      <c r="E771">
        <v>-85.791465189999997</v>
      </c>
      <c r="F771">
        <v>39.52312646</v>
      </c>
      <c r="G771">
        <f xml:space="preserve"> SUMIF(ACRES_HARVESTED!E$2:E$4911,C771,ACRES_HARVESTED!G$2:G$4911)</f>
        <v>0</v>
      </c>
      <c r="H771">
        <f xml:space="preserve"> SUMIF(SALES!E$2:E$4911,C771,SALES!G$2:G$4911)</f>
        <v>0</v>
      </c>
      <c r="I771">
        <f xml:space="preserve"> SUMIF(PRODUCTION!E$2:E$4911,C771,PRODUCTION!I$2:I$4911)</f>
        <v>0</v>
      </c>
    </row>
    <row r="772" spans="1:9" x14ac:dyDescent="0.2">
      <c r="A772">
        <v>18147</v>
      </c>
      <c r="B772" t="s">
        <v>576</v>
      </c>
      <c r="C772" t="str">
        <f t="shared" si="24"/>
        <v>18147</v>
      </c>
      <c r="D772" t="str">
        <f t="shared" si="25"/>
        <v>SPENCER</v>
      </c>
      <c r="E772">
        <v>-87.007844680000005</v>
      </c>
      <c r="F772">
        <v>38.014291110000002</v>
      </c>
      <c r="G772">
        <f xml:space="preserve"> SUMIF(ACRES_HARVESTED!E$2:E$4911,C772,ACRES_HARVESTED!G$2:G$4911)</f>
        <v>0</v>
      </c>
      <c r="H772">
        <f xml:space="preserve"> SUMIF(SALES!E$2:E$4911,C772,SALES!G$2:G$4911)</f>
        <v>0</v>
      </c>
      <c r="I772">
        <f xml:space="preserve"> SUMIF(PRODUCTION!E$2:E$4911,C772,PRODUCTION!I$2:I$4911)</f>
        <v>0</v>
      </c>
    </row>
    <row r="773" spans="1:9" x14ac:dyDescent="0.2">
      <c r="A773">
        <v>18149</v>
      </c>
      <c r="B773" t="s">
        <v>577</v>
      </c>
      <c r="C773" t="str">
        <f t="shared" si="24"/>
        <v>18149</v>
      </c>
      <c r="D773" t="str">
        <f t="shared" si="25"/>
        <v>STARKE</v>
      </c>
      <c r="E773">
        <v>-86.647788700000007</v>
      </c>
      <c r="F773">
        <v>41.280770220000001</v>
      </c>
      <c r="G773">
        <f xml:space="preserve"> SUMIF(ACRES_HARVESTED!E$2:E$4911,C773,ACRES_HARVESTED!G$2:G$4911)</f>
        <v>0</v>
      </c>
      <c r="H773">
        <f xml:space="preserve"> SUMIF(SALES!E$2:E$4911,C773,SALES!G$2:G$4911)</f>
        <v>0</v>
      </c>
      <c r="I773">
        <f xml:space="preserve"> SUMIF(PRODUCTION!E$2:E$4911,C773,PRODUCTION!I$2:I$4911)</f>
        <v>0</v>
      </c>
    </row>
    <row r="774" spans="1:9" x14ac:dyDescent="0.2">
      <c r="A774">
        <v>18151</v>
      </c>
      <c r="B774" t="s">
        <v>578</v>
      </c>
      <c r="C774" t="str">
        <f t="shared" si="24"/>
        <v>18151</v>
      </c>
      <c r="D774" t="str">
        <f t="shared" si="25"/>
        <v>STEUBEN</v>
      </c>
      <c r="E774">
        <v>-85.001069209999997</v>
      </c>
      <c r="F774">
        <v>41.644083289999998</v>
      </c>
      <c r="G774">
        <f xml:space="preserve"> SUMIF(ACRES_HARVESTED!E$2:E$4911,C774,ACRES_HARVESTED!G$2:G$4911)</f>
        <v>0</v>
      </c>
      <c r="H774">
        <f xml:space="preserve"> SUMIF(SALES!E$2:E$4911,C774,SALES!G$2:G$4911)</f>
        <v>0</v>
      </c>
      <c r="I774">
        <f xml:space="preserve"> SUMIF(PRODUCTION!E$2:E$4911,C774,PRODUCTION!I$2:I$4911)</f>
        <v>0</v>
      </c>
    </row>
    <row r="775" spans="1:9" x14ac:dyDescent="0.2">
      <c r="A775">
        <v>18153</v>
      </c>
      <c r="B775" t="s">
        <v>579</v>
      </c>
      <c r="C775" t="str">
        <f t="shared" si="24"/>
        <v>18153</v>
      </c>
      <c r="D775" t="str">
        <f t="shared" si="25"/>
        <v>SULLIVAN</v>
      </c>
      <c r="E775">
        <v>-87.414014660000007</v>
      </c>
      <c r="F775">
        <v>39.08909886</v>
      </c>
      <c r="G775">
        <f xml:space="preserve"> SUMIF(ACRES_HARVESTED!E$2:E$4911,C775,ACRES_HARVESTED!G$2:G$4911)</f>
        <v>0</v>
      </c>
      <c r="H775">
        <f xml:space="preserve"> SUMIF(SALES!E$2:E$4911,C775,SALES!G$2:G$4911)</f>
        <v>0</v>
      </c>
      <c r="I775">
        <f xml:space="preserve"> SUMIF(PRODUCTION!E$2:E$4911,C775,PRODUCTION!I$2:I$4911)</f>
        <v>0</v>
      </c>
    </row>
    <row r="776" spans="1:9" x14ac:dyDescent="0.2">
      <c r="A776">
        <v>18155</v>
      </c>
      <c r="B776" t="s">
        <v>580</v>
      </c>
      <c r="C776" t="str">
        <f t="shared" si="24"/>
        <v>18155</v>
      </c>
      <c r="D776" t="str">
        <f t="shared" si="25"/>
        <v>SWITZERLAND</v>
      </c>
      <c r="E776">
        <v>-85.036589090000007</v>
      </c>
      <c r="F776">
        <v>38.826310810000003</v>
      </c>
      <c r="G776">
        <f xml:space="preserve"> SUMIF(ACRES_HARVESTED!E$2:E$4911,C776,ACRES_HARVESTED!G$2:G$4911)</f>
        <v>0</v>
      </c>
      <c r="H776">
        <f xml:space="preserve"> SUMIF(SALES!E$2:E$4911,C776,SALES!G$2:G$4911)</f>
        <v>0</v>
      </c>
      <c r="I776">
        <f xml:space="preserve"> SUMIF(PRODUCTION!E$2:E$4911,C776,PRODUCTION!I$2:I$4911)</f>
        <v>0</v>
      </c>
    </row>
    <row r="777" spans="1:9" x14ac:dyDescent="0.2">
      <c r="A777">
        <v>18157</v>
      </c>
      <c r="B777" t="s">
        <v>581</v>
      </c>
      <c r="C777" t="str">
        <f t="shared" si="24"/>
        <v>18157</v>
      </c>
      <c r="D777" t="str">
        <f t="shared" si="25"/>
        <v>TIPPECANOE</v>
      </c>
      <c r="E777">
        <v>-86.894076240000004</v>
      </c>
      <c r="F777">
        <v>40.388711669999999</v>
      </c>
      <c r="G777">
        <f xml:space="preserve"> SUMIF(ACRES_HARVESTED!E$2:E$4911,C777,ACRES_HARVESTED!G$2:G$4911)</f>
        <v>0</v>
      </c>
      <c r="H777">
        <f xml:space="preserve"> SUMIF(SALES!E$2:E$4911,C777,SALES!G$2:G$4911)</f>
        <v>0</v>
      </c>
      <c r="I777">
        <f xml:space="preserve"> SUMIF(PRODUCTION!E$2:E$4911,C777,PRODUCTION!I$2:I$4911)</f>
        <v>0</v>
      </c>
    </row>
    <row r="778" spans="1:9" x14ac:dyDescent="0.2">
      <c r="A778">
        <v>18159</v>
      </c>
      <c r="B778" t="s">
        <v>582</v>
      </c>
      <c r="C778" t="str">
        <f t="shared" si="24"/>
        <v>18159</v>
      </c>
      <c r="D778" t="str">
        <f t="shared" si="25"/>
        <v>TIPTON</v>
      </c>
      <c r="E778">
        <v>-86.051950959999999</v>
      </c>
      <c r="F778">
        <v>40.31121117</v>
      </c>
      <c r="G778">
        <f xml:space="preserve"> SUMIF(ACRES_HARVESTED!E$2:E$4911,C778,ACRES_HARVESTED!G$2:G$4911)</f>
        <v>0</v>
      </c>
      <c r="H778">
        <f xml:space="preserve"> SUMIF(SALES!E$2:E$4911,C778,SALES!G$2:G$4911)</f>
        <v>0</v>
      </c>
      <c r="I778">
        <f xml:space="preserve"> SUMIF(PRODUCTION!E$2:E$4911,C778,PRODUCTION!I$2:I$4911)</f>
        <v>0</v>
      </c>
    </row>
    <row r="779" spans="1:9" x14ac:dyDescent="0.2">
      <c r="A779">
        <v>18161</v>
      </c>
      <c r="B779" t="s">
        <v>171</v>
      </c>
      <c r="C779" t="str">
        <f t="shared" si="24"/>
        <v>18161</v>
      </c>
      <c r="D779" t="str">
        <f t="shared" si="25"/>
        <v>UNION</v>
      </c>
      <c r="E779">
        <v>-84.924930900000007</v>
      </c>
      <c r="F779">
        <v>39.625158290000002</v>
      </c>
      <c r="G779">
        <f xml:space="preserve"> SUMIF(ACRES_HARVESTED!E$2:E$4911,C779,ACRES_HARVESTED!G$2:G$4911)</f>
        <v>0</v>
      </c>
      <c r="H779">
        <f xml:space="preserve"> SUMIF(SALES!E$2:E$4911,C779,SALES!G$2:G$4911)</f>
        <v>0</v>
      </c>
      <c r="I779">
        <f xml:space="preserve"> SUMIF(PRODUCTION!E$2:E$4911,C779,PRODUCTION!I$2:I$4911)</f>
        <v>0</v>
      </c>
    </row>
    <row r="780" spans="1:9" x14ac:dyDescent="0.2">
      <c r="A780">
        <v>18163</v>
      </c>
      <c r="B780" t="s">
        <v>583</v>
      </c>
      <c r="C780" t="str">
        <f t="shared" si="24"/>
        <v>18163</v>
      </c>
      <c r="D780" t="str">
        <f t="shared" si="25"/>
        <v>VANDERBURGH</v>
      </c>
      <c r="E780">
        <v>-87.585599450000004</v>
      </c>
      <c r="F780">
        <v>38.025514289999997</v>
      </c>
      <c r="G780">
        <f xml:space="preserve"> SUMIF(ACRES_HARVESTED!E$2:E$4911,C780,ACRES_HARVESTED!G$2:G$4911)</f>
        <v>0</v>
      </c>
      <c r="H780">
        <f xml:space="preserve"> SUMIF(SALES!E$2:E$4911,C780,SALES!G$2:G$4911)</f>
        <v>0</v>
      </c>
      <c r="I780">
        <f xml:space="preserve"> SUMIF(PRODUCTION!E$2:E$4911,C780,PRODUCTION!I$2:I$4911)</f>
        <v>0</v>
      </c>
    </row>
    <row r="781" spans="1:9" x14ac:dyDescent="0.2">
      <c r="A781">
        <v>18165</v>
      </c>
      <c r="B781" t="s">
        <v>584</v>
      </c>
      <c r="C781" t="str">
        <f t="shared" si="24"/>
        <v>18165</v>
      </c>
      <c r="D781" t="str">
        <f t="shared" si="25"/>
        <v>VERMILLION</v>
      </c>
      <c r="E781">
        <v>-87.464141639999994</v>
      </c>
      <c r="F781">
        <v>39.854093239999997</v>
      </c>
      <c r="G781">
        <f xml:space="preserve"> SUMIF(ACRES_HARVESTED!E$2:E$4911,C781,ACRES_HARVESTED!G$2:G$4911)</f>
        <v>0</v>
      </c>
      <c r="H781">
        <f xml:space="preserve"> SUMIF(SALES!E$2:E$4911,C781,SALES!G$2:G$4911)</f>
        <v>0</v>
      </c>
      <c r="I781">
        <f xml:space="preserve"> SUMIF(PRODUCTION!E$2:E$4911,C781,PRODUCTION!I$2:I$4911)</f>
        <v>0</v>
      </c>
    </row>
    <row r="782" spans="1:9" x14ac:dyDescent="0.2">
      <c r="A782">
        <v>18167</v>
      </c>
      <c r="B782" t="s">
        <v>585</v>
      </c>
      <c r="C782" t="str">
        <f t="shared" si="24"/>
        <v>18167</v>
      </c>
      <c r="D782" t="str">
        <f t="shared" si="25"/>
        <v>VIGO</v>
      </c>
      <c r="E782">
        <v>-87.389697150000003</v>
      </c>
      <c r="F782">
        <v>39.430731139999999</v>
      </c>
      <c r="G782">
        <f xml:space="preserve"> SUMIF(ACRES_HARVESTED!E$2:E$4911,C782,ACRES_HARVESTED!G$2:G$4911)</f>
        <v>0</v>
      </c>
      <c r="H782">
        <f xml:space="preserve"> SUMIF(SALES!E$2:E$4911,C782,SALES!G$2:G$4911)</f>
        <v>0</v>
      </c>
      <c r="I782">
        <f xml:space="preserve"> SUMIF(PRODUCTION!E$2:E$4911,C782,PRODUCTION!I$2:I$4911)</f>
        <v>0</v>
      </c>
    </row>
    <row r="783" spans="1:9" x14ac:dyDescent="0.2">
      <c r="A783">
        <v>18169</v>
      </c>
      <c r="B783" t="s">
        <v>542</v>
      </c>
      <c r="C783" t="str">
        <f t="shared" si="24"/>
        <v>18169</v>
      </c>
      <c r="D783" t="str">
        <f t="shared" si="25"/>
        <v>WABASH</v>
      </c>
      <c r="E783">
        <v>-85.794270170000004</v>
      </c>
      <c r="F783">
        <v>40.84573494</v>
      </c>
      <c r="G783">
        <f xml:space="preserve"> SUMIF(ACRES_HARVESTED!E$2:E$4911,C783,ACRES_HARVESTED!G$2:G$4911)</f>
        <v>30</v>
      </c>
      <c r="H783">
        <f xml:space="preserve"> SUMIF(SALES!E$2:E$4911,C783,SALES!G$2:G$4911)</f>
        <v>0</v>
      </c>
      <c r="I783">
        <f xml:space="preserve"> SUMIF(PRODUCTION!E$2:E$4911,C783,PRODUCTION!I$2:I$4911)</f>
        <v>0</v>
      </c>
    </row>
    <row r="784" spans="1:9" x14ac:dyDescent="0.2">
      <c r="A784">
        <v>18171</v>
      </c>
      <c r="B784" t="s">
        <v>448</v>
      </c>
      <c r="C784" t="str">
        <f t="shared" si="24"/>
        <v>18171</v>
      </c>
      <c r="D784" t="str">
        <f t="shared" si="25"/>
        <v>WARREN</v>
      </c>
      <c r="E784">
        <v>-87.353369639999997</v>
      </c>
      <c r="F784">
        <v>40.347046220000003</v>
      </c>
      <c r="G784">
        <f xml:space="preserve"> SUMIF(ACRES_HARVESTED!E$2:E$4911,C784,ACRES_HARVESTED!G$2:G$4911)</f>
        <v>0</v>
      </c>
      <c r="H784">
        <f xml:space="preserve"> SUMIF(SALES!E$2:E$4911,C784,SALES!G$2:G$4911)</f>
        <v>0</v>
      </c>
      <c r="I784">
        <f xml:space="preserve"> SUMIF(PRODUCTION!E$2:E$4911,C784,PRODUCTION!I$2:I$4911)</f>
        <v>0</v>
      </c>
    </row>
    <row r="785" spans="1:9" x14ac:dyDescent="0.2">
      <c r="A785">
        <v>18173</v>
      </c>
      <c r="B785" t="s">
        <v>586</v>
      </c>
      <c r="C785" t="str">
        <f t="shared" si="24"/>
        <v>18173</v>
      </c>
      <c r="D785" t="str">
        <f t="shared" si="25"/>
        <v>WARRICK</v>
      </c>
      <c r="E785">
        <v>-87.271742500000002</v>
      </c>
      <c r="F785">
        <v>38.092372050000002</v>
      </c>
      <c r="G785">
        <f xml:space="preserve"> SUMIF(ACRES_HARVESTED!E$2:E$4911,C785,ACRES_HARVESTED!G$2:G$4911)</f>
        <v>0</v>
      </c>
      <c r="H785">
        <f xml:space="preserve"> SUMIF(SALES!E$2:E$4911,C785,SALES!G$2:G$4911)</f>
        <v>0</v>
      </c>
      <c r="I785">
        <f xml:space="preserve"> SUMIF(PRODUCTION!E$2:E$4911,C785,PRODUCTION!I$2:I$4911)</f>
        <v>0</v>
      </c>
    </row>
    <row r="786" spans="1:9" x14ac:dyDescent="0.2">
      <c r="A786">
        <v>18175</v>
      </c>
      <c r="B786" t="s">
        <v>72</v>
      </c>
      <c r="C786" t="str">
        <f t="shared" si="24"/>
        <v>18175</v>
      </c>
      <c r="D786" t="str">
        <f t="shared" si="25"/>
        <v>WASHINGTON</v>
      </c>
      <c r="E786">
        <v>-86.10543054</v>
      </c>
      <c r="F786">
        <v>38.599781870000001</v>
      </c>
      <c r="G786">
        <f xml:space="preserve"> SUMIF(ACRES_HARVESTED!E$2:E$4911,C786,ACRES_HARVESTED!G$2:G$4911)</f>
        <v>0</v>
      </c>
      <c r="H786">
        <f xml:space="preserve"> SUMIF(SALES!E$2:E$4911,C786,SALES!G$2:G$4911)</f>
        <v>0</v>
      </c>
      <c r="I786">
        <f xml:space="preserve"> SUMIF(PRODUCTION!E$2:E$4911,C786,PRODUCTION!I$2:I$4911)</f>
        <v>0</v>
      </c>
    </row>
    <row r="787" spans="1:9" x14ac:dyDescent="0.2">
      <c r="A787">
        <v>18177</v>
      </c>
      <c r="B787" t="s">
        <v>449</v>
      </c>
      <c r="C787" t="str">
        <f t="shared" si="24"/>
        <v>18177</v>
      </c>
      <c r="D787" t="str">
        <f t="shared" si="25"/>
        <v>WAYNE</v>
      </c>
      <c r="E787">
        <v>-85.009918880000001</v>
      </c>
      <c r="F787">
        <v>39.864400619999998</v>
      </c>
      <c r="G787">
        <f xml:space="preserve"> SUMIF(ACRES_HARVESTED!E$2:E$4911,C787,ACRES_HARVESTED!G$2:G$4911)</f>
        <v>0</v>
      </c>
      <c r="H787">
        <f xml:space="preserve"> SUMIF(SALES!E$2:E$4911,C787,SALES!G$2:G$4911)</f>
        <v>0</v>
      </c>
      <c r="I787">
        <f xml:space="preserve"> SUMIF(PRODUCTION!E$2:E$4911,C787,PRODUCTION!I$2:I$4911)</f>
        <v>0</v>
      </c>
    </row>
    <row r="788" spans="1:9" x14ac:dyDescent="0.2">
      <c r="A788">
        <v>18179</v>
      </c>
      <c r="B788" t="s">
        <v>587</v>
      </c>
      <c r="C788" t="str">
        <f t="shared" si="24"/>
        <v>18179</v>
      </c>
      <c r="D788" t="str">
        <f t="shared" si="25"/>
        <v>WELLS</v>
      </c>
      <c r="E788">
        <v>-85.221191149999996</v>
      </c>
      <c r="F788">
        <v>40.729318429999999</v>
      </c>
      <c r="G788">
        <f xml:space="preserve"> SUMIF(ACRES_HARVESTED!E$2:E$4911,C788,ACRES_HARVESTED!G$2:G$4911)</f>
        <v>0</v>
      </c>
      <c r="H788">
        <f xml:space="preserve"> SUMIF(SALES!E$2:E$4911,C788,SALES!G$2:G$4911)</f>
        <v>0</v>
      </c>
      <c r="I788">
        <f xml:space="preserve"> SUMIF(PRODUCTION!E$2:E$4911,C788,PRODUCTION!I$2:I$4911)</f>
        <v>0</v>
      </c>
    </row>
    <row r="789" spans="1:9" x14ac:dyDescent="0.2">
      <c r="A789">
        <v>18181</v>
      </c>
      <c r="B789" t="s">
        <v>173</v>
      </c>
      <c r="C789" t="str">
        <f t="shared" si="24"/>
        <v>18181</v>
      </c>
      <c r="D789" t="str">
        <f t="shared" si="25"/>
        <v>WHITE</v>
      </c>
      <c r="E789">
        <v>-86.865557899999999</v>
      </c>
      <c r="F789">
        <v>40.749779140000001</v>
      </c>
      <c r="G789">
        <f xml:space="preserve"> SUMIF(ACRES_HARVESTED!E$2:E$4911,C789,ACRES_HARVESTED!G$2:G$4911)</f>
        <v>0</v>
      </c>
      <c r="H789">
        <f xml:space="preserve"> SUMIF(SALES!E$2:E$4911,C789,SALES!G$2:G$4911)</f>
        <v>0</v>
      </c>
      <c r="I789">
        <f xml:space="preserve"> SUMIF(PRODUCTION!E$2:E$4911,C789,PRODUCTION!I$2:I$4911)</f>
        <v>0</v>
      </c>
    </row>
    <row r="790" spans="1:9" x14ac:dyDescent="0.2">
      <c r="A790">
        <v>18183</v>
      </c>
      <c r="B790" t="s">
        <v>588</v>
      </c>
      <c r="C790" t="str">
        <f t="shared" si="24"/>
        <v>18183</v>
      </c>
      <c r="D790" t="str">
        <f t="shared" si="25"/>
        <v>WHITLEY</v>
      </c>
      <c r="E790">
        <v>-85.505052079999999</v>
      </c>
      <c r="F790">
        <v>41.13932767</v>
      </c>
      <c r="G790">
        <f xml:space="preserve"> SUMIF(ACRES_HARVESTED!E$2:E$4911,C790,ACRES_HARVESTED!G$2:G$4911)</f>
        <v>0</v>
      </c>
      <c r="H790">
        <f xml:space="preserve"> SUMIF(SALES!E$2:E$4911,C790,SALES!G$2:G$4911)</f>
        <v>0</v>
      </c>
      <c r="I790">
        <f xml:space="preserve"> SUMIF(PRODUCTION!E$2:E$4911,C790,PRODUCTION!I$2:I$4911)</f>
        <v>0</v>
      </c>
    </row>
    <row r="791" spans="1:9" x14ac:dyDescent="0.2">
      <c r="A791">
        <v>19001</v>
      </c>
      <c r="B791" t="s">
        <v>589</v>
      </c>
      <c r="C791" t="str">
        <f t="shared" si="24"/>
        <v>19001</v>
      </c>
      <c r="D791" t="str">
        <f t="shared" si="25"/>
        <v>ADAIR</v>
      </c>
      <c r="E791">
        <v>-94.471058740000004</v>
      </c>
      <c r="F791">
        <v>41.330756090000001</v>
      </c>
      <c r="G791">
        <f xml:space="preserve"> SUMIF(ACRES_HARVESTED!E$2:E$4911,C791,ACRES_HARVESTED!G$2:G$4911)</f>
        <v>0</v>
      </c>
      <c r="H791">
        <f xml:space="preserve"> SUMIF(SALES!E$2:E$4911,C791,SALES!G$2:G$4911)</f>
        <v>0</v>
      </c>
      <c r="I791">
        <f xml:space="preserve"> SUMIF(PRODUCTION!E$2:E$4911,C791,PRODUCTION!I$2:I$4911)</f>
        <v>0</v>
      </c>
    </row>
    <row r="792" spans="1:9" x14ac:dyDescent="0.2">
      <c r="A792">
        <v>19003</v>
      </c>
      <c r="B792" t="s">
        <v>232</v>
      </c>
      <c r="C792" t="str">
        <f t="shared" si="24"/>
        <v>19003</v>
      </c>
      <c r="D792" t="str">
        <f t="shared" si="25"/>
        <v>ADAMS</v>
      </c>
      <c r="E792">
        <v>-94.699326450000001</v>
      </c>
      <c r="F792">
        <v>41.029035669999999</v>
      </c>
      <c r="G792">
        <f xml:space="preserve"> SUMIF(ACRES_HARVESTED!E$2:E$4911,C792,ACRES_HARVESTED!G$2:G$4911)</f>
        <v>0</v>
      </c>
      <c r="H792">
        <f xml:space="preserve"> SUMIF(SALES!E$2:E$4911,C792,SALES!G$2:G$4911)</f>
        <v>0</v>
      </c>
      <c r="I792">
        <f xml:space="preserve"> SUMIF(PRODUCTION!E$2:E$4911,C792,PRODUCTION!I$2:I$4911)</f>
        <v>0</v>
      </c>
    </row>
    <row r="793" spans="1:9" x14ac:dyDescent="0.2">
      <c r="A793">
        <v>19005</v>
      </c>
      <c r="B793" t="s">
        <v>590</v>
      </c>
      <c r="C793" t="str">
        <f t="shared" si="24"/>
        <v>19005</v>
      </c>
      <c r="D793" t="str">
        <f t="shared" si="25"/>
        <v>ALLAMAKEE</v>
      </c>
      <c r="E793">
        <v>-91.379155890000007</v>
      </c>
      <c r="F793">
        <v>43.284006130000002</v>
      </c>
      <c r="G793">
        <f xml:space="preserve"> SUMIF(ACRES_HARVESTED!E$2:E$4911,C793,ACRES_HARVESTED!G$2:G$4911)</f>
        <v>0</v>
      </c>
      <c r="H793">
        <f xml:space="preserve"> SUMIF(SALES!E$2:E$4911,C793,SALES!G$2:G$4911)</f>
        <v>0</v>
      </c>
      <c r="I793">
        <f xml:space="preserve"> SUMIF(PRODUCTION!E$2:E$4911,C793,PRODUCTION!I$2:I$4911)</f>
        <v>0</v>
      </c>
    </row>
    <row r="794" spans="1:9" x14ac:dyDescent="0.2">
      <c r="A794">
        <v>19007</v>
      </c>
      <c r="B794" t="s">
        <v>591</v>
      </c>
      <c r="C794" t="str">
        <f t="shared" si="24"/>
        <v>19007</v>
      </c>
      <c r="D794" t="str">
        <f t="shared" si="25"/>
        <v>APPANOOSE</v>
      </c>
      <c r="E794">
        <v>-92.868611740000006</v>
      </c>
      <c r="F794">
        <v>40.743239789999997</v>
      </c>
      <c r="G794">
        <f xml:space="preserve"> SUMIF(ACRES_HARVESTED!E$2:E$4911,C794,ACRES_HARVESTED!G$2:G$4911)</f>
        <v>0</v>
      </c>
      <c r="H794">
        <f xml:space="preserve"> SUMIF(SALES!E$2:E$4911,C794,SALES!G$2:G$4911)</f>
        <v>0</v>
      </c>
      <c r="I794">
        <f xml:space="preserve"> SUMIF(PRODUCTION!E$2:E$4911,C794,PRODUCTION!I$2:I$4911)</f>
        <v>0</v>
      </c>
    </row>
    <row r="795" spans="1:9" x14ac:dyDescent="0.2">
      <c r="A795">
        <v>19009</v>
      </c>
      <c r="B795" t="s">
        <v>592</v>
      </c>
      <c r="C795" t="str">
        <f t="shared" si="24"/>
        <v>19009</v>
      </c>
      <c r="D795" t="str">
        <f t="shared" si="25"/>
        <v>AUDUBON</v>
      </c>
      <c r="E795">
        <v>-94.905818589999996</v>
      </c>
      <c r="F795">
        <v>41.684462799999999</v>
      </c>
      <c r="G795">
        <f xml:space="preserve"> SUMIF(ACRES_HARVESTED!E$2:E$4911,C795,ACRES_HARVESTED!G$2:G$4911)</f>
        <v>0</v>
      </c>
      <c r="H795">
        <f xml:space="preserve"> SUMIF(SALES!E$2:E$4911,C795,SALES!G$2:G$4911)</f>
        <v>0</v>
      </c>
      <c r="I795">
        <f xml:space="preserve"> SUMIF(PRODUCTION!E$2:E$4911,C795,PRODUCTION!I$2:I$4911)</f>
        <v>0</v>
      </c>
    </row>
    <row r="796" spans="1:9" x14ac:dyDescent="0.2">
      <c r="A796">
        <v>19011</v>
      </c>
      <c r="B796" t="s">
        <v>122</v>
      </c>
      <c r="C796" t="str">
        <f t="shared" si="24"/>
        <v>19011</v>
      </c>
      <c r="D796" t="str">
        <f t="shared" si="25"/>
        <v>BENTON</v>
      </c>
      <c r="E796">
        <v>-92.064635730000006</v>
      </c>
      <c r="F796">
        <v>42.080117389999998</v>
      </c>
      <c r="G796">
        <f xml:space="preserve"> SUMIF(ACRES_HARVESTED!E$2:E$4911,C796,ACRES_HARVESTED!G$2:G$4911)</f>
        <v>0</v>
      </c>
      <c r="H796">
        <f xml:space="preserve"> SUMIF(SALES!E$2:E$4911,C796,SALES!G$2:G$4911)</f>
        <v>0</v>
      </c>
      <c r="I796">
        <f xml:space="preserve"> SUMIF(PRODUCTION!E$2:E$4911,C796,PRODUCTION!I$2:I$4911)</f>
        <v>0</v>
      </c>
    </row>
    <row r="797" spans="1:9" x14ac:dyDescent="0.2">
      <c r="A797">
        <v>19013</v>
      </c>
      <c r="B797" t="s">
        <v>593</v>
      </c>
      <c r="C797" t="str">
        <f t="shared" si="24"/>
        <v>19013</v>
      </c>
      <c r="D797" t="str">
        <f t="shared" si="25"/>
        <v>BLACK HAWK</v>
      </c>
      <c r="E797">
        <v>-92.308674159999995</v>
      </c>
      <c r="F797">
        <v>42.470094029999998</v>
      </c>
      <c r="G797">
        <f xml:space="preserve"> SUMIF(ACRES_HARVESTED!E$2:E$4911,C797,ACRES_HARVESTED!G$2:G$4911)</f>
        <v>0</v>
      </c>
      <c r="H797">
        <f xml:space="preserve"> SUMIF(SALES!E$2:E$4911,C797,SALES!G$2:G$4911)</f>
        <v>0</v>
      </c>
      <c r="I797">
        <f xml:space="preserve"> SUMIF(PRODUCTION!E$2:E$4911,C797,PRODUCTION!I$2:I$4911)</f>
        <v>0</v>
      </c>
    </row>
    <row r="798" spans="1:9" x14ac:dyDescent="0.2">
      <c r="A798">
        <v>19015</v>
      </c>
      <c r="B798" t="s">
        <v>123</v>
      </c>
      <c r="C798" t="str">
        <f t="shared" si="24"/>
        <v>19015</v>
      </c>
      <c r="D798" t="str">
        <f t="shared" si="25"/>
        <v>BOONE</v>
      </c>
      <c r="E798">
        <v>-93.931399949999999</v>
      </c>
      <c r="F798">
        <v>42.036617700000001</v>
      </c>
      <c r="G798">
        <f xml:space="preserve"> SUMIF(ACRES_HARVESTED!E$2:E$4911,C798,ACRES_HARVESTED!G$2:G$4911)</f>
        <v>0</v>
      </c>
      <c r="H798">
        <f xml:space="preserve"> SUMIF(SALES!E$2:E$4911,C798,SALES!G$2:G$4911)</f>
        <v>0</v>
      </c>
      <c r="I798">
        <f xml:space="preserve"> SUMIF(PRODUCTION!E$2:E$4911,C798,PRODUCTION!I$2:I$4911)</f>
        <v>0</v>
      </c>
    </row>
    <row r="799" spans="1:9" x14ac:dyDescent="0.2">
      <c r="A799">
        <v>19017</v>
      </c>
      <c r="B799" t="s">
        <v>594</v>
      </c>
      <c r="C799" t="str">
        <f t="shared" si="24"/>
        <v>19017</v>
      </c>
      <c r="D799" t="str">
        <f t="shared" si="25"/>
        <v>BREMER</v>
      </c>
      <c r="E799">
        <v>-92.317959369999997</v>
      </c>
      <c r="F799">
        <v>42.774614960000001</v>
      </c>
      <c r="G799">
        <f xml:space="preserve"> SUMIF(ACRES_HARVESTED!E$2:E$4911,C799,ACRES_HARVESTED!G$2:G$4911)</f>
        <v>0</v>
      </c>
      <c r="H799">
        <f xml:space="preserve"> SUMIF(SALES!E$2:E$4911,C799,SALES!G$2:G$4911)</f>
        <v>0</v>
      </c>
      <c r="I799">
        <f xml:space="preserve"> SUMIF(PRODUCTION!E$2:E$4911,C799,PRODUCTION!I$2:I$4911)</f>
        <v>0</v>
      </c>
    </row>
    <row r="800" spans="1:9" x14ac:dyDescent="0.2">
      <c r="A800">
        <v>19019</v>
      </c>
      <c r="B800" t="s">
        <v>595</v>
      </c>
      <c r="C800" t="str">
        <f t="shared" si="24"/>
        <v>19019</v>
      </c>
      <c r="D800" t="str">
        <f t="shared" si="25"/>
        <v>BUCHANAN</v>
      </c>
      <c r="E800">
        <v>-91.837458280000007</v>
      </c>
      <c r="F800">
        <v>42.471082440000004</v>
      </c>
      <c r="G800">
        <f xml:space="preserve"> SUMIF(ACRES_HARVESTED!E$2:E$4911,C800,ACRES_HARVESTED!G$2:G$4911)</f>
        <v>0</v>
      </c>
      <c r="H800">
        <f xml:space="preserve"> SUMIF(SALES!E$2:E$4911,C800,SALES!G$2:G$4911)</f>
        <v>0</v>
      </c>
      <c r="I800">
        <f xml:space="preserve"> SUMIF(PRODUCTION!E$2:E$4911,C800,PRODUCTION!I$2:I$4911)</f>
        <v>0</v>
      </c>
    </row>
    <row r="801" spans="1:9" x14ac:dyDescent="0.2">
      <c r="A801">
        <v>19021</v>
      </c>
      <c r="B801" t="s">
        <v>596</v>
      </c>
      <c r="C801" t="str">
        <f t="shared" si="24"/>
        <v>19021</v>
      </c>
      <c r="D801" t="str">
        <f t="shared" si="25"/>
        <v>BUENA VISTA</v>
      </c>
      <c r="E801">
        <v>-95.151001620000002</v>
      </c>
      <c r="F801">
        <v>42.735458749999999</v>
      </c>
      <c r="G801">
        <f xml:space="preserve"> SUMIF(ACRES_HARVESTED!E$2:E$4911,C801,ACRES_HARVESTED!G$2:G$4911)</f>
        <v>0</v>
      </c>
      <c r="H801">
        <f xml:space="preserve"> SUMIF(SALES!E$2:E$4911,C801,SALES!G$2:G$4911)</f>
        <v>0</v>
      </c>
      <c r="I801">
        <f xml:space="preserve"> SUMIF(PRODUCTION!E$2:E$4911,C801,PRODUCTION!I$2:I$4911)</f>
        <v>0</v>
      </c>
    </row>
    <row r="802" spans="1:9" x14ac:dyDescent="0.2">
      <c r="A802">
        <v>19023</v>
      </c>
      <c r="B802" t="s">
        <v>14</v>
      </c>
      <c r="C802" t="str">
        <f t="shared" si="24"/>
        <v>19023</v>
      </c>
      <c r="D802" t="str">
        <f t="shared" si="25"/>
        <v>BUTLER</v>
      </c>
      <c r="E802">
        <v>-92.790159709999998</v>
      </c>
      <c r="F802">
        <v>42.731728330000003</v>
      </c>
      <c r="G802">
        <f xml:space="preserve"> SUMIF(ACRES_HARVESTED!E$2:E$4911,C802,ACRES_HARVESTED!G$2:G$4911)</f>
        <v>0</v>
      </c>
      <c r="H802">
        <f xml:space="preserve"> SUMIF(SALES!E$2:E$4911,C802,SALES!G$2:G$4911)</f>
        <v>0</v>
      </c>
      <c r="I802">
        <f xml:space="preserve"> SUMIF(PRODUCTION!E$2:E$4911,C802,PRODUCTION!I$2:I$4911)</f>
        <v>0</v>
      </c>
    </row>
    <row r="803" spans="1:9" x14ac:dyDescent="0.2">
      <c r="A803">
        <v>19025</v>
      </c>
      <c r="B803" t="s">
        <v>15</v>
      </c>
      <c r="C803" t="str">
        <f t="shared" si="24"/>
        <v>19025</v>
      </c>
      <c r="D803" t="str">
        <f t="shared" si="25"/>
        <v>CALHOUN</v>
      </c>
      <c r="E803">
        <v>-94.64046046</v>
      </c>
      <c r="F803">
        <v>42.385210790000002</v>
      </c>
      <c r="G803">
        <f xml:space="preserve"> SUMIF(ACRES_HARVESTED!E$2:E$4911,C803,ACRES_HARVESTED!G$2:G$4911)</f>
        <v>0</v>
      </c>
      <c r="H803">
        <f xml:space="preserve"> SUMIF(SALES!E$2:E$4911,C803,SALES!G$2:G$4911)</f>
        <v>0</v>
      </c>
      <c r="I803">
        <f xml:space="preserve"> SUMIF(PRODUCTION!E$2:E$4911,C803,PRODUCTION!I$2:I$4911)</f>
        <v>0</v>
      </c>
    </row>
    <row r="804" spans="1:9" x14ac:dyDescent="0.2">
      <c r="A804">
        <v>19027</v>
      </c>
      <c r="B804" t="s">
        <v>125</v>
      </c>
      <c r="C804" t="str">
        <f t="shared" si="24"/>
        <v>19027</v>
      </c>
      <c r="D804" t="str">
        <f t="shared" si="25"/>
        <v>CARROLL</v>
      </c>
      <c r="E804">
        <v>-94.860327049999995</v>
      </c>
      <c r="F804">
        <v>42.036172069999999</v>
      </c>
      <c r="G804">
        <f xml:space="preserve"> SUMIF(ACRES_HARVESTED!E$2:E$4911,C804,ACRES_HARVESTED!G$2:G$4911)</f>
        <v>0</v>
      </c>
      <c r="H804">
        <f xml:space="preserve"> SUMIF(SALES!E$2:E$4911,C804,SALES!G$2:G$4911)</f>
        <v>0</v>
      </c>
      <c r="I804">
        <f xml:space="preserve"> SUMIF(PRODUCTION!E$2:E$4911,C804,PRODUCTION!I$2:I$4911)</f>
        <v>0</v>
      </c>
    </row>
    <row r="805" spans="1:9" x14ac:dyDescent="0.2">
      <c r="A805">
        <v>19029</v>
      </c>
      <c r="B805" t="s">
        <v>498</v>
      </c>
      <c r="C805" t="str">
        <f t="shared" si="24"/>
        <v>19029</v>
      </c>
      <c r="D805" t="str">
        <f t="shared" si="25"/>
        <v>CASS</v>
      </c>
      <c r="E805">
        <v>-94.928063280000003</v>
      </c>
      <c r="F805">
        <v>41.33152905</v>
      </c>
      <c r="G805">
        <f xml:space="preserve"> SUMIF(ACRES_HARVESTED!E$2:E$4911,C805,ACRES_HARVESTED!G$2:G$4911)</f>
        <v>0</v>
      </c>
      <c r="H805">
        <f xml:space="preserve"> SUMIF(SALES!E$2:E$4911,C805,SALES!G$2:G$4911)</f>
        <v>0</v>
      </c>
      <c r="I805">
        <f xml:space="preserve"> SUMIF(PRODUCTION!E$2:E$4911,C805,PRODUCTION!I$2:I$4911)</f>
        <v>0</v>
      </c>
    </row>
    <row r="806" spans="1:9" x14ac:dyDescent="0.2">
      <c r="A806">
        <v>19031</v>
      </c>
      <c r="B806" t="s">
        <v>597</v>
      </c>
      <c r="C806" t="str">
        <f t="shared" si="24"/>
        <v>19031</v>
      </c>
      <c r="D806" t="str">
        <f t="shared" si="25"/>
        <v>CEDAR</v>
      </c>
      <c r="E806">
        <v>-91.132466840000006</v>
      </c>
      <c r="F806">
        <v>41.77233777</v>
      </c>
      <c r="G806">
        <f xml:space="preserve"> SUMIF(ACRES_HARVESTED!E$2:E$4911,C806,ACRES_HARVESTED!G$2:G$4911)</f>
        <v>0</v>
      </c>
      <c r="H806">
        <f xml:space="preserve"> SUMIF(SALES!E$2:E$4911,C806,SALES!G$2:G$4911)</f>
        <v>0</v>
      </c>
      <c r="I806">
        <f xml:space="preserve"> SUMIF(PRODUCTION!E$2:E$4911,C806,PRODUCTION!I$2:I$4911)</f>
        <v>0</v>
      </c>
    </row>
    <row r="807" spans="1:9" x14ac:dyDescent="0.2">
      <c r="A807">
        <v>19033</v>
      </c>
      <c r="B807" t="s">
        <v>598</v>
      </c>
      <c r="C807" t="str">
        <f t="shared" si="24"/>
        <v>19033</v>
      </c>
      <c r="D807" t="str">
        <f t="shared" si="25"/>
        <v>CERRO GORDO</v>
      </c>
      <c r="E807">
        <v>-93.261223900000005</v>
      </c>
      <c r="F807">
        <v>43.081775630000003</v>
      </c>
      <c r="G807">
        <f xml:space="preserve"> SUMIF(ACRES_HARVESTED!E$2:E$4911,C807,ACRES_HARVESTED!G$2:G$4911)</f>
        <v>0</v>
      </c>
      <c r="H807">
        <f xml:space="preserve"> SUMIF(SALES!E$2:E$4911,C807,SALES!G$2:G$4911)</f>
        <v>0</v>
      </c>
      <c r="I807">
        <f xml:space="preserve"> SUMIF(PRODUCTION!E$2:E$4911,C807,PRODUCTION!I$2:I$4911)</f>
        <v>0</v>
      </c>
    </row>
    <row r="808" spans="1:9" x14ac:dyDescent="0.2">
      <c r="A808">
        <v>19035</v>
      </c>
      <c r="B808" t="s">
        <v>17</v>
      </c>
      <c r="C808" t="str">
        <f t="shared" si="24"/>
        <v>19035</v>
      </c>
      <c r="D808" t="str">
        <f t="shared" si="25"/>
        <v>CHEROKEE</v>
      </c>
      <c r="E808">
        <v>-95.623894019999994</v>
      </c>
      <c r="F808">
        <v>42.735389140000002</v>
      </c>
      <c r="G808">
        <f xml:space="preserve"> SUMIF(ACRES_HARVESTED!E$2:E$4911,C808,ACRES_HARVESTED!G$2:G$4911)</f>
        <v>0</v>
      </c>
      <c r="H808">
        <f xml:space="preserve"> SUMIF(SALES!E$2:E$4911,C808,SALES!G$2:G$4911)</f>
        <v>0</v>
      </c>
      <c r="I808">
        <f xml:space="preserve"> SUMIF(PRODUCTION!E$2:E$4911,C808,PRODUCTION!I$2:I$4911)</f>
        <v>0</v>
      </c>
    </row>
    <row r="809" spans="1:9" x14ac:dyDescent="0.2">
      <c r="A809">
        <v>19037</v>
      </c>
      <c r="B809" t="s">
        <v>599</v>
      </c>
      <c r="C809" t="str">
        <f t="shared" si="24"/>
        <v>19037</v>
      </c>
      <c r="D809" t="str">
        <f t="shared" si="25"/>
        <v>CHICKASAW</v>
      </c>
      <c r="E809">
        <v>-92.317669089999995</v>
      </c>
      <c r="F809">
        <v>43.060096520000002</v>
      </c>
      <c r="G809">
        <f xml:space="preserve"> SUMIF(ACRES_HARVESTED!E$2:E$4911,C809,ACRES_HARVESTED!G$2:G$4911)</f>
        <v>0</v>
      </c>
      <c r="H809">
        <f xml:space="preserve"> SUMIF(SALES!E$2:E$4911,C809,SALES!G$2:G$4911)</f>
        <v>0</v>
      </c>
      <c r="I809">
        <f xml:space="preserve"> SUMIF(PRODUCTION!E$2:E$4911,C809,PRODUCTION!I$2:I$4911)</f>
        <v>0</v>
      </c>
    </row>
    <row r="810" spans="1:9" x14ac:dyDescent="0.2">
      <c r="A810">
        <v>19039</v>
      </c>
      <c r="B810" t="s">
        <v>20</v>
      </c>
      <c r="C810" t="str">
        <f t="shared" si="24"/>
        <v>19039</v>
      </c>
      <c r="D810" t="str">
        <f t="shared" si="25"/>
        <v>CLARKE</v>
      </c>
      <c r="E810">
        <v>-93.785162150000005</v>
      </c>
      <c r="F810">
        <v>41.02892087</v>
      </c>
      <c r="G810">
        <f xml:space="preserve"> SUMIF(ACRES_HARVESTED!E$2:E$4911,C810,ACRES_HARVESTED!G$2:G$4911)</f>
        <v>0</v>
      </c>
      <c r="H810">
        <f xml:space="preserve"> SUMIF(SALES!E$2:E$4911,C810,SALES!G$2:G$4911)</f>
        <v>0</v>
      </c>
      <c r="I810">
        <f xml:space="preserve"> SUMIF(PRODUCTION!E$2:E$4911,C810,PRODUCTION!I$2:I$4911)</f>
        <v>0</v>
      </c>
    </row>
    <row r="811" spans="1:9" x14ac:dyDescent="0.2">
      <c r="A811">
        <v>19041</v>
      </c>
      <c r="B811" t="s">
        <v>21</v>
      </c>
      <c r="C811" t="str">
        <f t="shared" si="24"/>
        <v>19041</v>
      </c>
      <c r="D811" t="str">
        <f t="shared" si="25"/>
        <v>CLAY</v>
      </c>
      <c r="E811">
        <v>-95.150964810000005</v>
      </c>
      <c r="F811">
        <v>43.082471820000002</v>
      </c>
      <c r="G811">
        <f xml:space="preserve"> SUMIF(ACRES_HARVESTED!E$2:E$4911,C811,ACRES_HARVESTED!G$2:G$4911)</f>
        <v>0</v>
      </c>
      <c r="H811">
        <f xml:space="preserve"> SUMIF(SALES!E$2:E$4911,C811,SALES!G$2:G$4911)</f>
        <v>0</v>
      </c>
      <c r="I811">
        <f xml:space="preserve"> SUMIF(PRODUCTION!E$2:E$4911,C811,PRODUCTION!I$2:I$4911)</f>
        <v>0</v>
      </c>
    </row>
    <row r="812" spans="1:9" x14ac:dyDescent="0.2">
      <c r="A812">
        <v>19043</v>
      </c>
      <c r="B812" t="s">
        <v>370</v>
      </c>
      <c r="C812" t="str">
        <f t="shared" si="24"/>
        <v>19043</v>
      </c>
      <c r="D812" t="str">
        <f t="shared" si="25"/>
        <v>CLAYTON</v>
      </c>
      <c r="E812">
        <v>-91.341063770000005</v>
      </c>
      <c r="F812">
        <v>42.844526510000001</v>
      </c>
      <c r="G812">
        <f xml:space="preserve"> SUMIF(ACRES_HARVESTED!E$2:E$4911,C812,ACRES_HARVESTED!G$2:G$4911)</f>
        <v>0</v>
      </c>
      <c r="H812">
        <f xml:space="preserve"> SUMIF(SALES!E$2:E$4911,C812,SALES!G$2:G$4911)</f>
        <v>0</v>
      </c>
      <c r="I812">
        <f xml:space="preserve"> SUMIF(PRODUCTION!E$2:E$4911,C812,PRODUCTION!I$2:I$4911)</f>
        <v>0</v>
      </c>
    </row>
    <row r="813" spans="1:9" x14ac:dyDescent="0.2">
      <c r="A813">
        <v>19045</v>
      </c>
      <c r="B813" t="s">
        <v>501</v>
      </c>
      <c r="C813" t="str">
        <f t="shared" si="24"/>
        <v>19045</v>
      </c>
      <c r="D813" t="str">
        <f t="shared" si="25"/>
        <v>CLINTON</v>
      </c>
      <c r="E813">
        <v>-90.532219370000007</v>
      </c>
      <c r="F813">
        <v>41.898098650000001</v>
      </c>
      <c r="G813">
        <f xml:space="preserve"> SUMIF(ACRES_HARVESTED!E$2:E$4911,C813,ACRES_HARVESTED!G$2:G$4911)</f>
        <v>0</v>
      </c>
      <c r="H813">
        <f xml:space="preserve"> SUMIF(SALES!E$2:E$4911,C813,SALES!G$2:G$4911)</f>
        <v>0</v>
      </c>
      <c r="I813">
        <f xml:space="preserve"> SUMIF(PRODUCTION!E$2:E$4911,C813,PRODUCTION!I$2:I$4911)</f>
        <v>0</v>
      </c>
    </row>
    <row r="814" spans="1:9" x14ac:dyDescent="0.2">
      <c r="A814">
        <v>19047</v>
      </c>
      <c r="B814" t="s">
        <v>132</v>
      </c>
      <c r="C814" t="str">
        <f t="shared" si="24"/>
        <v>19047</v>
      </c>
      <c r="D814" t="str">
        <f t="shared" si="25"/>
        <v>CRAWFORD</v>
      </c>
      <c r="E814">
        <v>-95.381971800000002</v>
      </c>
      <c r="F814">
        <v>42.037182369999996</v>
      </c>
      <c r="G814">
        <f xml:space="preserve"> SUMIF(ACRES_HARVESTED!E$2:E$4911,C814,ACRES_HARVESTED!G$2:G$4911)</f>
        <v>0</v>
      </c>
      <c r="H814">
        <f xml:space="preserve"> SUMIF(SALES!E$2:E$4911,C814,SALES!G$2:G$4911)</f>
        <v>0</v>
      </c>
      <c r="I814">
        <f xml:space="preserve"> SUMIF(PRODUCTION!E$2:E$4911,C814,PRODUCTION!I$2:I$4911)</f>
        <v>0</v>
      </c>
    </row>
    <row r="815" spans="1:9" x14ac:dyDescent="0.2">
      <c r="A815">
        <v>19049</v>
      </c>
      <c r="B815" t="s">
        <v>31</v>
      </c>
      <c r="C815" t="str">
        <f t="shared" si="24"/>
        <v>19049</v>
      </c>
      <c r="D815" t="str">
        <f t="shared" si="25"/>
        <v>DALLAS</v>
      </c>
      <c r="E815">
        <v>-94.039707010000001</v>
      </c>
      <c r="F815">
        <v>41.684892640000001</v>
      </c>
      <c r="G815">
        <f xml:space="preserve"> SUMIF(ACRES_HARVESTED!E$2:E$4911,C815,ACRES_HARVESTED!G$2:G$4911)</f>
        <v>0</v>
      </c>
      <c r="H815">
        <f xml:space="preserve"> SUMIF(SALES!E$2:E$4911,C815,SALES!G$2:G$4911)</f>
        <v>0</v>
      </c>
      <c r="I815">
        <f xml:space="preserve"> SUMIF(PRODUCTION!E$2:E$4911,C815,PRODUCTION!I$2:I$4911)</f>
        <v>0</v>
      </c>
    </row>
    <row r="816" spans="1:9" x14ac:dyDescent="0.2">
      <c r="A816">
        <v>19051</v>
      </c>
      <c r="B816" t="s">
        <v>600</v>
      </c>
      <c r="C816" t="str">
        <f t="shared" si="24"/>
        <v>19051</v>
      </c>
      <c r="D816" t="str">
        <f t="shared" si="25"/>
        <v>DAVIS</v>
      </c>
      <c r="E816">
        <v>-92.410065630000005</v>
      </c>
      <c r="F816">
        <v>40.747751389999998</v>
      </c>
      <c r="G816">
        <f xml:space="preserve"> SUMIF(ACRES_HARVESTED!E$2:E$4911,C816,ACRES_HARVESTED!G$2:G$4911)</f>
        <v>0</v>
      </c>
      <c r="H816">
        <f xml:space="preserve"> SUMIF(SALES!E$2:E$4911,C816,SALES!G$2:G$4911)</f>
        <v>0</v>
      </c>
      <c r="I816">
        <f xml:space="preserve"> SUMIF(PRODUCTION!E$2:E$4911,C816,PRODUCTION!I$2:I$4911)</f>
        <v>0</v>
      </c>
    </row>
    <row r="817" spans="1:9" x14ac:dyDescent="0.2">
      <c r="A817">
        <v>19053</v>
      </c>
      <c r="B817" t="s">
        <v>379</v>
      </c>
      <c r="C817" t="str">
        <f t="shared" si="24"/>
        <v>19053</v>
      </c>
      <c r="D817" t="str">
        <f t="shared" si="25"/>
        <v>DECATUR</v>
      </c>
      <c r="E817">
        <v>-93.786308849999998</v>
      </c>
      <c r="F817">
        <v>40.737622190000003</v>
      </c>
      <c r="G817">
        <f xml:space="preserve"> SUMIF(ACRES_HARVESTED!E$2:E$4911,C817,ACRES_HARVESTED!G$2:G$4911)</f>
        <v>0</v>
      </c>
      <c r="H817">
        <f xml:space="preserve"> SUMIF(SALES!E$2:E$4911,C817,SALES!G$2:G$4911)</f>
        <v>0</v>
      </c>
      <c r="I817">
        <f xml:space="preserve"> SUMIF(PRODUCTION!E$2:E$4911,C817,PRODUCTION!I$2:I$4911)</f>
        <v>0</v>
      </c>
    </row>
    <row r="818" spans="1:9" x14ac:dyDescent="0.2">
      <c r="A818">
        <v>19055</v>
      </c>
      <c r="B818" t="s">
        <v>553</v>
      </c>
      <c r="C818" t="str">
        <f t="shared" si="24"/>
        <v>19055</v>
      </c>
      <c r="D818" t="str">
        <f t="shared" si="25"/>
        <v>DELAWARE</v>
      </c>
      <c r="E818">
        <v>-91.367410550000002</v>
      </c>
      <c r="F818">
        <v>42.471386500000001</v>
      </c>
      <c r="G818">
        <f xml:space="preserve"> SUMIF(ACRES_HARVESTED!E$2:E$4911,C818,ACRES_HARVESTED!G$2:G$4911)</f>
        <v>0</v>
      </c>
      <c r="H818">
        <f xml:space="preserve"> SUMIF(SALES!E$2:E$4911,C818,SALES!G$2:G$4911)</f>
        <v>0</v>
      </c>
      <c r="I818">
        <f xml:space="preserve"> SUMIF(PRODUCTION!E$2:E$4911,C818,PRODUCTION!I$2:I$4911)</f>
        <v>0</v>
      </c>
    </row>
    <row r="819" spans="1:9" x14ac:dyDescent="0.2">
      <c r="A819">
        <v>19057</v>
      </c>
      <c r="B819" t="s">
        <v>601</v>
      </c>
      <c r="C819" t="str">
        <f t="shared" si="24"/>
        <v>19057</v>
      </c>
      <c r="D819" t="str">
        <f t="shared" si="25"/>
        <v>DES MOINES</v>
      </c>
      <c r="E819">
        <v>-91.181426290000005</v>
      </c>
      <c r="F819">
        <v>40.922941790000003</v>
      </c>
      <c r="G819">
        <f xml:space="preserve"> SUMIF(ACRES_HARVESTED!E$2:E$4911,C819,ACRES_HARVESTED!G$2:G$4911)</f>
        <v>0</v>
      </c>
      <c r="H819">
        <f xml:space="preserve"> SUMIF(SALES!E$2:E$4911,C819,SALES!G$2:G$4911)</f>
        <v>0</v>
      </c>
      <c r="I819">
        <f xml:space="preserve"> SUMIF(PRODUCTION!E$2:E$4911,C819,PRODUCTION!I$2:I$4911)</f>
        <v>0</v>
      </c>
    </row>
    <row r="820" spans="1:9" x14ac:dyDescent="0.2">
      <c r="A820">
        <v>19059</v>
      </c>
      <c r="B820" t="s">
        <v>602</v>
      </c>
      <c r="C820" t="str">
        <f t="shared" si="24"/>
        <v>19059</v>
      </c>
      <c r="D820" t="str">
        <f t="shared" si="25"/>
        <v>DICKINSON</v>
      </c>
      <c r="E820">
        <v>-95.150994010000005</v>
      </c>
      <c r="F820">
        <v>43.377824930000003</v>
      </c>
      <c r="G820">
        <f xml:space="preserve"> SUMIF(ACRES_HARVESTED!E$2:E$4911,C820,ACRES_HARVESTED!G$2:G$4911)</f>
        <v>0</v>
      </c>
      <c r="H820">
        <f xml:space="preserve"> SUMIF(SALES!E$2:E$4911,C820,SALES!G$2:G$4911)</f>
        <v>0</v>
      </c>
      <c r="I820">
        <f xml:space="preserve"> SUMIF(PRODUCTION!E$2:E$4911,C820,PRODUCTION!I$2:I$4911)</f>
        <v>0</v>
      </c>
    </row>
    <row r="821" spans="1:9" x14ac:dyDescent="0.2">
      <c r="A821">
        <v>19061</v>
      </c>
      <c r="B821" t="s">
        <v>603</v>
      </c>
      <c r="C821" t="str">
        <f t="shared" si="24"/>
        <v>19061</v>
      </c>
      <c r="D821" t="str">
        <f t="shared" si="25"/>
        <v>DUBUQUE</v>
      </c>
      <c r="E821">
        <v>-90.882626270000003</v>
      </c>
      <c r="F821">
        <v>42.46858503</v>
      </c>
      <c r="G821">
        <f xml:space="preserve"> SUMIF(ACRES_HARVESTED!E$2:E$4911,C821,ACRES_HARVESTED!G$2:G$4911)</f>
        <v>107</v>
      </c>
      <c r="H821">
        <f xml:space="preserve"> SUMIF(SALES!E$2:E$4911,C821,SALES!G$2:G$4911)</f>
        <v>7000</v>
      </c>
      <c r="I821">
        <f xml:space="preserve"> SUMIF(PRODUCTION!E$2:E$4911,C821,PRODUCTION!I$2:I$4911)</f>
        <v>3087</v>
      </c>
    </row>
    <row r="822" spans="1:9" x14ac:dyDescent="0.2">
      <c r="A822">
        <v>19063</v>
      </c>
      <c r="B822" t="s">
        <v>604</v>
      </c>
      <c r="C822" t="str">
        <f t="shared" si="24"/>
        <v>19063</v>
      </c>
      <c r="D822" t="str">
        <f t="shared" si="25"/>
        <v>EMMET</v>
      </c>
      <c r="E822">
        <v>-94.678613909999996</v>
      </c>
      <c r="F822">
        <v>43.377822809999998</v>
      </c>
      <c r="G822">
        <f xml:space="preserve"> SUMIF(ACRES_HARVESTED!E$2:E$4911,C822,ACRES_HARVESTED!G$2:G$4911)</f>
        <v>0</v>
      </c>
      <c r="H822">
        <f xml:space="preserve"> SUMIF(SALES!E$2:E$4911,C822,SALES!G$2:G$4911)</f>
        <v>0</v>
      </c>
      <c r="I822">
        <f xml:space="preserve"> SUMIF(PRODUCTION!E$2:E$4911,C822,PRODUCTION!I$2:I$4911)</f>
        <v>0</v>
      </c>
    </row>
    <row r="823" spans="1:9" x14ac:dyDescent="0.2">
      <c r="A823">
        <v>19065</v>
      </c>
      <c r="B823" t="s">
        <v>36</v>
      </c>
      <c r="C823" t="str">
        <f t="shared" si="24"/>
        <v>19065</v>
      </c>
      <c r="D823" t="str">
        <f t="shared" si="25"/>
        <v>FAYETTE</v>
      </c>
      <c r="E823">
        <v>-91.844199939999996</v>
      </c>
      <c r="F823">
        <v>42.862713399999997</v>
      </c>
      <c r="G823">
        <f xml:space="preserve"> SUMIF(ACRES_HARVESTED!E$2:E$4911,C823,ACRES_HARVESTED!G$2:G$4911)</f>
        <v>0</v>
      </c>
      <c r="H823">
        <f xml:space="preserve"> SUMIF(SALES!E$2:E$4911,C823,SALES!G$2:G$4911)</f>
        <v>0</v>
      </c>
      <c r="I823">
        <f xml:space="preserve"> SUMIF(PRODUCTION!E$2:E$4911,C823,PRODUCTION!I$2:I$4911)</f>
        <v>0</v>
      </c>
    </row>
    <row r="824" spans="1:9" x14ac:dyDescent="0.2">
      <c r="A824">
        <v>19067</v>
      </c>
      <c r="B824" t="s">
        <v>389</v>
      </c>
      <c r="C824" t="str">
        <f t="shared" si="24"/>
        <v>19067</v>
      </c>
      <c r="D824" t="str">
        <f t="shared" si="25"/>
        <v>FLOYD</v>
      </c>
      <c r="E824">
        <v>-92.789400970000003</v>
      </c>
      <c r="F824">
        <v>43.0600053</v>
      </c>
      <c r="G824">
        <f xml:space="preserve"> SUMIF(ACRES_HARVESTED!E$2:E$4911,C824,ACRES_HARVESTED!G$2:G$4911)</f>
        <v>0</v>
      </c>
      <c r="H824">
        <f xml:space="preserve"> SUMIF(SALES!E$2:E$4911,C824,SALES!G$2:G$4911)</f>
        <v>0</v>
      </c>
      <c r="I824">
        <f xml:space="preserve"> SUMIF(PRODUCTION!E$2:E$4911,C824,PRODUCTION!I$2:I$4911)</f>
        <v>0</v>
      </c>
    </row>
    <row r="825" spans="1:9" x14ac:dyDescent="0.2">
      <c r="A825">
        <v>19069</v>
      </c>
      <c r="B825" t="s">
        <v>37</v>
      </c>
      <c r="C825" t="str">
        <f t="shared" si="24"/>
        <v>19069</v>
      </c>
      <c r="D825" t="str">
        <f t="shared" si="25"/>
        <v>FRANKLIN</v>
      </c>
      <c r="E825">
        <v>-93.262569249999999</v>
      </c>
      <c r="F825">
        <v>42.732703839999999</v>
      </c>
      <c r="G825">
        <f xml:space="preserve"> SUMIF(ACRES_HARVESTED!E$2:E$4911,C825,ACRES_HARVESTED!G$2:G$4911)</f>
        <v>0</v>
      </c>
      <c r="H825">
        <f xml:space="preserve"> SUMIF(SALES!E$2:E$4911,C825,SALES!G$2:G$4911)</f>
        <v>0</v>
      </c>
      <c r="I825">
        <f xml:space="preserve"> SUMIF(PRODUCTION!E$2:E$4911,C825,PRODUCTION!I$2:I$4911)</f>
        <v>0</v>
      </c>
    </row>
    <row r="826" spans="1:9" x14ac:dyDescent="0.2">
      <c r="A826">
        <v>19071</v>
      </c>
      <c r="B826" t="s">
        <v>254</v>
      </c>
      <c r="C826" t="str">
        <f t="shared" si="24"/>
        <v>19071</v>
      </c>
      <c r="D826" t="str">
        <f t="shared" si="25"/>
        <v>FREMONT</v>
      </c>
      <c r="E826">
        <v>-95.604756179999995</v>
      </c>
      <c r="F826">
        <v>40.745566820000001</v>
      </c>
      <c r="G826">
        <f xml:space="preserve"> SUMIF(ACRES_HARVESTED!E$2:E$4911,C826,ACRES_HARVESTED!G$2:G$4911)</f>
        <v>0</v>
      </c>
      <c r="H826">
        <f xml:space="preserve"> SUMIF(SALES!E$2:E$4911,C826,SALES!G$2:G$4911)</f>
        <v>0</v>
      </c>
      <c r="I826">
        <f xml:space="preserve"> SUMIF(PRODUCTION!E$2:E$4911,C826,PRODUCTION!I$2:I$4911)</f>
        <v>0</v>
      </c>
    </row>
    <row r="827" spans="1:9" x14ac:dyDescent="0.2">
      <c r="A827">
        <v>19073</v>
      </c>
      <c r="B827" t="s">
        <v>39</v>
      </c>
      <c r="C827" t="str">
        <f t="shared" si="24"/>
        <v>19073</v>
      </c>
      <c r="D827" t="str">
        <f t="shared" si="25"/>
        <v>GREENE</v>
      </c>
      <c r="E827">
        <v>-94.396580810000003</v>
      </c>
      <c r="F827">
        <v>42.036145509999997</v>
      </c>
      <c r="G827">
        <f xml:space="preserve"> SUMIF(ACRES_HARVESTED!E$2:E$4911,C827,ACRES_HARVESTED!G$2:G$4911)</f>
        <v>0</v>
      </c>
      <c r="H827">
        <f xml:space="preserve"> SUMIF(SALES!E$2:E$4911,C827,SALES!G$2:G$4911)</f>
        <v>0</v>
      </c>
      <c r="I827">
        <f xml:space="preserve"> SUMIF(PRODUCTION!E$2:E$4911,C827,PRODUCTION!I$2:I$4911)</f>
        <v>0</v>
      </c>
    </row>
    <row r="828" spans="1:9" x14ac:dyDescent="0.2">
      <c r="A828">
        <v>19075</v>
      </c>
      <c r="B828" t="s">
        <v>510</v>
      </c>
      <c r="C828" t="str">
        <f t="shared" si="24"/>
        <v>19075</v>
      </c>
      <c r="D828" t="str">
        <f t="shared" si="25"/>
        <v>GRUNDY</v>
      </c>
      <c r="E828">
        <v>-92.791465299999999</v>
      </c>
      <c r="F828">
        <v>42.401957160000002</v>
      </c>
      <c r="G828">
        <f xml:space="preserve"> SUMIF(ACRES_HARVESTED!E$2:E$4911,C828,ACRES_HARVESTED!G$2:G$4911)</f>
        <v>0</v>
      </c>
      <c r="H828">
        <f xml:space="preserve"> SUMIF(SALES!E$2:E$4911,C828,SALES!G$2:G$4911)</f>
        <v>0</v>
      </c>
      <c r="I828">
        <f xml:space="preserve"> SUMIF(PRODUCTION!E$2:E$4911,C828,PRODUCTION!I$2:I$4911)</f>
        <v>0</v>
      </c>
    </row>
    <row r="829" spans="1:9" x14ac:dyDescent="0.2">
      <c r="A829">
        <v>19077</v>
      </c>
      <c r="B829" t="s">
        <v>605</v>
      </c>
      <c r="C829" t="str">
        <f t="shared" si="24"/>
        <v>19077</v>
      </c>
      <c r="D829" t="str">
        <f t="shared" si="25"/>
        <v>GUTHRIE</v>
      </c>
      <c r="E829">
        <v>-94.501110139999994</v>
      </c>
      <c r="F829">
        <v>41.683789650000001</v>
      </c>
      <c r="G829">
        <f xml:space="preserve"> SUMIF(ACRES_HARVESTED!E$2:E$4911,C829,ACRES_HARVESTED!G$2:G$4911)</f>
        <v>0</v>
      </c>
      <c r="H829">
        <f xml:space="preserve"> SUMIF(SALES!E$2:E$4911,C829,SALES!G$2:G$4911)</f>
        <v>0</v>
      </c>
      <c r="I829">
        <f xml:space="preserve"> SUMIF(PRODUCTION!E$2:E$4911,C829,PRODUCTION!I$2:I$4911)</f>
        <v>0</v>
      </c>
    </row>
    <row r="830" spans="1:9" x14ac:dyDescent="0.2">
      <c r="A830">
        <v>19079</v>
      </c>
      <c r="B830" t="s">
        <v>316</v>
      </c>
      <c r="C830" t="str">
        <f t="shared" si="24"/>
        <v>19079</v>
      </c>
      <c r="D830" t="str">
        <f t="shared" si="25"/>
        <v>HAMILTON</v>
      </c>
      <c r="E830">
        <v>-93.706725019999993</v>
      </c>
      <c r="F830">
        <v>42.383953769999998</v>
      </c>
      <c r="G830">
        <f xml:space="preserve"> SUMIF(ACRES_HARVESTED!E$2:E$4911,C830,ACRES_HARVESTED!G$2:G$4911)</f>
        <v>0</v>
      </c>
      <c r="H830">
        <f xml:space="preserve"> SUMIF(SALES!E$2:E$4911,C830,SALES!G$2:G$4911)</f>
        <v>0</v>
      </c>
      <c r="I830">
        <f xml:space="preserve"> SUMIF(PRODUCTION!E$2:E$4911,C830,PRODUCTION!I$2:I$4911)</f>
        <v>0</v>
      </c>
    </row>
    <row r="831" spans="1:9" x14ac:dyDescent="0.2">
      <c r="A831">
        <v>19081</v>
      </c>
      <c r="B831" t="s">
        <v>399</v>
      </c>
      <c r="C831" t="str">
        <f t="shared" si="24"/>
        <v>19081</v>
      </c>
      <c r="D831" t="str">
        <f t="shared" si="25"/>
        <v>HANCOCK</v>
      </c>
      <c r="E831">
        <v>-93.734548840000002</v>
      </c>
      <c r="F831">
        <v>43.081784769999999</v>
      </c>
      <c r="G831">
        <f xml:space="preserve"> SUMIF(ACRES_HARVESTED!E$2:E$4911,C831,ACRES_HARVESTED!G$2:G$4911)</f>
        <v>0</v>
      </c>
      <c r="H831">
        <f xml:space="preserve"> SUMIF(SALES!E$2:E$4911,C831,SALES!G$2:G$4911)</f>
        <v>0</v>
      </c>
      <c r="I831">
        <f xml:space="preserve"> SUMIF(PRODUCTION!E$2:E$4911,C831,PRODUCTION!I$2:I$4911)</f>
        <v>0</v>
      </c>
    </row>
    <row r="832" spans="1:9" x14ac:dyDescent="0.2">
      <c r="A832">
        <v>19083</v>
      </c>
      <c r="B832" t="s">
        <v>511</v>
      </c>
      <c r="C832" t="str">
        <f t="shared" si="24"/>
        <v>19083</v>
      </c>
      <c r="D832" t="str">
        <f t="shared" si="25"/>
        <v>HARDIN</v>
      </c>
      <c r="E832">
        <v>-93.240405269999997</v>
      </c>
      <c r="F832">
        <v>42.383930290000002</v>
      </c>
      <c r="G832">
        <f xml:space="preserve"> SUMIF(ACRES_HARVESTED!E$2:E$4911,C832,ACRES_HARVESTED!G$2:G$4911)</f>
        <v>0</v>
      </c>
      <c r="H832">
        <f xml:space="preserve"> SUMIF(SALES!E$2:E$4911,C832,SALES!G$2:G$4911)</f>
        <v>0</v>
      </c>
      <c r="I832">
        <f xml:space="preserve"> SUMIF(PRODUCTION!E$2:E$4911,C832,PRODUCTION!I$2:I$4911)</f>
        <v>0</v>
      </c>
    </row>
    <row r="833" spans="1:9" x14ac:dyDescent="0.2">
      <c r="A833">
        <v>19085</v>
      </c>
      <c r="B833" t="s">
        <v>558</v>
      </c>
      <c r="C833" t="str">
        <f t="shared" si="24"/>
        <v>19085</v>
      </c>
      <c r="D833" t="str">
        <f t="shared" si="25"/>
        <v>HARRISON</v>
      </c>
      <c r="E833">
        <v>-95.817034809999996</v>
      </c>
      <c r="F833">
        <v>41.683361740000002</v>
      </c>
      <c r="G833">
        <f xml:space="preserve"> SUMIF(ACRES_HARVESTED!E$2:E$4911,C833,ACRES_HARVESTED!G$2:G$4911)</f>
        <v>0</v>
      </c>
      <c r="H833">
        <f xml:space="preserve"> SUMIF(SALES!E$2:E$4911,C833,SALES!G$2:G$4911)</f>
        <v>0</v>
      </c>
      <c r="I833">
        <f xml:space="preserve"> SUMIF(PRODUCTION!E$2:E$4911,C833,PRODUCTION!I$2:I$4911)</f>
        <v>0</v>
      </c>
    </row>
    <row r="834" spans="1:9" x14ac:dyDescent="0.2">
      <c r="A834">
        <v>19087</v>
      </c>
      <c r="B834" t="s">
        <v>41</v>
      </c>
      <c r="C834" t="str">
        <f t="shared" ref="C834:C897" si="26" xml:space="preserve"> TEXT(A834,"00000")</f>
        <v>19087</v>
      </c>
      <c r="D834" t="str">
        <f t="shared" ref="D834:D897" si="27">UPPER(B834)</f>
        <v>HENRY</v>
      </c>
      <c r="E834">
        <v>-91.544344330000001</v>
      </c>
      <c r="F834">
        <v>40.987608539999997</v>
      </c>
      <c r="G834">
        <f xml:space="preserve"> SUMIF(ACRES_HARVESTED!E$2:E$4911,C834,ACRES_HARVESTED!G$2:G$4911)</f>
        <v>0</v>
      </c>
      <c r="H834">
        <f xml:space="preserve"> SUMIF(SALES!E$2:E$4911,C834,SALES!G$2:G$4911)</f>
        <v>0</v>
      </c>
      <c r="I834">
        <f xml:space="preserve"> SUMIF(PRODUCTION!E$2:E$4911,C834,PRODUCTION!I$2:I$4911)</f>
        <v>0</v>
      </c>
    </row>
    <row r="835" spans="1:9" x14ac:dyDescent="0.2">
      <c r="A835">
        <v>19089</v>
      </c>
      <c r="B835" t="s">
        <v>143</v>
      </c>
      <c r="C835" t="str">
        <f t="shared" si="26"/>
        <v>19089</v>
      </c>
      <c r="D835" t="str">
        <f t="shared" si="27"/>
        <v>HOWARD</v>
      </c>
      <c r="E835">
        <v>-92.317102050000003</v>
      </c>
      <c r="F835">
        <v>43.35677003</v>
      </c>
      <c r="G835">
        <f xml:space="preserve"> SUMIF(ACRES_HARVESTED!E$2:E$4911,C835,ACRES_HARVESTED!G$2:G$4911)</f>
        <v>0</v>
      </c>
      <c r="H835">
        <f xml:space="preserve"> SUMIF(SALES!E$2:E$4911,C835,SALES!G$2:G$4911)</f>
        <v>0</v>
      </c>
      <c r="I835">
        <f xml:space="preserve"> SUMIF(PRODUCTION!E$2:E$4911,C835,PRODUCTION!I$2:I$4911)</f>
        <v>0</v>
      </c>
    </row>
    <row r="836" spans="1:9" x14ac:dyDescent="0.2">
      <c r="A836">
        <v>19091</v>
      </c>
      <c r="B836" t="s">
        <v>187</v>
      </c>
      <c r="C836" t="str">
        <f t="shared" si="26"/>
        <v>19091</v>
      </c>
      <c r="D836" t="str">
        <f t="shared" si="27"/>
        <v>HUMBOLDT</v>
      </c>
      <c r="E836">
        <v>-94.207225370000003</v>
      </c>
      <c r="F836">
        <v>42.776442600000003</v>
      </c>
      <c r="G836">
        <f xml:space="preserve"> SUMIF(ACRES_HARVESTED!E$2:E$4911,C836,ACRES_HARVESTED!G$2:G$4911)</f>
        <v>0</v>
      </c>
      <c r="H836">
        <f xml:space="preserve"> SUMIF(SALES!E$2:E$4911,C836,SALES!G$2:G$4911)</f>
        <v>0</v>
      </c>
      <c r="I836">
        <f xml:space="preserve"> SUMIF(PRODUCTION!E$2:E$4911,C836,PRODUCTION!I$2:I$4911)</f>
        <v>0</v>
      </c>
    </row>
    <row r="837" spans="1:9" x14ac:dyDescent="0.2">
      <c r="A837">
        <v>19093</v>
      </c>
      <c r="B837" t="s">
        <v>606</v>
      </c>
      <c r="C837" t="str">
        <f t="shared" si="26"/>
        <v>19093</v>
      </c>
      <c r="D837" t="str">
        <f t="shared" si="27"/>
        <v>IDA</v>
      </c>
      <c r="E837">
        <v>-95.513553869999996</v>
      </c>
      <c r="F837">
        <v>42.386961360000001</v>
      </c>
      <c r="G837">
        <f xml:space="preserve"> SUMIF(ACRES_HARVESTED!E$2:E$4911,C837,ACRES_HARVESTED!G$2:G$4911)</f>
        <v>270</v>
      </c>
      <c r="H837">
        <f xml:space="preserve"> SUMIF(SALES!E$2:E$4911,C837,SALES!G$2:G$4911)</f>
        <v>184000</v>
      </c>
      <c r="I837">
        <f xml:space="preserve"> SUMIF(PRODUCTION!E$2:E$4911,C837,PRODUCTION!I$2:I$4911)</f>
        <v>9450</v>
      </c>
    </row>
    <row r="838" spans="1:9" x14ac:dyDescent="0.2">
      <c r="A838">
        <v>19095</v>
      </c>
      <c r="B838" t="s">
        <v>607</v>
      </c>
      <c r="C838" t="str">
        <f t="shared" si="26"/>
        <v>19095</v>
      </c>
      <c r="D838" t="str">
        <f t="shared" si="27"/>
        <v>IOWA</v>
      </c>
      <c r="E838">
        <v>-92.063695530000004</v>
      </c>
      <c r="F838">
        <v>41.686216369999997</v>
      </c>
      <c r="G838">
        <f xml:space="preserve"> SUMIF(ACRES_HARVESTED!E$2:E$4911,C838,ACRES_HARVESTED!G$2:G$4911)</f>
        <v>0</v>
      </c>
      <c r="H838">
        <f xml:space="preserve"> SUMIF(SALES!E$2:E$4911,C838,SALES!G$2:G$4911)</f>
        <v>0</v>
      </c>
      <c r="I838">
        <f xml:space="preserve"> SUMIF(PRODUCTION!E$2:E$4911,C838,PRODUCTION!I$2:I$4911)</f>
        <v>0</v>
      </c>
    </row>
    <row r="839" spans="1:9" x14ac:dyDescent="0.2">
      <c r="A839">
        <v>19097</v>
      </c>
      <c r="B839" t="s">
        <v>43</v>
      </c>
      <c r="C839" t="str">
        <f t="shared" si="26"/>
        <v>19097</v>
      </c>
      <c r="D839" t="str">
        <f t="shared" si="27"/>
        <v>JACKSON</v>
      </c>
      <c r="E839">
        <v>-90.574039339999999</v>
      </c>
      <c r="F839">
        <v>42.171784189999997</v>
      </c>
      <c r="G839">
        <f xml:space="preserve"> SUMIF(ACRES_HARVESTED!E$2:E$4911,C839,ACRES_HARVESTED!G$2:G$4911)</f>
        <v>0</v>
      </c>
      <c r="H839">
        <f xml:space="preserve"> SUMIF(SALES!E$2:E$4911,C839,SALES!G$2:G$4911)</f>
        <v>0</v>
      </c>
      <c r="I839">
        <f xml:space="preserve"> SUMIF(PRODUCTION!E$2:E$4911,C839,PRODUCTION!I$2:I$4911)</f>
        <v>0</v>
      </c>
    </row>
    <row r="840" spans="1:9" x14ac:dyDescent="0.2">
      <c r="A840">
        <v>19099</v>
      </c>
      <c r="B840" t="s">
        <v>405</v>
      </c>
      <c r="C840" t="str">
        <f t="shared" si="26"/>
        <v>19099</v>
      </c>
      <c r="D840" t="str">
        <f t="shared" si="27"/>
        <v>JASPER</v>
      </c>
      <c r="E840">
        <v>-93.053760260000004</v>
      </c>
      <c r="F840">
        <v>41.686035199999999</v>
      </c>
      <c r="G840">
        <f xml:space="preserve"> SUMIF(ACRES_HARVESTED!E$2:E$4911,C840,ACRES_HARVESTED!G$2:G$4911)</f>
        <v>0</v>
      </c>
      <c r="H840">
        <f xml:space="preserve"> SUMIF(SALES!E$2:E$4911,C840,SALES!G$2:G$4911)</f>
        <v>0</v>
      </c>
      <c r="I840">
        <f xml:space="preserve"> SUMIF(PRODUCTION!E$2:E$4911,C840,PRODUCTION!I$2:I$4911)</f>
        <v>0</v>
      </c>
    </row>
    <row r="841" spans="1:9" x14ac:dyDescent="0.2">
      <c r="A841">
        <v>19101</v>
      </c>
      <c r="B841" t="s">
        <v>44</v>
      </c>
      <c r="C841" t="str">
        <f t="shared" si="26"/>
        <v>19101</v>
      </c>
      <c r="D841" t="str">
        <f t="shared" si="27"/>
        <v>JEFFERSON</v>
      </c>
      <c r="E841">
        <v>-91.948622040000004</v>
      </c>
      <c r="F841">
        <v>41.03165465</v>
      </c>
      <c r="G841">
        <f xml:space="preserve"> SUMIF(ACRES_HARVESTED!E$2:E$4911,C841,ACRES_HARVESTED!G$2:G$4911)</f>
        <v>0</v>
      </c>
      <c r="H841">
        <f xml:space="preserve"> SUMIF(SALES!E$2:E$4911,C841,SALES!G$2:G$4911)</f>
        <v>0</v>
      </c>
      <c r="I841">
        <f xml:space="preserve"> SUMIF(PRODUCTION!E$2:E$4911,C841,PRODUCTION!I$2:I$4911)</f>
        <v>0</v>
      </c>
    </row>
    <row r="842" spans="1:9" x14ac:dyDescent="0.2">
      <c r="A842">
        <v>19103</v>
      </c>
      <c r="B842" t="s">
        <v>146</v>
      </c>
      <c r="C842" t="str">
        <f t="shared" si="26"/>
        <v>19103</v>
      </c>
      <c r="D842" t="str">
        <f t="shared" si="27"/>
        <v>JOHNSON</v>
      </c>
      <c r="E842">
        <v>-91.586792590000002</v>
      </c>
      <c r="F842">
        <v>41.671508729999999</v>
      </c>
      <c r="G842">
        <f xml:space="preserve"> SUMIF(ACRES_HARVESTED!E$2:E$4911,C842,ACRES_HARVESTED!G$2:G$4911)</f>
        <v>0</v>
      </c>
      <c r="H842">
        <f xml:space="preserve"> SUMIF(SALES!E$2:E$4911,C842,SALES!G$2:G$4911)</f>
        <v>0</v>
      </c>
      <c r="I842">
        <f xml:space="preserve"> SUMIF(PRODUCTION!E$2:E$4911,C842,PRODUCTION!I$2:I$4911)</f>
        <v>0</v>
      </c>
    </row>
    <row r="843" spans="1:9" x14ac:dyDescent="0.2">
      <c r="A843">
        <v>19105</v>
      </c>
      <c r="B843" t="s">
        <v>408</v>
      </c>
      <c r="C843" t="str">
        <f t="shared" si="26"/>
        <v>19105</v>
      </c>
      <c r="D843" t="str">
        <f t="shared" si="27"/>
        <v>JONES</v>
      </c>
      <c r="E843">
        <v>-91.131396409999994</v>
      </c>
      <c r="F843">
        <v>42.121186090000002</v>
      </c>
      <c r="G843">
        <f xml:space="preserve"> SUMIF(ACRES_HARVESTED!E$2:E$4911,C843,ACRES_HARVESTED!G$2:G$4911)</f>
        <v>0</v>
      </c>
      <c r="H843">
        <f xml:space="preserve"> SUMIF(SALES!E$2:E$4911,C843,SALES!G$2:G$4911)</f>
        <v>0</v>
      </c>
      <c r="I843">
        <f xml:space="preserve"> SUMIF(PRODUCTION!E$2:E$4911,C843,PRODUCTION!I$2:I$4911)</f>
        <v>0</v>
      </c>
    </row>
    <row r="844" spans="1:9" x14ac:dyDescent="0.2">
      <c r="A844">
        <v>19107</v>
      </c>
      <c r="B844" t="s">
        <v>608</v>
      </c>
      <c r="C844" t="str">
        <f t="shared" si="26"/>
        <v>19107</v>
      </c>
      <c r="D844" t="str">
        <f t="shared" si="27"/>
        <v>KEOKUK</v>
      </c>
      <c r="E844">
        <v>-92.1785067</v>
      </c>
      <c r="F844">
        <v>41.336498329999998</v>
      </c>
      <c r="G844">
        <f xml:space="preserve"> SUMIF(ACRES_HARVESTED!E$2:E$4911,C844,ACRES_HARVESTED!G$2:G$4911)</f>
        <v>0</v>
      </c>
      <c r="H844">
        <f xml:space="preserve"> SUMIF(SALES!E$2:E$4911,C844,SALES!G$2:G$4911)</f>
        <v>0</v>
      </c>
      <c r="I844">
        <f xml:space="preserve"> SUMIF(PRODUCTION!E$2:E$4911,C844,PRODUCTION!I$2:I$4911)</f>
        <v>0</v>
      </c>
    </row>
    <row r="845" spans="1:9" x14ac:dyDescent="0.2">
      <c r="A845">
        <v>19109</v>
      </c>
      <c r="B845" t="s">
        <v>609</v>
      </c>
      <c r="C845" t="str">
        <f t="shared" si="26"/>
        <v>19109</v>
      </c>
      <c r="D845" t="str">
        <f t="shared" si="27"/>
        <v>KOSSUTH</v>
      </c>
      <c r="E845">
        <v>-94.206897870000006</v>
      </c>
      <c r="F845">
        <v>43.204139840000003</v>
      </c>
      <c r="G845">
        <f xml:space="preserve"> SUMIF(ACRES_HARVESTED!E$2:E$4911,C845,ACRES_HARVESTED!G$2:G$4911)</f>
        <v>0</v>
      </c>
      <c r="H845">
        <f xml:space="preserve"> SUMIF(SALES!E$2:E$4911,C845,SALES!G$2:G$4911)</f>
        <v>0</v>
      </c>
      <c r="I845">
        <f xml:space="preserve"> SUMIF(PRODUCTION!E$2:E$4911,C845,PRODUCTION!I$2:I$4911)</f>
        <v>0</v>
      </c>
    </row>
    <row r="846" spans="1:9" x14ac:dyDescent="0.2">
      <c r="A846">
        <v>19111</v>
      </c>
      <c r="B846" t="s">
        <v>48</v>
      </c>
      <c r="C846" t="str">
        <f t="shared" si="26"/>
        <v>19111</v>
      </c>
      <c r="D846" t="str">
        <f t="shared" si="27"/>
        <v>LEE</v>
      </c>
      <c r="E846">
        <v>-91.479499680000004</v>
      </c>
      <c r="F846">
        <v>40.642199249999997</v>
      </c>
      <c r="G846">
        <f xml:space="preserve"> SUMIF(ACRES_HARVESTED!E$2:E$4911,C846,ACRES_HARVESTED!G$2:G$4911)</f>
        <v>0</v>
      </c>
      <c r="H846">
        <f xml:space="preserve"> SUMIF(SALES!E$2:E$4911,C846,SALES!G$2:G$4911)</f>
        <v>0</v>
      </c>
      <c r="I846">
        <f xml:space="preserve"> SUMIF(PRODUCTION!E$2:E$4911,C846,PRODUCTION!I$2:I$4911)</f>
        <v>0</v>
      </c>
    </row>
    <row r="847" spans="1:9" x14ac:dyDescent="0.2">
      <c r="A847">
        <v>19113</v>
      </c>
      <c r="B847" t="s">
        <v>610</v>
      </c>
      <c r="C847" t="str">
        <f t="shared" si="26"/>
        <v>19113</v>
      </c>
      <c r="D847" t="str">
        <f t="shared" si="27"/>
        <v>LINN</v>
      </c>
      <c r="E847">
        <v>-91.598094849999995</v>
      </c>
      <c r="F847">
        <v>42.079230819999999</v>
      </c>
      <c r="G847">
        <f xml:space="preserve"> SUMIF(ACRES_HARVESTED!E$2:E$4911,C847,ACRES_HARVESTED!G$2:G$4911)</f>
        <v>0</v>
      </c>
      <c r="H847">
        <f xml:space="preserve"> SUMIF(SALES!E$2:E$4911,C847,SALES!G$2:G$4911)</f>
        <v>0</v>
      </c>
      <c r="I847">
        <f xml:space="preserve"> SUMIF(PRODUCTION!E$2:E$4911,C847,PRODUCTION!I$2:I$4911)</f>
        <v>0</v>
      </c>
    </row>
    <row r="848" spans="1:9" x14ac:dyDescent="0.2">
      <c r="A848">
        <v>19115</v>
      </c>
      <c r="B848" t="s">
        <v>611</v>
      </c>
      <c r="C848" t="str">
        <f t="shared" si="26"/>
        <v>19115</v>
      </c>
      <c r="D848" t="str">
        <f t="shared" si="27"/>
        <v>LOUISA</v>
      </c>
      <c r="E848">
        <v>-91.259582620000003</v>
      </c>
      <c r="F848">
        <v>41.218434049999999</v>
      </c>
      <c r="G848">
        <f xml:space="preserve"> SUMIF(ACRES_HARVESTED!E$2:E$4911,C848,ACRES_HARVESTED!G$2:G$4911)</f>
        <v>0</v>
      </c>
      <c r="H848">
        <f xml:space="preserve"> SUMIF(SALES!E$2:E$4911,C848,SALES!G$2:G$4911)</f>
        <v>0</v>
      </c>
      <c r="I848">
        <f xml:space="preserve"> SUMIF(PRODUCTION!E$2:E$4911,C848,PRODUCTION!I$2:I$4911)</f>
        <v>0</v>
      </c>
    </row>
    <row r="849" spans="1:9" x14ac:dyDescent="0.2">
      <c r="A849">
        <v>19117</v>
      </c>
      <c r="B849" t="s">
        <v>612</v>
      </c>
      <c r="C849" t="str">
        <f t="shared" si="26"/>
        <v>19117</v>
      </c>
      <c r="D849" t="str">
        <f t="shared" si="27"/>
        <v>LUCAS</v>
      </c>
      <c r="E849">
        <v>-93.32780803</v>
      </c>
      <c r="F849">
        <v>41.029589639999998</v>
      </c>
      <c r="G849">
        <f xml:space="preserve"> SUMIF(ACRES_HARVESTED!E$2:E$4911,C849,ACRES_HARVESTED!G$2:G$4911)</f>
        <v>0</v>
      </c>
      <c r="H849">
        <f xml:space="preserve"> SUMIF(SALES!E$2:E$4911,C849,SALES!G$2:G$4911)</f>
        <v>0</v>
      </c>
      <c r="I849">
        <f xml:space="preserve"> SUMIF(PRODUCTION!E$2:E$4911,C849,PRODUCTION!I$2:I$4911)</f>
        <v>0</v>
      </c>
    </row>
    <row r="850" spans="1:9" x14ac:dyDescent="0.2">
      <c r="A850">
        <v>19119</v>
      </c>
      <c r="B850" t="s">
        <v>613</v>
      </c>
      <c r="C850" t="str">
        <f t="shared" si="26"/>
        <v>19119</v>
      </c>
      <c r="D850" t="str">
        <f t="shared" si="27"/>
        <v>LYON</v>
      </c>
      <c r="E850">
        <v>-96.210222099999996</v>
      </c>
      <c r="F850">
        <v>43.381112889999997</v>
      </c>
      <c r="G850">
        <f xml:space="preserve"> SUMIF(ACRES_HARVESTED!E$2:E$4911,C850,ACRES_HARVESTED!G$2:G$4911)</f>
        <v>0</v>
      </c>
      <c r="H850">
        <f xml:space="preserve"> SUMIF(SALES!E$2:E$4911,C850,SALES!G$2:G$4911)</f>
        <v>0</v>
      </c>
      <c r="I850">
        <f xml:space="preserve"> SUMIF(PRODUCTION!E$2:E$4911,C850,PRODUCTION!I$2:I$4911)</f>
        <v>0</v>
      </c>
    </row>
    <row r="851" spans="1:9" x14ac:dyDescent="0.2">
      <c r="A851">
        <v>19121</v>
      </c>
      <c r="B851" t="s">
        <v>52</v>
      </c>
      <c r="C851" t="str">
        <f t="shared" si="26"/>
        <v>19121</v>
      </c>
      <c r="D851" t="str">
        <f t="shared" si="27"/>
        <v>MADISON</v>
      </c>
      <c r="E851">
        <v>-94.015546310000005</v>
      </c>
      <c r="F851">
        <v>41.330819040000002</v>
      </c>
      <c r="G851">
        <f xml:space="preserve"> SUMIF(ACRES_HARVESTED!E$2:E$4911,C851,ACRES_HARVESTED!G$2:G$4911)</f>
        <v>0</v>
      </c>
      <c r="H851">
        <f xml:space="preserve"> SUMIF(SALES!E$2:E$4911,C851,SALES!G$2:G$4911)</f>
        <v>0</v>
      </c>
      <c r="I851">
        <f xml:space="preserve"> SUMIF(PRODUCTION!E$2:E$4911,C851,PRODUCTION!I$2:I$4911)</f>
        <v>0</v>
      </c>
    </row>
    <row r="852" spans="1:9" x14ac:dyDescent="0.2">
      <c r="A852">
        <v>19123</v>
      </c>
      <c r="B852" t="s">
        <v>614</v>
      </c>
      <c r="C852" t="str">
        <f t="shared" si="26"/>
        <v>19123</v>
      </c>
      <c r="D852" t="str">
        <f t="shared" si="27"/>
        <v>MAHASKA</v>
      </c>
      <c r="E852">
        <v>-92.640839069999998</v>
      </c>
      <c r="F852">
        <v>41.33521502</v>
      </c>
      <c r="G852">
        <f xml:space="preserve"> SUMIF(ACRES_HARVESTED!E$2:E$4911,C852,ACRES_HARVESTED!G$2:G$4911)</f>
        <v>0</v>
      </c>
      <c r="H852">
        <f xml:space="preserve"> SUMIF(SALES!E$2:E$4911,C852,SALES!G$2:G$4911)</f>
        <v>0</v>
      </c>
      <c r="I852">
        <f xml:space="preserve"> SUMIF(PRODUCTION!E$2:E$4911,C852,PRODUCTION!I$2:I$4911)</f>
        <v>0</v>
      </c>
    </row>
    <row r="853" spans="1:9" x14ac:dyDescent="0.2">
      <c r="A853">
        <v>19125</v>
      </c>
      <c r="B853" t="s">
        <v>54</v>
      </c>
      <c r="C853" t="str">
        <f t="shared" si="26"/>
        <v>19125</v>
      </c>
      <c r="D853" t="str">
        <f t="shared" si="27"/>
        <v>MARION</v>
      </c>
      <c r="E853">
        <v>-93.099347829999999</v>
      </c>
      <c r="F853">
        <v>41.334451010000002</v>
      </c>
      <c r="G853">
        <f xml:space="preserve"> SUMIF(ACRES_HARVESTED!E$2:E$4911,C853,ACRES_HARVESTED!G$2:G$4911)</f>
        <v>0</v>
      </c>
      <c r="H853">
        <f xml:space="preserve"> SUMIF(SALES!E$2:E$4911,C853,SALES!G$2:G$4911)</f>
        <v>0</v>
      </c>
      <c r="I853">
        <f xml:space="preserve"> SUMIF(PRODUCTION!E$2:E$4911,C853,PRODUCTION!I$2:I$4911)</f>
        <v>0</v>
      </c>
    </row>
    <row r="854" spans="1:9" x14ac:dyDescent="0.2">
      <c r="A854">
        <v>19127</v>
      </c>
      <c r="B854" t="s">
        <v>55</v>
      </c>
      <c r="C854" t="str">
        <f t="shared" si="26"/>
        <v>19127</v>
      </c>
      <c r="D854" t="str">
        <f t="shared" si="27"/>
        <v>MARSHALL</v>
      </c>
      <c r="E854">
        <v>-92.999081899999993</v>
      </c>
      <c r="F854">
        <v>42.035868370000003</v>
      </c>
      <c r="G854">
        <f xml:space="preserve"> SUMIF(ACRES_HARVESTED!E$2:E$4911,C854,ACRES_HARVESTED!G$2:G$4911)</f>
        <v>0</v>
      </c>
      <c r="H854">
        <f xml:space="preserve"> SUMIF(SALES!E$2:E$4911,C854,SALES!G$2:G$4911)</f>
        <v>0</v>
      </c>
      <c r="I854">
        <f xml:space="preserve"> SUMIF(PRODUCTION!E$2:E$4911,C854,PRODUCTION!I$2:I$4911)</f>
        <v>0</v>
      </c>
    </row>
    <row r="855" spans="1:9" x14ac:dyDescent="0.2">
      <c r="A855">
        <v>19129</v>
      </c>
      <c r="B855" t="s">
        <v>615</v>
      </c>
      <c r="C855" t="str">
        <f t="shared" si="26"/>
        <v>19129</v>
      </c>
      <c r="D855" t="str">
        <f t="shared" si="27"/>
        <v>MILLS</v>
      </c>
      <c r="E855">
        <v>-95.621361250000007</v>
      </c>
      <c r="F855">
        <v>41.033488480000003</v>
      </c>
      <c r="G855">
        <f xml:space="preserve"> SUMIF(ACRES_HARVESTED!E$2:E$4911,C855,ACRES_HARVESTED!G$2:G$4911)</f>
        <v>0</v>
      </c>
      <c r="H855">
        <f xml:space="preserve"> SUMIF(SALES!E$2:E$4911,C855,SALES!G$2:G$4911)</f>
        <v>0</v>
      </c>
      <c r="I855">
        <f xml:space="preserve"> SUMIF(PRODUCTION!E$2:E$4911,C855,PRODUCTION!I$2:I$4911)</f>
        <v>0</v>
      </c>
    </row>
    <row r="856" spans="1:9" x14ac:dyDescent="0.2">
      <c r="A856">
        <v>19131</v>
      </c>
      <c r="B856" t="s">
        <v>416</v>
      </c>
      <c r="C856" t="str">
        <f t="shared" si="26"/>
        <v>19131</v>
      </c>
      <c r="D856" t="str">
        <f t="shared" si="27"/>
        <v>MITCHELL</v>
      </c>
      <c r="E856">
        <v>-92.788875759999996</v>
      </c>
      <c r="F856">
        <v>43.356393789999998</v>
      </c>
      <c r="G856">
        <f xml:space="preserve"> SUMIF(ACRES_HARVESTED!E$2:E$4911,C856,ACRES_HARVESTED!G$2:G$4911)</f>
        <v>0</v>
      </c>
      <c r="H856">
        <f xml:space="preserve"> SUMIF(SALES!E$2:E$4911,C856,SALES!G$2:G$4911)</f>
        <v>0</v>
      </c>
      <c r="I856">
        <f xml:space="preserve"> SUMIF(PRODUCTION!E$2:E$4911,C856,PRODUCTION!I$2:I$4911)</f>
        <v>0</v>
      </c>
    </row>
    <row r="857" spans="1:9" x14ac:dyDescent="0.2">
      <c r="A857">
        <v>19133</v>
      </c>
      <c r="B857" t="s">
        <v>616</v>
      </c>
      <c r="C857" t="str">
        <f t="shared" si="26"/>
        <v>19133</v>
      </c>
      <c r="D857" t="str">
        <f t="shared" si="27"/>
        <v>MONONA</v>
      </c>
      <c r="E857">
        <v>-95.959970929999997</v>
      </c>
      <c r="F857">
        <v>42.052368809999997</v>
      </c>
      <c r="G857">
        <f xml:space="preserve"> SUMIF(ACRES_HARVESTED!E$2:E$4911,C857,ACRES_HARVESTED!G$2:G$4911)</f>
        <v>0</v>
      </c>
      <c r="H857">
        <f xml:space="preserve"> SUMIF(SALES!E$2:E$4911,C857,SALES!G$2:G$4911)</f>
        <v>0</v>
      </c>
      <c r="I857">
        <f xml:space="preserve"> SUMIF(PRODUCTION!E$2:E$4911,C857,PRODUCTION!I$2:I$4911)</f>
        <v>0</v>
      </c>
    </row>
    <row r="858" spans="1:9" x14ac:dyDescent="0.2">
      <c r="A858">
        <v>19135</v>
      </c>
      <c r="B858" t="s">
        <v>57</v>
      </c>
      <c r="C858" t="str">
        <f t="shared" si="26"/>
        <v>19135</v>
      </c>
      <c r="D858" t="str">
        <f t="shared" si="27"/>
        <v>MONROE</v>
      </c>
      <c r="E858">
        <v>-92.869066700000005</v>
      </c>
      <c r="F858">
        <v>41.029888149999998</v>
      </c>
      <c r="G858">
        <f xml:space="preserve"> SUMIF(ACRES_HARVESTED!E$2:E$4911,C858,ACRES_HARVESTED!G$2:G$4911)</f>
        <v>0</v>
      </c>
      <c r="H858">
        <f xml:space="preserve"> SUMIF(SALES!E$2:E$4911,C858,SALES!G$2:G$4911)</f>
        <v>0</v>
      </c>
      <c r="I858">
        <f xml:space="preserve"> SUMIF(PRODUCTION!E$2:E$4911,C858,PRODUCTION!I$2:I$4911)</f>
        <v>0</v>
      </c>
    </row>
    <row r="859" spans="1:9" x14ac:dyDescent="0.2">
      <c r="A859">
        <v>19137</v>
      </c>
      <c r="B859" t="s">
        <v>58</v>
      </c>
      <c r="C859" t="str">
        <f t="shared" si="26"/>
        <v>19137</v>
      </c>
      <c r="D859" t="str">
        <f t="shared" si="27"/>
        <v>MONTGOMERY</v>
      </c>
      <c r="E859">
        <v>-95.15642896</v>
      </c>
      <c r="F859">
        <v>41.030187140000002</v>
      </c>
      <c r="G859">
        <f xml:space="preserve"> SUMIF(ACRES_HARVESTED!E$2:E$4911,C859,ACRES_HARVESTED!G$2:G$4911)</f>
        <v>0</v>
      </c>
      <c r="H859">
        <f xml:space="preserve"> SUMIF(SALES!E$2:E$4911,C859,SALES!G$2:G$4911)</f>
        <v>0</v>
      </c>
      <c r="I859">
        <f xml:space="preserve"> SUMIF(PRODUCTION!E$2:E$4911,C859,PRODUCTION!I$2:I$4911)</f>
        <v>0</v>
      </c>
    </row>
    <row r="860" spans="1:9" x14ac:dyDescent="0.2">
      <c r="A860">
        <v>19139</v>
      </c>
      <c r="B860" t="s">
        <v>617</v>
      </c>
      <c r="C860" t="str">
        <f t="shared" si="26"/>
        <v>19139</v>
      </c>
      <c r="D860" t="str">
        <f t="shared" si="27"/>
        <v>MUSCATINE</v>
      </c>
      <c r="E860">
        <v>-91.112795750000004</v>
      </c>
      <c r="F860">
        <v>41.483881390000001</v>
      </c>
      <c r="G860">
        <f xml:space="preserve"> SUMIF(ACRES_HARVESTED!E$2:E$4911,C860,ACRES_HARVESTED!G$2:G$4911)</f>
        <v>0</v>
      </c>
      <c r="H860">
        <f xml:space="preserve"> SUMIF(SALES!E$2:E$4911,C860,SALES!G$2:G$4911)</f>
        <v>0</v>
      </c>
      <c r="I860">
        <f xml:space="preserve"> SUMIF(PRODUCTION!E$2:E$4911,C860,PRODUCTION!I$2:I$4911)</f>
        <v>0</v>
      </c>
    </row>
    <row r="861" spans="1:9" x14ac:dyDescent="0.2">
      <c r="A861">
        <v>19141</v>
      </c>
      <c r="B861" t="s">
        <v>618</v>
      </c>
      <c r="C861" t="str">
        <f t="shared" si="26"/>
        <v>19141</v>
      </c>
      <c r="D861" t="str">
        <f t="shared" si="27"/>
        <v>O'BRIEN</v>
      </c>
      <c r="E861">
        <v>-95.624747249999999</v>
      </c>
      <c r="F861">
        <v>43.083620199999999</v>
      </c>
      <c r="G861">
        <f xml:space="preserve"> SUMIF(ACRES_HARVESTED!E$2:E$4911,C861,ACRES_HARVESTED!G$2:G$4911)</f>
        <v>0</v>
      </c>
      <c r="H861">
        <f xml:space="preserve"> SUMIF(SALES!E$2:E$4911,C861,SALES!G$2:G$4911)</f>
        <v>0</v>
      </c>
      <c r="I861">
        <f xml:space="preserve"> SUMIF(PRODUCTION!E$2:E$4911,C861,PRODUCTION!I$2:I$4911)</f>
        <v>0</v>
      </c>
    </row>
    <row r="862" spans="1:9" x14ac:dyDescent="0.2">
      <c r="A862">
        <v>19143</v>
      </c>
      <c r="B862" t="s">
        <v>333</v>
      </c>
      <c r="C862" t="str">
        <f t="shared" si="26"/>
        <v>19143</v>
      </c>
      <c r="D862" t="str">
        <f t="shared" si="27"/>
        <v>OSCEOLA</v>
      </c>
      <c r="E862">
        <v>-95.624227579999996</v>
      </c>
      <c r="F862">
        <v>43.378681270000001</v>
      </c>
      <c r="G862">
        <f xml:space="preserve"> SUMIF(ACRES_HARVESTED!E$2:E$4911,C862,ACRES_HARVESTED!G$2:G$4911)</f>
        <v>0</v>
      </c>
      <c r="H862">
        <f xml:space="preserve"> SUMIF(SALES!E$2:E$4911,C862,SALES!G$2:G$4911)</f>
        <v>0</v>
      </c>
      <c r="I862">
        <f xml:space="preserve"> SUMIF(PRODUCTION!E$2:E$4911,C862,PRODUCTION!I$2:I$4911)</f>
        <v>0</v>
      </c>
    </row>
    <row r="863" spans="1:9" x14ac:dyDescent="0.2">
      <c r="A863">
        <v>19145</v>
      </c>
      <c r="B863" t="s">
        <v>619</v>
      </c>
      <c r="C863" t="str">
        <f t="shared" si="26"/>
        <v>19145</v>
      </c>
      <c r="D863" t="str">
        <f t="shared" si="27"/>
        <v>PAGE</v>
      </c>
      <c r="E863">
        <v>-95.150100309999999</v>
      </c>
      <c r="F863">
        <v>40.739174370000001</v>
      </c>
      <c r="G863">
        <f xml:space="preserve"> SUMIF(ACRES_HARVESTED!E$2:E$4911,C863,ACRES_HARVESTED!G$2:G$4911)</f>
        <v>0</v>
      </c>
      <c r="H863">
        <f xml:space="preserve"> SUMIF(SALES!E$2:E$4911,C863,SALES!G$2:G$4911)</f>
        <v>0</v>
      </c>
      <c r="I863">
        <f xml:space="preserve"> SUMIF(PRODUCTION!E$2:E$4911,C863,PRODUCTION!I$2:I$4911)</f>
        <v>0</v>
      </c>
    </row>
    <row r="864" spans="1:9" x14ac:dyDescent="0.2">
      <c r="A864">
        <v>19147</v>
      </c>
      <c r="B864" t="s">
        <v>620</v>
      </c>
      <c r="C864" t="str">
        <f t="shared" si="26"/>
        <v>19147</v>
      </c>
      <c r="D864" t="str">
        <f t="shared" si="27"/>
        <v>PALO ALTO</v>
      </c>
      <c r="E864">
        <v>-94.678246209999998</v>
      </c>
      <c r="F864">
        <v>43.081938489999999</v>
      </c>
      <c r="G864">
        <f xml:space="preserve"> SUMIF(ACRES_HARVESTED!E$2:E$4911,C864,ACRES_HARVESTED!G$2:G$4911)</f>
        <v>0</v>
      </c>
      <c r="H864">
        <f xml:space="preserve"> SUMIF(SALES!E$2:E$4911,C864,SALES!G$2:G$4911)</f>
        <v>0</v>
      </c>
      <c r="I864">
        <f xml:space="preserve"> SUMIF(PRODUCTION!E$2:E$4911,C864,PRODUCTION!I$2:I$4911)</f>
        <v>0</v>
      </c>
    </row>
    <row r="865" spans="1:9" x14ac:dyDescent="0.2">
      <c r="A865">
        <v>19149</v>
      </c>
      <c r="B865" t="s">
        <v>621</v>
      </c>
      <c r="C865" t="str">
        <f t="shared" si="26"/>
        <v>19149</v>
      </c>
      <c r="D865" t="str">
        <f t="shared" si="27"/>
        <v>PLYMOUTH</v>
      </c>
      <c r="E865">
        <v>-96.214249510000002</v>
      </c>
      <c r="F865">
        <v>42.737357039999999</v>
      </c>
      <c r="G865">
        <f xml:space="preserve"> SUMIF(ACRES_HARVESTED!E$2:E$4911,C865,ACRES_HARVESTED!G$2:G$4911)</f>
        <v>0</v>
      </c>
      <c r="H865">
        <f xml:space="preserve"> SUMIF(SALES!E$2:E$4911,C865,SALES!G$2:G$4911)</f>
        <v>0</v>
      </c>
      <c r="I865">
        <f xml:space="preserve"> SUMIF(PRODUCTION!E$2:E$4911,C865,PRODUCTION!I$2:I$4911)</f>
        <v>0</v>
      </c>
    </row>
    <row r="866" spans="1:9" x14ac:dyDescent="0.2">
      <c r="A866">
        <v>19151</v>
      </c>
      <c r="B866" t="s">
        <v>622</v>
      </c>
      <c r="C866" t="str">
        <f t="shared" si="26"/>
        <v>19151</v>
      </c>
      <c r="D866" t="str">
        <f t="shared" si="27"/>
        <v>POCAHONTAS</v>
      </c>
      <c r="E866">
        <v>-94.678625640000007</v>
      </c>
      <c r="F866">
        <v>42.734201329999998</v>
      </c>
      <c r="G866">
        <f xml:space="preserve"> SUMIF(ACRES_HARVESTED!E$2:E$4911,C866,ACRES_HARVESTED!G$2:G$4911)</f>
        <v>0</v>
      </c>
      <c r="H866">
        <f xml:space="preserve"> SUMIF(SALES!E$2:E$4911,C866,SALES!G$2:G$4911)</f>
        <v>0</v>
      </c>
      <c r="I866">
        <f xml:space="preserve"> SUMIF(PRODUCTION!E$2:E$4911,C866,PRODUCTION!I$2:I$4911)</f>
        <v>0</v>
      </c>
    </row>
    <row r="867" spans="1:9" x14ac:dyDescent="0.2">
      <c r="A867">
        <v>19153</v>
      </c>
      <c r="B867" t="s">
        <v>159</v>
      </c>
      <c r="C867" t="str">
        <f t="shared" si="26"/>
        <v>19153</v>
      </c>
      <c r="D867" t="str">
        <f t="shared" si="27"/>
        <v>POLK</v>
      </c>
      <c r="E867">
        <v>-93.573653960000001</v>
      </c>
      <c r="F867">
        <v>41.685470420000001</v>
      </c>
      <c r="G867">
        <f xml:space="preserve"> SUMIF(ACRES_HARVESTED!E$2:E$4911,C867,ACRES_HARVESTED!G$2:G$4911)</f>
        <v>0</v>
      </c>
      <c r="H867">
        <f xml:space="preserve"> SUMIF(SALES!E$2:E$4911,C867,SALES!G$2:G$4911)</f>
        <v>0</v>
      </c>
      <c r="I867">
        <f xml:space="preserve"> SUMIF(PRODUCTION!E$2:E$4911,C867,PRODUCTION!I$2:I$4911)</f>
        <v>0</v>
      </c>
    </row>
    <row r="868" spans="1:9" x14ac:dyDescent="0.2">
      <c r="A868">
        <v>19155</v>
      </c>
      <c r="B868" t="s">
        <v>623</v>
      </c>
      <c r="C868" t="str">
        <f t="shared" si="26"/>
        <v>19155</v>
      </c>
      <c r="D868" t="str">
        <f t="shared" si="27"/>
        <v>POTTAWATTAMIE</v>
      </c>
      <c r="E868">
        <v>-95.542902769999998</v>
      </c>
      <c r="F868">
        <v>41.336613460000002</v>
      </c>
      <c r="G868">
        <f xml:space="preserve"> SUMIF(ACRES_HARVESTED!E$2:E$4911,C868,ACRES_HARVESTED!G$2:G$4911)</f>
        <v>0</v>
      </c>
      <c r="H868">
        <f xml:space="preserve"> SUMIF(SALES!E$2:E$4911,C868,SALES!G$2:G$4911)</f>
        <v>0</v>
      </c>
      <c r="I868">
        <f xml:space="preserve"> SUMIF(PRODUCTION!E$2:E$4911,C868,PRODUCTION!I$2:I$4911)</f>
        <v>0</v>
      </c>
    </row>
    <row r="869" spans="1:9" x14ac:dyDescent="0.2">
      <c r="A869">
        <v>19157</v>
      </c>
      <c r="B869" t="s">
        <v>624</v>
      </c>
      <c r="C869" t="str">
        <f t="shared" si="26"/>
        <v>19157</v>
      </c>
      <c r="D869" t="str">
        <f t="shared" si="27"/>
        <v>POWESHIEK</v>
      </c>
      <c r="E869">
        <v>-92.530970769999996</v>
      </c>
      <c r="F869">
        <v>41.686574180000001</v>
      </c>
      <c r="G869">
        <f xml:space="preserve"> SUMIF(ACRES_HARVESTED!E$2:E$4911,C869,ACRES_HARVESTED!G$2:G$4911)</f>
        <v>0</v>
      </c>
      <c r="H869">
        <f xml:space="preserve"> SUMIF(SALES!E$2:E$4911,C869,SALES!G$2:G$4911)</f>
        <v>0</v>
      </c>
      <c r="I869">
        <f xml:space="preserve"> SUMIF(PRODUCTION!E$2:E$4911,C869,PRODUCTION!I$2:I$4911)</f>
        <v>0</v>
      </c>
    </row>
    <row r="870" spans="1:9" x14ac:dyDescent="0.2">
      <c r="A870">
        <v>19159</v>
      </c>
      <c r="B870" t="s">
        <v>625</v>
      </c>
      <c r="C870" t="str">
        <f t="shared" si="26"/>
        <v>19159</v>
      </c>
      <c r="D870" t="str">
        <f t="shared" si="27"/>
        <v>RINGGOLD</v>
      </c>
      <c r="E870">
        <v>-94.243674650000003</v>
      </c>
      <c r="F870">
        <v>40.735149800000002</v>
      </c>
      <c r="G870">
        <f xml:space="preserve"> SUMIF(ACRES_HARVESTED!E$2:E$4911,C870,ACRES_HARVESTED!G$2:G$4911)</f>
        <v>0</v>
      </c>
      <c r="H870">
        <f xml:space="preserve"> SUMIF(SALES!E$2:E$4911,C870,SALES!G$2:G$4911)</f>
        <v>0</v>
      </c>
      <c r="I870">
        <f xml:space="preserve"> SUMIF(PRODUCTION!E$2:E$4911,C870,PRODUCTION!I$2:I$4911)</f>
        <v>0</v>
      </c>
    </row>
    <row r="871" spans="1:9" x14ac:dyDescent="0.2">
      <c r="A871">
        <v>19161</v>
      </c>
      <c r="B871" t="s">
        <v>626</v>
      </c>
      <c r="C871" t="str">
        <f t="shared" si="26"/>
        <v>19161</v>
      </c>
      <c r="D871" t="str">
        <f t="shared" si="27"/>
        <v>SAC</v>
      </c>
      <c r="E871">
        <v>-95.105478919999996</v>
      </c>
      <c r="F871">
        <v>42.386240710000003</v>
      </c>
      <c r="G871">
        <f xml:space="preserve"> SUMIF(ACRES_HARVESTED!E$2:E$4911,C871,ACRES_HARVESTED!G$2:G$4911)</f>
        <v>0</v>
      </c>
      <c r="H871">
        <f xml:space="preserve"> SUMIF(SALES!E$2:E$4911,C871,SALES!G$2:G$4911)</f>
        <v>0</v>
      </c>
      <c r="I871">
        <f xml:space="preserve"> SUMIF(PRODUCTION!E$2:E$4911,C871,PRODUCTION!I$2:I$4911)</f>
        <v>0</v>
      </c>
    </row>
    <row r="872" spans="1:9" x14ac:dyDescent="0.2">
      <c r="A872">
        <v>19163</v>
      </c>
      <c r="B872" t="s">
        <v>165</v>
      </c>
      <c r="C872" t="str">
        <f t="shared" si="26"/>
        <v>19163</v>
      </c>
      <c r="D872" t="str">
        <f t="shared" si="27"/>
        <v>SCOTT</v>
      </c>
      <c r="E872">
        <v>-90.623188220000003</v>
      </c>
      <c r="F872">
        <v>41.63706131</v>
      </c>
      <c r="G872">
        <f xml:space="preserve"> SUMIF(ACRES_HARVESTED!E$2:E$4911,C872,ACRES_HARVESTED!G$2:G$4911)</f>
        <v>0</v>
      </c>
      <c r="H872">
        <f xml:space="preserve"> SUMIF(SALES!E$2:E$4911,C872,SALES!G$2:G$4911)</f>
        <v>0</v>
      </c>
      <c r="I872">
        <f xml:space="preserve"> SUMIF(PRODUCTION!E$2:E$4911,C872,PRODUCTION!I$2:I$4911)</f>
        <v>0</v>
      </c>
    </row>
    <row r="873" spans="1:9" x14ac:dyDescent="0.2">
      <c r="A873">
        <v>19165</v>
      </c>
      <c r="B873" t="s">
        <v>66</v>
      </c>
      <c r="C873" t="str">
        <f t="shared" si="26"/>
        <v>19165</v>
      </c>
      <c r="D873" t="str">
        <f t="shared" si="27"/>
        <v>SHELBY</v>
      </c>
      <c r="E873">
        <v>-95.310155530000003</v>
      </c>
      <c r="F873">
        <v>41.685006600000001</v>
      </c>
      <c r="G873">
        <f xml:space="preserve"> SUMIF(ACRES_HARVESTED!E$2:E$4911,C873,ACRES_HARVESTED!G$2:G$4911)</f>
        <v>0</v>
      </c>
      <c r="H873">
        <f xml:space="preserve"> SUMIF(SALES!E$2:E$4911,C873,SALES!G$2:G$4911)</f>
        <v>0</v>
      </c>
      <c r="I873">
        <f xml:space="preserve"> SUMIF(PRODUCTION!E$2:E$4911,C873,PRODUCTION!I$2:I$4911)</f>
        <v>0</v>
      </c>
    </row>
    <row r="874" spans="1:9" x14ac:dyDescent="0.2">
      <c r="A874">
        <v>19167</v>
      </c>
      <c r="B874" t="s">
        <v>627</v>
      </c>
      <c r="C874" t="str">
        <f t="shared" si="26"/>
        <v>19167</v>
      </c>
      <c r="D874" t="str">
        <f t="shared" si="27"/>
        <v>SIOUX</v>
      </c>
      <c r="E874">
        <v>-96.178094239999993</v>
      </c>
      <c r="F874">
        <v>43.082942029999998</v>
      </c>
      <c r="G874">
        <f xml:space="preserve"> SUMIF(ACRES_HARVESTED!E$2:E$4911,C874,ACRES_HARVESTED!G$2:G$4911)</f>
        <v>0</v>
      </c>
      <c r="H874">
        <f xml:space="preserve"> SUMIF(SALES!E$2:E$4911,C874,SALES!G$2:G$4911)</f>
        <v>0</v>
      </c>
      <c r="I874">
        <f xml:space="preserve"> SUMIF(PRODUCTION!E$2:E$4911,C874,PRODUCTION!I$2:I$4911)</f>
        <v>0</v>
      </c>
    </row>
    <row r="875" spans="1:9" x14ac:dyDescent="0.2">
      <c r="A875">
        <v>19169</v>
      </c>
      <c r="B875" t="s">
        <v>628</v>
      </c>
      <c r="C875" t="str">
        <f t="shared" si="26"/>
        <v>19169</v>
      </c>
      <c r="D875" t="str">
        <f t="shared" si="27"/>
        <v>STORY</v>
      </c>
      <c r="E875">
        <v>-93.464990049999997</v>
      </c>
      <c r="F875">
        <v>42.036212130000003</v>
      </c>
      <c r="G875">
        <f xml:space="preserve"> SUMIF(ACRES_HARVESTED!E$2:E$4911,C875,ACRES_HARVESTED!G$2:G$4911)</f>
        <v>0</v>
      </c>
      <c r="H875">
        <f xml:space="preserve"> SUMIF(SALES!E$2:E$4911,C875,SALES!G$2:G$4911)</f>
        <v>0</v>
      </c>
      <c r="I875">
        <f xml:space="preserve"> SUMIF(PRODUCTION!E$2:E$4911,C875,PRODUCTION!I$2:I$4911)</f>
        <v>0</v>
      </c>
    </row>
    <row r="876" spans="1:9" x14ac:dyDescent="0.2">
      <c r="A876">
        <v>19171</v>
      </c>
      <c r="B876" t="s">
        <v>629</v>
      </c>
      <c r="C876" t="str">
        <f t="shared" si="26"/>
        <v>19171</v>
      </c>
      <c r="D876" t="str">
        <f t="shared" si="27"/>
        <v>TAMA</v>
      </c>
      <c r="E876">
        <v>-92.53266945</v>
      </c>
      <c r="F876">
        <v>42.07991767</v>
      </c>
      <c r="G876">
        <f xml:space="preserve"> SUMIF(ACRES_HARVESTED!E$2:E$4911,C876,ACRES_HARVESTED!G$2:G$4911)</f>
        <v>0</v>
      </c>
      <c r="H876">
        <f xml:space="preserve"> SUMIF(SALES!E$2:E$4911,C876,SALES!G$2:G$4911)</f>
        <v>0</v>
      </c>
      <c r="I876">
        <f xml:space="preserve"> SUMIF(PRODUCTION!E$2:E$4911,C876,PRODUCTION!I$2:I$4911)</f>
        <v>0</v>
      </c>
    </row>
    <row r="877" spans="1:9" x14ac:dyDescent="0.2">
      <c r="A877">
        <v>19173</v>
      </c>
      <c r="B877" t="s">
        <v>344</v>
      </c>
      <c r="C877" t="str">
        <f t="shared" si="26"/>
        <v>19173</v>
      </c>
      <c r="D877" t="str">
        <f t="shared" si="27"/>
        <v>TAYLOR</v>
      </c>
      <c r="E877">
        <v>-94.695992239999995</v>
      </c>
      <c r="F877">
        <v>40.737480720000001</v>
      </c>
      <c r="G877">
        <f xml:space="preserve"> SUMIF(ACRES_HARVESTED!E$2:E$4911,C877,ACRES_HARVESTED!G$2:G$4911)</f>
        <v>0</v>
      </c>
      <c r="H877">
        <f xml:space="preserve"> SUMIF(SALES!E$2:E$4911,C877,SALES!G$2:G$4911)</f>
        <v>0</v>
      </c>
      <c r="I877">
        <f xml:space="preserve"> SUMIF(PRODUCTION!E$2:E$4911,C877,PRODUCTION!I$2:I$4911)</f>
        <v>0</v>
      </c>
    </row>
    <row r="878" spans="1:9" x14ac:dyDescent="0.2">
      <c r="A878">
        <v>19175</v>
      </c>
      <c r="B878" t="s">
        <v>171</v>
      </c>
      <c r="C878" t="str">
        <f t="shared" si="26"/>
        <v>19175</v>
      </c>
      <c r="D878" t="str">
        <f t="shared" si="27"/>
        <v>UNION</v>
      </c>
      <c r="E878">
        <v>-94.242348469999996</v>
      </c>
      <c r="F878">
        <v>41.027727800000001</v>
      </c>
      <c r="G878">
        <f xml:space="preserve"> SUMIF(ACRES_HARVESTED!E$2:E$4911,C878,ACRES_HARVESTED!G$2:G$4911)</f>
        <v>0</v>
      </c>
      <c r="H878">
        <f xml:space="preserve"> SUMIF(SALES!E$2:E$4911,C878,SALES!G$2:G$4911)</f>
        <v>0</v>
      </c>
      <c r="I878">
        <f xml:space="preserve"> SUMIF(PRODUCTION!E$2:E$4911,C878,PRODUCTION!I$2:I$4911)</f>
        <v>0</v>
      </c>
    </row>
    <row r="879" spans="1:9" x14ac:dyDescent="0.2">
      <c r="A879">
        <v>19177</v>
      </c>
      <c r="B879" t="s">
        <v>172</v>
      </c>
      <c r="C879" t="str">
        <f t="shared" si="26"/>
        <v>19177</v>
      </c>
      <c r="D879" t="str">
        <f t="shared" si="27"/>
        <v>VAN BUREN</v>
      </c>
      <c r="E879">
        <v>-91.950433009999998</v>
      </c>
      <c r="F879">
        <v>40.753087219999998</v>
      </c>
      <c r="G879">
        <f xml:space="preserve"> SUMIF(ACRES_HARVESTED!E$2:E$4911,C879,ACRES_HARVESTED!G$2:G$4911)</f>
        <v>0</v>
      </c>
      <c r="H879">
        <f xml:space="preserve"> SUMIF(SALES!E$2:E$4911,C879,SALES!G$2:G$4911)</f>
        <v>0</v>
      </c>
      <c r="I879">
        <f xml:space="preserve"> SUMIF(PRODUCTION!E$2:E$4911,C879,PRODUCTION!I$2:I$4911)</f>
        <v>0</v>
      </c>
    </row>
    <row r="880" spans="1:9" x14ac:dyDescent="0.2">
      <c r="A880">
        <v>19179</v>
      </c>
      <c r="B880" t="s">
        <v>630</v>
      </c>
      <c r="C880" t="str">
        <f t="shared" si="26"/>
        <v>19179</v>
      </c>
      <c r="D880" t="str">
        <f t="shared" si="27"/>
        <v>WAPELLO</v>
      </c>
      <c r="E880">
        <v>-92.409547279999998</v>
      </c>
      <c r="F880">
        <v>41.030649840000002</v>
      </c>
      <c r="G880">
        <f xml:space="preserve"> SUMIF(ACRES_HARVESTED!E$2:E$4911,C880,ACRES_HARVESTED!G$2:G$4911)</f>
        <v>0</v>
      </c>
      <c r="H880">
        <f xml:space="preserve"> SUMIF(SALES!E$2:E$4911,C880,SALES!G$2:G$4911)</f>
        <v>0</v>
      </c>
      <c r="I880">
        <f xml:space="preserve"> SUMIF(PRODUCTION!E$2:E$4911,C880,PRODUCTION!I$2:I$4911)</f>
        <v>0</v>
      </c>
    </row>
    <row r="881" spans="1:9" x14ac:dyDescent="0.2">
      <c r="A881">
        <v>19181</v>
      </c>
      <c r="B881" t="s">
        <v>448</v>
      </c>
      <c r="C881" t="str">
        <f t="shared" si="26"/>
        <v>19181</v>
      </c>
      <c r="D881" t="str">
        <f t="shared" si="27"/>
        <v>WARREN</v>
      </c>
      <c r="E881">
        <v>-93.561213539999997</v>
      </c>
      <c r="F881">
        <v>41.334311159999999</v>
      </c>
      <c r="G881">
        <f xml:space="preserve"> SUMIF(ACRES_HARVESTED!E$2:E$4911,C881,ACRES_HARVESTED!G$2:G$4911)</f>
        <v>0</v>
      </c>
      <c r="H881">
        <f xml:space="preserve"> SUMIF(SALES!E$2:E$4911,C881,SALES!G$2:G$4911)</f>
        <v>0</v>
      </c>
      <c r="I881">
        <f xml:space="preserve"> SUMIF(PRODUCTION!E$2:E$4911,C881,PRODUCTION!I$2:I$4911)</f>
        <v>0</v>
      </c>
    </row>
    <row r="882" spans="1:9" x14ac:dyDescent="0.2">
      <c r="A882">
        <v>19183</v>
      </c>
      <c r="B882" t="s">
        <v>72</v>
      </c>
      <c r="C882" t="str">
        <f t="shared" si="26"/>
        <v>19183</v>
      </c>
      <c r="D882" t="str">
        <f t="shared" si="27"/>
        <v>WASHINGTON</v>
      </c>
      <c r="E882">
        <v>-91.717581890000005</v>
      </c>
      <c r="F882">
        <v>41.335487430000001</v>
      </c>
      <c r="G882">
        <f xml:space="preserve"> SUMIF(ACRES_HARVESTED!E$2:E$4911,C882,ACRES_HARVESTED!G$2:G$4911)</f>
        <v>0</v>
      </c>
      <c r="H882">
        <f xml:space="preserve"> SUMIF(SALES!E$2:E$4911,C882,SALES!G$2:G$4911)</f>
        <v>0</v>
      </c>
      <c r="I882">
        <f xml:space="preserve"> SUMIF(PRODUCTION!E$2:E$4911,C882,PRODUCTION!I$2:I$4911)</f>
        <v>0</v>
      </c>
    </row>
    <row r="883" spans="1:9" x14ac:dyDescent="0.2">
      <c r="A883">
        <v>19185</v>
      </c>
      <c r="B883" t="s">
        <v>449</v>
      </c>
      <c r="C883" t="str">
        <f t="shared" si="26"/>
        <v>19185</v>
      </c>
      <c r="D883" t="str">
        <f t="shared" si="27"/>
        <v>WAYNE</v>
      </c>
      <c r="E883">
        <v>-93.327440420000002</v>
      </c>
      <c r="F883">
        <v>40.739656490000002</v>
      </c>
      <c r="G883">
        <f xml:space="preserve"> SUMIF(ACRES_HARVESTED!E$2:E$4911,C883,ACRES_HARVESTED!G$2:G$4911)</f>
        <v>0</v>
      </c>
      <c r="H883">
        <f xml:space="preserve"> SUMIF(SALES!E$2:E$4911,C883,SALES!G$2:G$4911)</f>
        <v>0</v>
      </c>
      <c r="I883">
        <f xml:space="preserve"> SUMIF(PRODUCTION!E$2:E$4911,C883,PRODUCTION!I$2:I$4911)</f>
        <v>0</v>
      </c>
    </row>
    <row r="884" spans="1:9" x14ac:dyDescent="0.2">
      <c r="A884">
        <v>19187</v>
      </c>
      <c r="B884" t="s">
        <v>450</v>
      </c>
      <c r="C884" t="str">
        <f t="shared" si="26"/>
        <v>19187</v>
      </c>
      <c r="D884" t="str">
        <f t="shared" si="27"/>
        <v>WEBSTER</v>
      </c>
      <c r="E884">
        <v>-94.181760990000001</v>
      </c>
      <c r="F884">
        <v>42.427949339999998</v>
      </c>
      <c r="G884">
        <f xml:space="preserve"> SUMIF(ACRES_HARVESTED!E$2:E$4911,C884,ACRES_HARVESTED!G$2:G$4911)</f>
        <v>0</v>
      </c>
      <c r="H884">
        <f xml:space="preserve"> SUMIF(SALES!E$2:E$4911,C884,SALES!G$2:G$4911)</f>
        <v>0</v>
      </c>
      <c r="I884">
        <f xml:space="preserve"> SUMIF(PRODUCTION!E$2:E$4911,C884,PRODUCTION!I$2:I$4911)</f>
        <v>0</v>
      </c>
    </row>
    <row r="885" spans="1:9" x14ac:dyDescent="0.2">
      <c r="A885">
        <v>19189</v>
      </c>
      <c r="B885" t="s">
        <v>546</v>
      </c>
      <c r="C885" t="str">
        <f t="shared" si="26"/>
        <v>19189</v>
      </c>
      <c r="D885" t="str">
        <f t="shared" si="27"/>
        <v>WINNEBAGO</v>
      </c>
      <c r="E885">
        <v>-93.734071749999998</v>
      </c>
      <c r="F885">
        <v>43.377506599999997</v>
      </c>
      <c r="G885">
        <f xml:space="preserve"> SUMIF(ACRES_HARVESTED!E$2:E$4911,C885,ACRES_HARVESTED!G$2:G$4911)</f>
        <v>0</v>
      </c>
      <c r="H885">
        <f xml:space="preserve"> SUMIF(SALES!E$2:E$4911,C885,SALES!G$2:G$4911)</f>
        <v>0</v>
      </c>
      <c r="I885">
        <f xml:space="preserve"> SUMIF(PRODUCTION!E$2:E$4911,C885,PRODUCTION!I$2:I$4911)</f>
        <v>0</v>
      </c>
    </row>
    <row r="886" spans="1:9" x14ac:dyDescent="0.2">
      <c r="A886">
        <v>19191</v>
      </c>
      <c r="B886" t="s">
        <v>631</v>
      </c>
      <c r="C886" t="str">
        <f t="shared" si="26"/>
        <v>19191</v>
      </c>
      <c r="D886" t="str">
        <f t="shared" si="27"/>
        <v>WINNESHIEK</v>
      </c>
      <c r="E886">
        <v>-91.844758310000003</v>
      </c>
      <c r="F886">
        <v>43.290859570000002</v>
      </c>
      <c r="G886">
        <f xml:space="preserve"> SUMIF(ACRES_HARVESTED!E$2:E$4911,C886,ACRES_HARVESTED!G$2:G$4911)</f>
        <v>0</v>
      </c>
      <c r="H886">
        <f xml:space="preserve"> SUMIF(SALES!E$2:E$4911,C886,SALES!G$2:G$4911)</f>
        <v>0</v>
      </c>
      <c r="I886">
        <f xml:space="preserve"> SUMIF(PRODUCTION!E$2:E$4911,C886,PRODUCTION!I$2:I$4911)</f>
        <v>0</v>
      </c>
    </row>
    <row r="887" spans="1:9" x14ac:dyDescent="0.2">
      <c r="A887">
        <v>19193</v>
      </c>
      <c r="B887" t="s">
        <v>632</v>
      </c>
      <c r="C887" t="str">
        <f t="shared" si="26"/>
        <v>19193</v>
      </c>
      <c r="D887" t="str">
        <f t="shared" si="27"/>
        <v>WOODBURY</v>
      </c>
      <c r="E887">
        <v>-96.044326369999993</v>
      </c>
      <c r="F887">
        <v>42.389661160000003</v>
      </c>
      <c r="G887">
        <f xml:space="preserve"> SUMIF(ACRES_HARVESTED!E$2:E$4911,C887,ACRES_HARVESTED!G$2:G$4911)</f>
        <v>0</v>
      </c>
      <c r="H887">
        <f xml:space="preserve"> SUMIF(SALES!E$2:E$4911,C887,SALES!G$2:G$4911)</f>
        <v>0</v>
      </c>
      <c r="I887">
        <f xml:space="preserve"> SUMIF(PRODUCTION!E$2:E$4911,C887,PRODUCTION!I$2:I$4911)</f>
        <v>0</v>
      </c>
    </row>
    <row r="888" spans="1:9" x14ac:dyDescent="0.2">
      <c r="A888">
        <v>19195</v>
      </c>
      <c r="B888" t="s">
        <v>455</v>
      </c>
      <c r="C888" t="str">
        <f t="shared" si="26"/>
        <v>19195</v>
      </c>
      <c r="D888" t="str">
        <f t="shared" si="27"/>
        <v>WORTH</v>
      </c>
      <c r="E888">
        <v>-93.260852740000004</v>
      </c>
      <c r="F888">
        <v>43.377479639999997</v>
      </c>
      <c r="G888">
        <f xml:space="preserve"> SUMIF(ACRES_HARVESTED!E$2:E$4911,C888,ACRES_HARVESTED!G$2:G$4911)</f>
        <v>0</v>
      </c>
      <c r="H888">
        <f xml:space="preserve"> SUMIF(SALES!E$2:E$4911,C888,SALES!G$2:G$4911)</f>
        <v>0</v>
      </c>
      <c r="I888">
        <f xml:space="preserve"> SUMIF(PRODUCTION!E$2:E$4911,C888,PRODUCTION!I$2:I$4911)</f>
        <v>0</v>
      </c>
    </row>
    <row r="889" spans="1:9" x14ac:dyDescent="0.2">
      <c r="A889">
        <v>19197</v>
      </c>
      <c r="B889" t="s">
        <v>633</v>
      </c>
      <c r="C889" t="str">
        <f t="shared" si="26"/>
        <v>19197</v>
      </c>
      <c r="D889" t="str">
        <f t="shared" si="27"/>
        <v>WRIGHT</v>
      </c>
      <c r="E889">
        <v>-93.735151130000006</v>
      </c>
      <c r="F889">
        <v>42.733053730000002</v>
      </c>
      <c r="G889">
        <f xml:space="preserve"> SUMIF(ACRES_HARVESTED!E$2:E$4911,C889,ACRES_HARVESTED!G$2:G$4911)</f>
        <v>0</v>
      </c>
      <c r="H889">
        <f xml:space="preserve"> SUMIF(SALES!E$2:E$4911,C889,SALES!G$2:G$4911)</f>
        <v>0</v>
      </c>
      <c r="I889">
        <f xml:space="preserve"> SUMIF(PRODUCTION!E$2:E$4911,C889,PRODUCTION!I$2:I$4911)</f>
        <v>0</v>
      </c>
    </row>
    <row r="890" spans="1:9" x14ac:dyDescent="0.2">
      <c r="A890">
        <v>20001</v>
      </c>
      <c r="B890" t="s">
        <v>548</v>
      </c>
      <c r="C890" t="str">
        <f t="shared" si="26"/>
        <v>20001</v>
      </c>
      <c r="D890" t="str">
        <f t="shared" si="27"/>
        <v>ALLEN</v>
      </c>
      <c r="E890">
        <v>-95.301154780000005</v>
      </c>
      <c r="F890">
        <v>37.885554589999998</v>
      </c>
      <c r="G890">
        <f xml:space="preserve"> SUMIF(ACRES_HARVESTED!E$2:E$4911,C890,ACRES_HARVESTED!G$2:G$4911)</f>
        <v>0</v>
      </c>
      <c r="H890">
        <f xml:space="preserve"> SUMIF(SALES!E$2:E$4911,C890,SALES!G$2:G$4911)</f>
        <v>0</v>
      </c>
      <c r="I890">
        <f xml:space="preserve"> SUMIF(PRODUCTION!E$2:E$4911,C890,PRODUCTION!I$2:I$4911)</f>
        <v>0</v>
      </c>
    </row>
    <row r="891" spans="1:9" x14ac:dyDescent="0.2">
      <c r="A891">
        <v>20003</v>
      </c>
      <c r="B891" t="s">
        <v>634</v>
      </c>
      <c r="C891" t="str">
        <f t="shared" si="26"/>
        <v>20003</v>
      </c>
      <c r="D891" t="str">
        <f t="shared" si="27"/>
        <v>ANDERSON</v>
      </c>
      <c r="E891">
        <v>-95.293242039999996</v>
      </c>
      <c r="F891">
        <v>38.213965080000001</v>
      </c>
      <c r="G891">
        <f xml:space="preserve"> SUMIF(ACRES_HARVESTED!E$2:E$4911,C891,ACRES_HARVESTED!G$2:G$4911)</f>
        <v>0</v>
      </c>
      <c r="H891">
        <f xml:space="preserve"> SUMIF(SALES!E$2:E$4911,C891,SALES!G$2:G$4911)</f>
        <v>0</v>
      </c>
      <c r="I891">
        <f xml:space="preserve"> SUMIF(PRODUCTION!E$2:E$4911,C891,PRODUCTION!I$2:I$4911)</f>
        <v>0</v>
      </c>
    </row>
    <row r="892" spans="1:9" x14ac:dyDescent="0.2">
      <c r="A892">
        <v>20005</v>
      </c>
      <c r="B892" t="s">
        <v>635</v>
      </c>
      <c r="C892" t="str">
        <f t="shared" si="26"/>
        <v>20005</v>
      </c>
      <c r="D892" t="str">
        <f t="shared" si="27"/>
        <v>ATCHISON</v>
      </c>
      <c r="E892">
        <v>-95.314563050000004</v>
      </c>
      <c r="F892">
        <v>39.531587510000001</v>
      </c>
      <c r="G892">
        <f xml:space="preserve"> SUMIF(ACRES_HARVESTED!E$2:E$4911,C892,ACRES_HARVESTED!G$2:G$4911)</f>
        <v>0</v>
      </c>
      <c r="H892">
        <f xml:space="preserve"> SUMIF(SALES!E$2:E$4911,C892,SALES!G$2:G$4911)</f>
        <v>0</v>
      </c>
      <c r="I892">
        <f xml:space="preserve"> SUMIF(PRODUCTION!E$2:E$4911,C892,PRODUCTION!I$2:I$4911)</f>
        <v>0</v>
      </c>
    </row>
    <row r="893" spans="1:9" x14ac:dyDescent="0.2">
      <c r="A893">
        <v>20007</v>
      </c>
      <c r="B893" t="s">
        <v>636</v>
      </c>
      <c r="C893" t="str">
        <f t="shared" si="26"/>
        <v>20007</v>
      </c>
      <c r="D893" t="str">
        <f t="shared" si="27"/>
        <v>BARBER</v>
      </c>
      <c r="E893">
        <v>-98.684574569999995</v>
      </c>
      <c r="F893">
        <v>37.228935360000001</v>
      </c>
      <c r="G893">
        <f xml:space="preserve"> SUMIF(ACRES_HARVESTED!E$2:E$4911,C893,ACRES_HARVESTED!G$2:G$4911)</f>
        <v>0</v>
      </c>
      <c r="H893">
        <f xml:space="preserve"> SUMIF(SALES!E$2:E$4911,C893,SALES!G$2:G$4911)</f>
        <v>0</v>
      </c>
      <c r="I893">
        <f xml:space="preserve"> SUMIF(PRODUCTION!E$2:E$4911,C893,PRODUCTION!I$2:I$4911)</f>
        <v>0</v>
      </c>
    </row>
    <row r="894" spans="1:9" x14ac:dyDescent="0.2">
      <c r="A894">
        <v>20009</v>
      </c>
      <c r="B894" t="s">
        <v>637</v>
      </c>
      <c r="C894" t="str">
        <f t="shared" si="26"/>
        <v>20009</v>
      </c>
      <c r="D894" t="str">
        <f t="shared" si="27"/>
        <v>BARTON</v>
      </c>
      <c r="E894">
        <v>-98.756321560000004</v>
      </c>
      <c r="F894">
        <v>38.478934000000002</v>
      </c>
      <c r="G894">
        <f xml:space="preserve"> SUMIF(ACRES_HARVESTED!E$2:E$4911,C894,ACRES_HARVESTED!G$2:G$4911)</f>
        <v>0</v>
      </c>
      <c r="H894">
        <f xml:space="preserve"> SUMIF(SALES!E$2:E$4911,C894,SALES!G$2:G$4911)</f>
        <v>0</v>
      </c>
      <c r="I894">
        <f xml:space="preserve"> SUMIF(PRODUCTION!E$2:E$4911,C894,PRODUCTION!I$2:I$4911)</f>
        <v>0</v>
      </c>
    </row>
    <row r="895" spans="1:9" x14ac:dyDescent="0.2">
      <c r="A895">
        <v>20011</v>
      </c>
      <c r="B895" t="s">
        <v>638</v>
      </c>
      <c r="C895" t="str">
        <f t="shared" si="26"/>
        <v>20011</v>
      </c>
      <c r="D895" t="str">
        <f t="shared" si="27"/>
        <v>BOURBON</v>
      </c>
      <c r="E895">
        <v>-94.849247669999997</v>
      </c>
      <c r="F895">
        <v>37.855002370000001</v>
      </c>
      <c r="G895">
        <f xml:space="preserve"> SUMIF(ACRES_HARVESTED!E$2:E$4911,C895,ACRES_HARVESTED!G$2:G$4911)</f>
        <v>0</v>
      </c>
      <c r="H895">
        <f xml:space="preserve"> SUMIF(SALES!E$2:E$4911,C895,SALES!G$2:G$4911)</f>
        <v>0</v>
      </c>
      <c r="I895">
        <f xml:space="preserve"> SUMIF(PRODUCTION!E$2:E$4911,C895,PRODUCTION!I$2:I$4911)</f>
        <v>0</v>
      </c>
    </row>
    <row r="896" spans="1:9" x14ac:dyDescent="0.2">
      <c r="A896">
        <v>20013</v>
      </c>
      <c r="B896" t="s">
        <v>496</v>
      </c>
      <c r="C896" t="str">
        <f t="shared" si="26"/>
        <v>20013</v>
      </c>
      <c r="D896" t="str">
        <f t="shared" si="27"/>
        <v>BROWN</v>
      </c>
      <c r="E896">
        <v>-95.564223580000004</v>
      </c>
      <c r="F896">
        <v>39.826509600000001</v>
      </c>
      <c r="G896">
        <f xml:space="preserve"> SUMIF(ACRES_HARVESTED!E$2:E$4911,C896,ACRES_HARVESTED!G$2:G$4911)</f>
        <v>0</v>
      </c>
      <c r="H896">
        <f xml:space="preserve"> SUMIF(SALES!E$2:E$4911,C896,SALES!G$2:G$4911)</f>
        <v>0</v>
      </c>
      <c r="I896">
        <f xml:space="preserve"> SUMIF(PRODUCTION!E$2:E$4911,C896,PRODUCTION!I$2:I$4911)</f>
        <v>0</v>
      </c>
    </row>
    <row r="897" spans="1:9" x14ac:dyDescent="0.2">
      <c r="A897">
        <v>20015</v>
      </c>
      <c r="B897" t="s">
        <v>14</v>
      </c>
      <c r="C897" t="str">
        <f t="shared" si="26"/>
        <v>20015</v>
      </c>
      <c r="D897" t="str">
        <f t="shared" si="27"/>
        <v>BUTLER</v>
      </c>
      <c r="E897">
        <v>-96.838785369999997</v>
      </c>
      <c r="F897">
        <v>37.781343509999999</v>
      </c>
      <c r="G897">
        <f xml:space="preserve"> SUMIF(ACRES_HARVESTED!E$2:E$4911,C897,ACRES_HARVESTED!G$2:G$4911)</f>
        <v>0</v>
      </c>
      <c r="H897">
        <f xml:space="preserve"> SUMIF(SALES!E$2:E$4911,C897,SALES!G$2:G$4911)</f>
        <v>0</v>
      </c>
      <c r="I897">
        <f xml:space="preserve"> SUMIF(PRODUCTION!E$2:E$4911,C897,PRODUCTION!I$2:I$4911)</f>
        <v>0</v>
      </c>
    </row>
    <row r="898" spans="1:9" x14ac:dyDescent="0.2">
      <c r="A898">
        <v>20017</v>
      </c>
      <c r="B898" t="s">
        <v>639</v>
      </c>
      <c r="C898" t="str">
        <f t="shared" ref="C898:C961" si="28" xml:space="preserve"> TEXT(A898,"00000")</f>
        <v>20017</v>
      </c>
      <c r="D898" t="str">
        <f t="shared" ref="D898:D961" si="29">UPPER(B898)</f>
        <v>CHASE</v>
      </c>
      <c r="E898">
        <v>-96.594233349999996</v>
      </c>
      <c r="F898">
        <v>38.302039450000002</v>
      </c>
      <c r="G898">
        <f xml:space="preserve"> SUMIF(ACRES_HARVESTED!E$2:E$4911,C898,ACRES_HARVESTED!G$2:G$4911)</f>
        <v>0</v>
      </c>
      <c r="H898">
        <f xml:space="preserve"> SUMIF(SALES!E$2:E$4911,C898,SALES!G$2:G$4911)</f>
        <v>0</v>
      </c>
      <c r="I898">
        <f xml:space="preserve"> SUMIF(PRODUCTION!E$2:E$4911,C898,PRODUCTION!I$2:I$4911)</f>
        <v>0</v>
      </c>
    </row>
    <row r="899" spans="1:9" x14ac:dyDescent="0.2">
      <c r="A899">
        <v>20019</v>
      </c>
      <c r="B899" t="s">
        <v>640</v>
      </c>
      <c r="C899" t="str">
        <f t="shared" si="28"/>
        <v>20019</v>
      </c>
      <c r="D899" t="str">
        <f t="shared" si="29"/>
        <v>CHAUTAUQUA</v>
      </c>
      <c r="E899">
        <v>-96.245319690000002</v>
      </c>
      <c r="F899">
        <v>37.149973439999997</v>
      </c>
      <c r="G899">
        <f xml:space="preserve"> SUMIF(ACRES_HARVESTED!E$2:E$4911,C899,ACRES_HARVESTED!G$2:G$4911)</f>
        <v>0</v>
      </c>
      <c r="H899">
        <f xml:space="preserve"> SUMIF(SALES!E$2:E$4911,C899,SALES!G$2:G$4911)</f>
        <v>0</v>
      </c>
      <c r="I899">
        <f xml:space="preserve"> SUMIF(PRODUCTION!E$2:E$4911,C899,PRODUCTION!I$2:I$4911)</f>
        <v>0</v>
      </c>
    </row>
    <row r="900" spans="1:9" x14ac:dyDescent="0.2">
      <c r="A900">
        <v>20021</v>
      </c>
      <c r="B900" t="s">
        <v>17</v>
      </c>
      <c r="C900" t="str">
        <f t="shared" si="28"/>
        <v>20021</v>
      </c>
      <c r="D900" t="str">
        <f t="shared" si="29"/>
        <v>CHEROKEE</v>
      </c>
      <c r="E900">
        <v>-94.846245719999999</v>
      </c>
      <c r="F900">
        <v>37.169219169999998</v>
      </c>
      <c r="G900">
        <f xml:space="preserve"> SUMIF(ACRES_HARVESTED!E$2:E$4911,C900,ACRES_HARVESTED!G$2:G$4911)</f>
        <v>0</v>
      </c>
      <c r="H900">
        <f xml:space="preserve"> SUMIF(SALES!E$2:E$4911,C900,SALES!G$2:G$4911)</f>
        <v>0</v>
      </c>
      <c r="I900">
        <f xml:space="preserve"> SUMIF(PRODUCTION!E$2:E$4911,C900,PRODUCTION!I$2:I$4911)</f>
        <v>0</v>
      </c>
    </row>
    <row r="901" spans="1:9" x14ac:dyDescent="0.2">
      <c r="A901">
        <v>20023</v>
      </c>
      <c r="B901" t="s">
        <v>241</v>
      </c>
      <c r="C901" t="str">
        <f t="shared" si="28"/>
        <v>20023</v>
      </c>
      <c r="D901" t="str">
        <f t="shared" si="29"/>
        <v>CHEYENNE</v>
      </c>
      <c r="E901">
        <v>-101.73186250000001</v>
      </c>
      <c r="F901">
        <v>39.78580547</v>
      </c>
      <c r="G901">
        <f xml:space="preserve"> SUMIF(ACRES_HARVESTED!E$2:E$4911,C901,ACRES_HARVESTED!G$2:G$4911)</f>
        <v>0</v>
      </c>
      <c r="H901">
        <f xml:space="preserve"> SUMIF(SALES!E$2:E$4911,C901,SALES!G$2:G$4911)</f>
        <v>0</v>
      </c>
      <c r="I901">
        <f xml:space="preserve"> SUMIF(PRODUCTION!E$2:E$4911,C901,PRODUCTION!I$2:I$4911)</f>
        <v>0</v>
      </c>
    </row>
    <row r="902" spans="1:9" x14ac:dyDescent="0.2">
      <c r="A902">
        <v>20025</v>
      </c>
      <c r="B902" t="s">
        <v>127</v>
      </c>
      <c r="C902" t="str">
        <f t="shared" si="28"/>
        <v>20025</v>
      </c>
      <c r="D902" t="str">
        <f t="shared" si="29"/>
        <v>CLARK</v>
      </c>
      <c r="E902">
        <v>-99.819614599999994</v>
      </c>
      <c r="F902">
        <v>37.235472469999998</v>
      </c>
      <c r="G902">
        <f xml:space="preserve"> SUMIF(ACRES_HARVESTED!E$2:E$4911,C902,ACRES_HARVESTED!G$2:G$4911)</f>
        <v>0</v>
      </c>
      <c r="H902">
        <f xml:space="preserve"> SUMIF(SALES!E$2:E$4911,C902,SALES!G$2:G$4911)</f>
        <v>0</v>
      </c>
      <c r="I902">
        <f xml:space="preserve"> SUMIF(PRODUCTION!E$2:E$4911,C902,PRODUCTION!I$2:I$4911)</f>
        <v>0</v>
      </c>
    </row>
    <row r="903" spans="1:9" x14ac:dyDescent="0.2">
      <c r="A903">
        <v>20027</v>
      </c>
      <c r="B903" t="s">
        <v>21</v>
      </c>
      <c r="C903" t="str">
        <f t="shared" si="28"/>
        <v>20027</v>
      </c>
      <c r="D903" t="str">
        <f t="shared" si="29"/>
        <v>CLAY</v>
      </c>
      <c r="E903">
        <v>-97.165125230000001</v>
      </c>
      <c r="F903">
        <v>39.349447650000002</v>
      </c>
      <c r="G903">
        <f xml:space="preserve"> SUMIF(ACRES_HARVESTED!E$2:E$4911,C903,ACRES_HARVESTED!G$2:G$4911)</f>
        <v>0</v>
      </c>
      <c r="H903">
        <f xml:space="preserve"> SUMIF(SALES!E$2:E$4911,C903,SALES!G$2:G$4911)</f>
        <v>0</v>
      </c>
      <c r="I903">
        <f xml:space="preserve"> SUMIF(PRODUCTION!E$2:E$4911,C903,PRODUCTION!I$2:I$4911)</f>
        <v>0</v>
      </c>
    </row>
    <row r="904" spans="1:9" x14ac:dyDescent="0.2">
      <c r="A904">
        <v>20029</v>
      </c>
      <c r="B904" t="s">
        <v>641</v>
      </c>
      <c r="C904" t="str">
        <f t="shared" si="28"/>
        <v>20029</v>
      </c>
      <c r="D904" t="str">
        <f t="shared" si="29"/>
        <v>CLOUD</v>
      </c>
      <c r="E904">
        <v>-97.649192780000007</v>
      </c>
      <c r="F904">
        <v>39.480273029999999</v>
      </c>
      <c r="G904">
        <f xml:space="preserve"> SUMIF(ACRES_HARVESTED!E$2:E$4911,C904,ACRES_HARVESTED!G$2:G$4911)</f>
        <v>0</v>
      </c>
      <c r="H904">
        <f xml:space="preserve"> SUMIF(SALES!E$2:E$4911,C904,SALES!G$2:G$4911)</f>
        <v>0</v>
      </c>
      <c r="I904">
        <f xml:space="preserve"> SUMIF(PRODUCTION!E$2:E$4911,C904,PRODUCTION!I$2:I$4911)</f>
        <v>0</v>
      </c>
    </row>
    <row r="905" spans="1:9" x14ac:dyDescent="0.2">
      <c r="A905">
        <v>20031</v>
      </c>
      <c r="B905" t="s">
        <v>642</v>
      </c>
      <c r="C905" t="str">
        <f t="shared" si="28"/>
        <v>20031</v>
      </c>
      <c r="D905" t="str">
        <f t="shared" si="29"/>
        <v>COFFEY</v>
      </c>
      <c r="E905">
        <v>-95.734075869999998</v>
      </c>
      <c r="F905">
        <v>38.236772530000003</v>
      </c>
      <c r="G905">
        <f xml:space="preserve"> SUMIF(ACRES_HARVESTED!E$2:E$4911,C905,ACRES_HARVESTED!G$2:G$4911)</f>
        <v>0</v>
      </c>
      <c r="H905">
        <f xml:space="preserve"> SUMIF(SALES!E$2:E$4911,C905,SALES!G$2:G$4911)</f>
        <v>0</v>
      </c>
      <c r="I905">
        <f xml:space="preserve"> SUMIF(PRODUCTION!E$2:E$4911,C905,PRODUCTION!I$2:I$4911)</f>
        <v>0</v>
      </c>
    </row>
    <row r="906" spans="1:9" x14ac:dyDescent="0.2">
      <c r="A906">
        <v>20033</v>
      </c>
      <c r="B906" t="s">
        <v>643</v>
      </c>
      <c r="C906" t="str">
        <f t="shared" si="28"/>
        <v>20033</v>
      </c>
      <c r="D906" t="str">
        <f t="shared" si="29"/>
        <v>COMANCHE</v>
      </c>
      <c r="E906">
        <v>-99.271056979999997</v>
      </c>
      <c r="F906">
        <v>37.191219169999997</v>
      </c>
      <c r="G906">
        <f xml:space="preserve"> SUMIF(ACRES_HARVESTED!E$2:E$4911,C906,ACRES_HARVESTED!G$2:G$4911)</f>
        <v>0</v>
      </c>
      <c r="H906">
        <f xml:space="preserve"> SUMIF(SALES!E$2:E$4911,C906,SALES!G$2:G$4911)</f>
        <v>0</v>
      </c>
      <c r="I906">
        <f xml:space="preserve"> SUMIF(PRODUCTION!E$2:E$4911,C906,PRODUCTION!I$2:I$4911)</f>
        <v>0</v>
      </c>
    </row>
    <row r="907" spans="1:9" x14ac:dyDescent="0.2">
      <c r="A907">
        <v>20035</v>
      </c>
      <c r="B907" t="s">
        <v>644</v>
      </c>
      <c r="C907" t="str">
        <f t="shared" si="28"/>
        <v>20035</v>
      </c>
      <c r="D907" t="str">
        <f t="shared" si="29"/>
        <v>COWLEY</v>
      </c>
      <c r="E907">
        <v>-96.837328479999996</v>
      </c>
      <c r="F907">
        <v>37.237775620000001</v>
      </c>
      <c r="G907">
        <f xml:space="preserve"> SUMIF(ACRES_HARVESTED!E$2:E$4911,C907,ACRES_HARVESTED!G$2:G$4911)</f>
        <v>0</v>
      </c>
      <c r="H907">
        <f xml:space="preserve"> SUMIF(SALES!E$2:E$4911,C907,SALES!G$2:G$4911)</f>
        <v>0</v>
      </c>
      <c r="I907">
        <f xml:space="preserve"> SUMIF(PRODUCTION!E$2:E$4911,C907,PRODUCTION!I$2:I$4911)</f>
        <v>0</v>
      </c>
    </row>
    <row r="908" spans="1:9" x14ac:dyDescent="0.2">
      <c r="A908">
        <v>20037</v>
      </c>
      <c r="B908" t="s">
        <v>132</v>
      </c>
      <c r="C908" t="str">
        <f t="shared" si="28"/>
        <v>20037</v>
      </c>
      <c r="D908" t="str">
        <f t="shared" si="29"/>
        <v>CRAWFORD</v>
      </c>
      <c r="E908">
        <v>-94.85185156</v>
      </c>
      <c r="F908">
        <v>37.50702733</v>
      </c>
      <c r="G908">
        <f xml:space="preserve"> SUMIF(ACRES_HARVESTED!E$2:E$4911,C908,ACRES_HARVESTED!G$2:G$4911)</f>
        <v>0</v>
      </c>
      <c r="H908">
        <f xml:space="preserve"> SUMIF(SALES!E$2:E$4911,C908,SALES!G$2:G$4911)</f>
        <v>0</v>
      </c>
      <c r="I908">
        <f xml:space="preserve"> SUMIF(PRODUCTION!E$2:E$4911,C908,PRODUCTION!I$2:I$4911)</f>
        <v>0</v>
      </c>
    </row>
    <row r="909" spans="1:9" x14ac:dyDescent="0.2">
      <c r="A909">
        <v>20039</v>
      </c>
      <c r="B909" t="s">
        <v>379</v>
      </c>
      <c r="C909" t="str">
        <f t="shared" si="28"/>
        <v>20039</v>
      </c>
      <c r="D909" t="str">
        <f t="shared" si="29"/>
        <v>DECATUR</v>
      </c>
      <c r="E909">
        <v>-100.4593928</v>
      </c>
      <c r="F909">
        <v>39.784690390000002</v>
      </c>
      <c r="G909">
        <f xml:space="preserve"> SUMIF(ACRES_HARVESTED!E$2:E$4911,C909,ACRES_HARVESTED!G$2:G$4911)</f>
        <v>0</v>
      </c>
      <c r="H909">
        <f xml:space="preserve"> SUMIF(SALES!E$2:E$4911,C909,SALES!G$2:G$4911)</f>
        <v>0</v>
      </c>
      <c r="I909">
        <f xml:space="preserve"> SUMIF(PRODUCTION!E$2:E$4911,C909,PRODUCTION!I$2:I$4911)</f>
        <v>0</v>
      </c>
    </row>
    <row r="910" spans="1:9" x14ac:dyDescent="0.2">
      <c r="A910">
        <v>20041</v>
      </c>
      <c r="B910" t="s">
        <v>602</v>
      </c>
      <c r="C910" t="str">
        <f t="shared" si="28"/>
        <v>20041</v>
      </c>
      <c r="D910" t="str">
        <f t="shared" si="29"/>
        <v>DICKINSON</v>
      </c>
      <c r="E910">
        <v>-97.152660359999999</v>
      </c>
      <c r="F910">
        <v>38.86611825</v>
      </c>
      <c r="G910">
        <f xml:space="preserve"> SUMIF(ACRES_HARVESTED!E$2:E$4911,C910,ACRES_HARVESTED!G$2:G$4911)</f>
        <v>0</v>
      </c>
      <c r="H910">
        <f xml:space="preserve"> SUMIF(SALES!E$2:E$4911,C910,SALES!G$2:G$4911)</f>
        <v>0</v>
      </c>
      <c r="I910">
        <f xml:space="preserve"> SUMIF(PRODUCTION!E$2:E$4911,C910,PRODUCTION!I$2:I$4911)</f>
        <v>0</v>
      </c>
    </row>
    <row r="911" spans="1:9" x14ac:dyDescent="0.2">
      <c r="A911">
        <v>20043</v>
      </c>
      <c r="B911" t="s">
        <v>645</v>
      </c>
      <c r="C911" t="str">
        <f t="shared" si="28"/>
        <v>20043</v>
      </c>
      <c r="D911" t="str">
        <f t="shared" si="29"/>
        <v>DONIPHAN</v>
      </c>
      <c r="E911">
        <v>-95.146835580000001</v>
      </c>
      <c r="F911">
        <v>39.787966439999998</v>
      </c>
      <c r="G911">
        <f xml:space="preserve"> SUMIF(ACRES_HARVESTED!E$2:E$4911,C911,ACRES_HARVESTED!G$2:G$4911)</f>
        <v>0</v>
      </c>
      <c r="H911">
        <f xml:space="preserve"> SUMIF(SALES!E$2:E$4911,C911,SALES!G$2:G$4911)</f>
        <v>0</v>
      </c>
      <c r="I911">
        <f xml:space="preserve"> SUMIF(PRODUCTION!E$2:E$4911,C911,PRODUCTION!I$2:I$4911)</f>
        <v>0</v>
      </c>
    </row>
    <row r="912" spans="1:9" x14ac:dyDescent="0.2">
      <c r="A912">
        <v>20045</v>
      </c>
      <c r="B912" t="s">
        <v>250</v>
      </c>
      <c r="C912" t="str">
        <f t="shared" si="28"/>
        <v>20045</v>
      </c>
      <c r="D912" t="str">
        <f t="shared" si="29"/>
        <v>DOUGLAS</v>
      </c>
      <c r="E912">
        <v>-95.292635419999996</v>
      </c>
      <c r="F912">
        <v>38.884514119999999</v>
      </c>
      <c r="G912">
        <f xml:space="preserve"> SUMIF(ACRES_HARVESTED!E$2:E$4911,C912,ACRES_HARVESTED!G$2:G$4911)</f>
        <v>0</v>
      </c>
      <c r="H912">
        <f xml:space="preserve"> SUMIF(SALES!E$2:E$4911,C912,SALES!G$2:G$4911)</f>
        <v>0</v>
      </c>
      <c r="I912">
        <f xml:space="preserve"> SUMIF(PRODUCTION!E$2:E$4911,C912,PRODUCTION!I$2:I$4911)</f>
        <v>0</v>
      </c>
    </row>
    <row r="913" spans="1:9" x14ac:dyDescent="0.2">
      <c r="A913">
        <v>20047</v>
      </c>
      <c r="B913" t="s">
        <v>507</v>
      </c>
      <c r="C913" t="str">
        <f t="shared" si="28"/>
        <v>20047</v>
      </c>
      <c r="D913" t="str">
        <f t="shared" si="29"/>
        <v>EDWARDS</v>
      </c>
      <c r="E913">
        <v>-99.312048450000006</v>
      </c>
      <c r="F913">
        <v>37.887639610000001</v>
      </c>
      <c r="G913">
        <f xml:space="preserve"> SUMIF(ACRES_HARVESTED!E$2:E$4911,C913,ACRES_HARVESTED!G$2:G$4911)</f>
        <v>0</v>
      </c>
      <c r="H913">
        <f xml:space="preserve"> SUMIF(SALES!E$2:E$4911,C913,SALES!G$2:G$4911)</f>
        <v>0</v>
      </c>
      <c r="I913">
        <f xml:space="preserve"> SUMIF(PRODUCTION!E$2:E$4911,C913,PRODUCTION!I$2:I$4911)</f>
        <v>0</v>
      </c>
    </row>
    <row r="914" spans="1:9" x14ac:dyDescent="0.2">
      <c r="A914">
        <v>20049</v>
      </c>
      <c r="B914" t="s">
        <v>646</v>
      </c>
      <c r="C914" t="str">
        <f t="shared" si="28"/>
        <v>20049</v>
      </c>
      <c r="D914" t="str">
        <f t="shared" si="29"/>
        <v>ELK</v>
      </c>
      <c r="E914">
        <v>-96.243708909999995</v>
      </c>
      <c r="F914">
        <v>37.453383240000001</v>
      </c>
      <c r="G914">
        <f xml:space="preserve"> SUMIF(ACRES_HARVESTED!E$2:E$4911,C914,ACRES_HARVESTED!G$2:G$4911)</f>
        <v>0</v>
      </c>
      <c r="H914">
        <f xml:space="preserve"> SUMIF(SALES!E$2:E$4911,C914,SALES!G$2:G$4911)</f>
        <v>0</v>
      </c>
      <c r="I914">
        <f xml:space="preserve"> SUMIF(PRODUCTION!E$2:E$4911,C914,PRODUCTION!I$2:I$4911)</f>
        <v>0</v>
      </c>
    </row>
    <row r="915" spans="1:9" x14ac:dyDescent="0.2">
      <c r="A915">
        <v>20051</v>
      </c>
      <c r="B915" t="s">
        <v>647</v>
      </c>
      <c r="C915" t="str">
        <f t="shared" si="28"/>
        <v>20051</v>
      </c>
      <c r="D915" t="str">
        <f t="shared" si="29"/>
        <v>ELLIS</v>
      </c>
      <c r="E915">
        <v>-99.317515510000007</v>
      </c>
      <c r="F915">
        <v>38.91458712</v>
      </c>
      <c r="G915">
        <f xml:space="preserve"> SUMIF(ACRES_HARVESTED!E$2:E$4911,C915,ACRES_HARVESTED!G$2:G$4911)</f>
        <v>0</v>
      </c>
      <c r="H915">
        <f xml:space="preserve"> SUMIF(SALES!E$2:E$4911,C915,SALES!G$2:G$4911)</f>
        <v>0</v>
      </c>
      <c r="I915">
        <f xml:space="preserve"> SUMIF(PRODUCTION!E$2:E$4911,C915,PRODUCTION!I$2:I$4911)</f>
        <v>0</v>
      </c>
    </row>
    <row r="916" spans="1:9" x14ac:dyDescent="0.2">
      <c r="A916">
        <v>20053</v>
      </c>
      <c r="B916" t="s">
        <v>648</v>
      </c>
      <c r="C916" t="str">
        <f t="shared" si="28"/>
        <v>20053</v>
      </c>
      <c r="D916" t="str">
        <f t="shared" si="29"/>
        <v>ELLSWORTH</v>
      </c>
      <c r="E916">
        <v>-98.205018910000007</v>
      </c>
      <c r="F916">
        <v>38.6967292</v>
      </c>
      <c r="G916">
        <f xml:space="preserve"> SUMIF(ACRES_HARVESTED!E$2:E$4911,C916,ACRES_HARVESTED!G$2:G$4911)</f>
        <v>0</v>
      </c>
      <c r="H916">
        <f xml:space="preserve"> SUMIF(SALES!E$2:E$4911,C916,SALES!G$2:G$4911)</f>
        <v>0</v>
      </c>
      <c r="I916">
        <f xml:space="preserve"> SUMIF(PRODUCTION!E$2:E$4911,C916,PRODUCTION!I$2:I$4911)</f>
        <v>0</v>
      </c>
    </row>
    <row r="917" spans="1:9" x14ac:dyDescent="0.2">
      <c r="A917">
        <v>20055</v>
      </c>
      <c r="B917" t="s">
        <v>649</v>
      </c>
      <c r="C917" t="str">
        <f t="shared" si="28"/>
        <v>20055</v>
      </c>
      <c r="D917" t="str">
        <f t="shared" si="29"/>
        <v>FINNEY</v>
      </c>
      <c r="E917">
        <v>-100.7376459</v>
      </c>
      <c r="F917">
        <v>38.044053380000001</v>
      </c>
      <c r="G917">
        <f xml:space="preserve"> SUMIF(ACRES_HARVESTED!E$2:E$4911,C917,ACRES_HARVESTED!G$2:G$4911)</f>
        <v>0</v>
      </c>
      <c r="H917">
        <f xml:space="preserve"> SUMIF(SALES!E$2:E$4911,C917,SALES!G$2:G$4911)</f>
        <v>0</v>
      </c>
      <c r="I917">
        <f xml:space="preserve"> SUMIF(PRODUCTION!E$2:E$4911,C917,PRODUCTION!I$2:I$4911)</f>
        <v>0</v>
      </c>
    </row>
    <row r="918" spans="1:9" x14ac:dyDescent="0.2">
      <c r="A918">
        <v>20057</v>
      </c>
      <c r="B918" t="s">
        <v>508</v>
      </c>
      <c r="C918" t="str">
        <f t="shared" si="28"/>
        <v>20057</v>
      </c>
      <c r="D918" t="str">
        <f t="shared" si="29"/>
        <v>FORD</v>
      </c>
      <c r="E918">
        <v>-99.888147669999995</v>
      </c>
      <c r="F918">
        <v>37.691821310000002</v>
      </c>
      <c r="G918">
        <f xml:space="preserve"> SUMIF(ACRES_HARVESTED!E$2:E$4911,C918,ACRES_HARVESTED!G$2:G$4911)</f>
        <v>0</v>
      </c>
      <c r="H918">
        <f xml:space="preserve"> SUMIF(SALES!E$2:E$4911,C918,SALES!G$2:G$4911)</f>
        <v>0</v>
      </c>
      <c r="I918">
        <f xml:space="preserve"> SUMIF(PRODUCTION!E$2:E$4911,C918,PRODUCTION!I$2:I$4911)</f>
        <v>0</v>
      </c>
    </row>
    <row r="919" spans="1:9" x14ac:dyDescent="0.2">
      <c r="A919">
        <v>20059</v>
      </c>
      <c r="B919" t="s">
        <v>37</v>
      </c>
      <c r="C919" t="str">
        <f t="shared" si="28"/>
        <v>20059</v>
      </c>
      <c r="D919" t="str">
        <f t="shared" si="29"/>
        <v>FRANKLIN</v>
      </c>
      <c r="E919">
        <v>-95.286215519999999</v>
      </c>
      <c r="F919">
        <v>38.564427680000001</v>
      </c>
      <c r="G919">
        <f xml:space="preserve"> SUMIF(ACRES_HARVESTED!E$2:E$4911,C919,ACRES_HARVESTED!G$2:G$4911)</f>
        <v>0</v>
      </c>
      <c r="H919">
        <f xml:space="preserve"> SUMIF(SALES!E$2:E$4911,C919,SALES!G$2:G$4911)</f>
        <v>0</v>
      </c>
      <c r="I919">
        <f xml:space="preserve"> SUMIF(PRODUCTION!E$2:E$4911,C919,PRODUCTION!I$2:I$4911)</f>
        <v>0</v>
      </c>
    </row>
    <row r="920" spans="1:9" x14ac:dyDescent="0.2">
      <c r="A920">
        <v>20061</v>
      </c>
      <c r="B920" t="s">
        <v>650</v>
      </c>
      <c r="C920" t="str">
        <f t="shared" si="28"/>
        <v>20061</v>
      </c>
      <c r="D920" t="str">
        <f t="shared" si="29"/>
        <v>GEARY</v>
      </c>
      <c r="E920">
        <v>-96.752518530000003</v>
      </c>
      <c r="F920">
        <v>39.002272529999999</v>
      </c>
      <c r="G920">
        <f xml:space="preserve"> SUMIF(ACRES_HARVESTED!E$2:E$4911,C920,ACRES_HARVESTED!G$2:G$4911)</f>
        <v>0</v>
      </c>
      <c r="H920">
        <f xml:space="preserve"> SUMIF(SALES!E$2:E$4911,C920,SALES!G$2:G$4911)</f>
        <v>0</v>
      </c>
      <c r="I920">
        <f xml:space="preserve"> SUMIF(PRODUCTION!E$2:E$4911,C920,PRODUCTION!I$2:I$4911)</f>
        <v>0</v>
      </c>
    </row>
    <row r="921" spans="1:9" x14ac:dyDescent="0.2">
      <c r="A921">
        <v>20063</v>
      </c>
      <c r="B921" t="s">
        <v>651</v>
      </c>
      <c r="C921" t="str">
        <f t="shared" si="28"/>
        <v>20063</v>
      </c>
      <c r="D921" t="str">
        <f t="shared" si="29"/>
        <v>GOVE</v>
      </c>
      <c r="E921">
        <v>-100.4829436</v>
      </c>
      <c r="F921">
        <v>38.915873210000001</v>
      </c>
      <c r="G921">
        <f xml:space="preserve"> SUMIF(ACRES_HARVESTED!E$2:E$4911,C921,ACRES_HARVESTED!G$2:G$4911)</f>
        <v>375</v>
      </c>
      <c r="H921">
        <f xml:space="preserve"> SUMIF(SALES!E$2:E$4911,C921,SALES!G$2:G$4911)</f>
        <v>33000</v>
      </c>
      <c r="I921">
        <f xml:space="preserve"> SUMIF(PRODUCTION!E$2:E$4911,C921,PRODUCTION!I$2:I$4911)</f>
        <v>10405</v>
      </c>
    </row>
    <row r="922" spans="1:9" x14ac:dyDescent="0.2">
      <c r="A922">
        <v>20065</v>
      </c>
      <c r="B922" t="s">
        <v>108</v>
      </c>
      <c r="C922" t="str">
        <f t="shared" si="28"/>
        <v>20065</v>
      </c>
      <c r="D922" t="str">
        <f t="shared" si="29"/>
        <v>GRAHAM</v>
      </c>
      <c r="E922">
        <v>-99.883344710000003</v>
      </c>
      <c r="F922">
        <v>39.349867109999998</v>
      </c>
      <c r="G922">
        <f xml:space="preserve"> SUMIF(ACRES_HARVESTED!E$2:E$4911,C922,ACRES_HARVESTED!G$2:G$4911)</f>
        <v>0</v>
      </c>
      <c r="H922">
        <f xml:space="preserve"> SUMIF(SALES!E$2:E$4911,C922,SALES!G$2:G$4911)</f>
        <v>0</v>
      </c>
      <c r="I922">
        <f xml:space="preserve"> SUMIF(PRODUCTION!E$2:E$4911,C922,PRODUCTION!I$2:I$4911)</f>
        <v>0</v>
      </c>
    </row>
    <row r="923" spans="1:9" x14ac:dyDescent="0.2">
      <c r="A923">
        <v>20067</v>
      </c>
      <c r="B923" t="s">
        <v>140</v>
      </c>
      <c r="C923" t="str">
        <f t="shared" si="28"/>
        <v>20067</v>
      </c>
      <c r="D923" t="str">
        <f t="shared" si="29"/>
        <v>GRANT</v>
      </c>
      <c r="E923">
        <v>-101.30797579999999</v>
      </c>
      <c r="F923">
        <v>37.562273359999999</v>
      </c>
      <c r="G923">
        <f xml:space="preserve"> SUMIF(ACRES_HARVESTED!E$2:E$4911,C923,ACRES_HARVESTED!G$2:G$4911)</f>
        <v>0</v>
      </c>
      <c r="H923">
        <f xml:space="preserve"> SUMIF(SALES!E$2:E$4911,C923,SALES!G$2:G$4911)</f>
        <v>0</v>
      </c>
      <c r="I923">
        <f xml:space="preserve"> SUMIF(PRODUCTION!E$2:E$4911,C923,PRODUCTION!I$2:I$4911)</f>
        <v>0</v>
      </c>
    </row>
    <row r="924" spans="1:9" x14ac:dyDescent="0.2">
      <c r="A924">
        <v>20069</v>
      </c>
      <c r="B924" t="s">
        <v>652</v>
      </c>
      <c r="C924" t="str">
        <f t="shared" si="28"/>
        <v>20069</v>
      </c>
      <c r="D924" t="str">
        <f t="shared" si="29"/>
        <v>GRAY</v>
      </c>
      <c r="E924">
        <v>-100.4379698</v>
      </c>
      <c r="F924">
        <v>37.73851836</v>
      </c>
      <c r="G924">
        <f xml:space="preserve"> SUMIF(ACRES_HARVESTED!E$2:E$4911,C924,ACRES_HARVESTED!G$2:G$4911)</f>
        <v>0</v>
      </c>
      <c r="H924">
        <f xml:space="preserve"> SUMIF(SALES!E$2:E$4911,C924,SALES!G$2:G$4911)</f>
        <v>0</v>
      </c>
      <c r="I924">
        <f xml:space="preserve"> SUMIF(PRODUCTION!E$2:E$4911,C924,PRODUCTION!I$2:I$4911)</f>
        <v>0</v>
      </c>
    </row>
    <row r="925" spans="1:9" x14ac:dyDescent="0.2">
      <c r="A925">
        <v>20071</v>
      </c>
      <c r="B925" t="s">
        <v>653</v>
      </c>
      <c r="C925" t="str">
        <f t="shared" si="28"/>
        <v>20071</v>
      </c>
      <c r="D925" t="str">
        <f t="shared" si="29"/>
        <v>GREELEY</v>
      </c>
      <c r="E925">
        <v>-101.8060294</v>
      </c>
      <c r="F925">
        <v>38.480781790000002</v>
      </c>
      <c r="G925">
        <f xml:space="preserve"> SUMIF(ACRES_HARVESTED!E$2:E$4911,C925,ACRES_HARVESTED!G$2:G$4911)</f>
        <v>0</v>
      </c>
      <c r="H925">
        <f xml:space="preserve"> SUMIF(SALES!E$2:E$4911,C925,SALES!G$2:G$4911)</f>
        <v>0</v>
      </c>
      <c r="I925">
        <f xml:space="preserve"> SUMIF(PRODUCTION!E$2:E$4911,C925,PRODUCTION!I$2:I$4911)</f>
        <v>0</v>
      </c>
    </row>
    <row r="926" spans="1:9" x14ac:dyDescent="0.2">
      <c r="A926">
        <v>20073</v>
      </c>
      <c r="B926" t="s">
        <v>654</v>
      </c>
      <c r="C926" t="str">
        <f t="shared" si="28"/>
        <v>20073</v>
      </c>
      <c r="D926" t="str">
        <f t="shared" si="29"/>
        <v>GREENWOOD</v>
      </c>
      <c r="E926">
        <v>-96.232648639999994</v>
      </c>
      <c r="F926">
        <v>37.877445129999998</v>
      </c>
      <c r="G926">
        <f xml:space="preserve"> SUMIF(ACRES_HARVESTED!E$2:E$4911,C926,ACRES_HARVESTED!G$2:G$4911)</f>
        <v>0</v>
      </c>
      <c r="H926">
        <f xml:space="preserve"> SUMIF(SALES!E$2:E$4911,C926,SALES!G$2:G$4911)</f>
        <v>0</v>
      </c>
      <c r="I926">
        <f xml:space="preserve"> SUMIF(PRODUCTION!E$2:E$4911,C926,PRODUCTION!I$2:I$4911)</f>
        <v>0</v>
      </c>
    </row>
    <row r="927" spans="1:9" x14ac:dyDescent="0.2">
      <c r="A927">
        <v>20075</v>
      </c>
      <c r="B927" t="s">
        <v>316</v>
      </c>
      <c r="C927" t="str">
        <f t="shared" si="28"/>
        <v>20075</v>
      </c>
      <c r="D927" t="str">
        <f t="shared" si="29"/>
        <v>HAMILTON</v>
      </c>
      <c r="E927">
        <v>-101.7915769</v>
      </c>
      <c r="F927">
        <v>37.999179699999999</v>
      </c>
      <c r="G927">
        <f xml:space="preserve"> SUMIF(ACRES_HARVESTED!E$2:E$4911,C927,ACRES_HARVESTED!G$2:G$4911)</f>
        <v>0</v>
      </c>
      <c r="H927">
        <f xml:space="preserve"> SUMIF(SALES!E$2:E$4911,C927,SALES!G$2:G$4911)</f>
        <v>0</v>
      </c>
      <c r="I927">
        <f xml:space="preserve"> SUMIF(PRODUCTION!E$2:E$4911,C927,PRODUCTION!I$2:I$4911)</f>
        <v>0</v>
      </c>
    </row>
    <row r="928" spans="1:9" x14ac:dyDescent="0.2">
      <c r="A928">
        <v>20077</v>
      </c>
      <c r="B928" t="s">
        <v>655</v>
      </c>
      <c r="C928" t="str">
        <f t="shared" si="28"/>
        <v>20077</v>
      </c>
      <c r="D928" t="str">
        <f t="shared" si="29"/>
        <v>HARPER</v>
      </c>
      <c r="E928">
        <v>-98.075796389999994</v>
      </c>
      <c r="F928">
        <v>37.191747100000001</v>
      </c>
      <c r="G928">
        <f xml:space="preserve"> SUMIF(ACRES_HARVESTED!E$2:E$4911,C928,ACRES_HARVESTED!G$2:G$4911)</f>
        <v>0</v>
      </c>
      <c r="H928">
        <f xml:space="preserve"> SUMIF(SALES!E$2:E$4911,C928,SALES!G$2:G$4911)</f>
        <v>0</v>
      </c>
      <c r="I928">
        <f xml:space="preserve"> SUMIF(PRODUCTION!E$2:E$4911,C928,PRODUCTION!I$2:I$4911)</f>
        <v>0</v>
      </c>
    </row>
    <row r="929" spans="1:9" x14ac:dyDescent="0.2">
      <c r="A929">
        <v>20079</v>
      </c>
      <c r="B929" t="s">
        <v>656</v>
      </c>
      <c r="C929" t="str">
        <f t="shared" si="28"/>
        <v>20079</v>
      </c>
      <c r="D929" t="str">
        <f t="shared" si="29"/>
        <v>HARVEY</v>
      </c>
      <c r="E929">
        <v>-97.427293329999998</v>
      </c>
      <c r="F929">
        <v>38.043214419999998</v>
      </c>
      <c r="G929">
        <f xml:space="preserve"> SUMIF(ACRES_HARVESTED!E$2:E$4911,C929,ACRES_HARVESTED!G$2:G$4911)</f>
        <v>420</v>
      </c>
      <c r="H929">
        <f xml:space="preserve"> SUMIF(SALES!E$2:E$4911,C929,SALES!G$2:G$4911)</f>
        <v>0</v>
      </c>
      <c r="I929">
        <f xml:space="preserve"> SUMIF(PRODUCTION!E$2:E$4911,C929,PRODUCTION!I$2:I$4911)</f>
        <v>16800</v>
      </c>
    </row>
    <row r="930" spans="1:9" x14ac:dyDescent="0.2">
      <c r="A930">
        <v>20081</v>
      </c>
      <c r="B930" t="s">
        <v>657</v>
      </c>
      <c r="C930" t="str">
        <f t="shared" si="28"/>
        <v>20081</v>
      </c>
      <c r="D930" t="str">
        <f t="shared" si="29"/>
        <v>HASKELL</v>
      </c>
      <c r="E930">
        <v>-100.8710456</v>
      </c>
      <c r="F930">
        <v>37.56200432</v>
      </c>
      <c r="G930">
        <f xml:space="preserve"> SUMIF(ACRES_HARVESTED!E$2:E$4911,C930,ACRES_HARVESTED!G$2:G$4911)</f>
        <v>0</v>
      </c>
      <c r="H930">
        <f xml:space="preserve"> SUMIF(SALES!E$2:E$4911,C930,SALES!G$2:G$4911)</f>
        <v>0</v>
      </c>
      <c r="I930">
        <f xml:space="preserve"> SUMIF(PRODUCTION!E$2:E$4911,C930,PRODUCTION!I$2:I$4911)</f>
        <v>0</v>
      </c>
    </row>
    <row r="931" spans="1:9" x14ac:dyDescent="0.2">
      <c r="A931">
        <v>20083</v>
      </c>
      <c r="B931" t="s">
        <v>658</v>
      </c>
      <c r="C931" t="str">
        <f t="shared" si="28"/>
        <v>20083</v>
      </c>
      <c r="D931" t="str">
        <f t="shared" si="29"/>
        <v>HODGEMAN</v>
      </c>
      <c r="E931">
        <v>-99.898212639999997</v>
      </c>
      <c r="F931">
        <v>38.087846929999998</v>
      </c>
      <c r="G931">
        <f xml:space="preserve"> SUMIF(ACRES_HARVESTED!E$2:E$4911,C931,ACRES_HARVESTED!G$2:G$4911)</f>
        <v>0</v>
      </c>
      <c r="H931">
        <f xml:space="preserve"> SUMIF(SALES!E$2:E$4911,C931,SALES!G$2:G$4911)</f>
        <v>0</v>
      </c>
      <c r="I931">
        <f xml:space="preserve"> SUMIF(PRODUCTION!E$2:E$4911,C931,PRODUCTION!I$2:I$4911)</f>
        <v>0</v>
      </c>
    </row>
    <row r="932" spans="1:9" x14ac:dyDescent="0.2">
      <c r="A932">
        <v>20085</v>
      </c>
      <c r="B932" t="s">
        <v>43</v>
      </c>
      <c r="C932" t="str">
        <f t="shared" si="28"/>
        <v>20085</v>
      </c>
      <c r="D932" t="str">
        <f t="shared" si="29"/>
        <v>JACKSON</v>
      </c>
      <c r="E932">
        <v>-95.794338780000004</v>
      </c>
      <c r="F932">
        <v>39.41641542</v>
      </c>
      <c r="G932">
        <f xml:space="preserve"> SUMIF(ACRES_HARVESTED!E$2:E$4911,C932,ACRES_HARVESTED!G$2:G$4911)</f>
        <v>0</v>
      </c>
      <c r="H932">
        <f xml:space="preserve"> SUMIF(SALES!E$2:E$4911,C932,SALES!G$2:G$4911)</f>
        <v>0</v>
      </c>
      <c r="I932">
        <f xml:space="preserve"> SUMIF(PRODUCTION!E$2:E$4911,C932,PRODUCTION!I$2:I$4911)</f>
        <v>0</v>
      </c>
    </row>
    <row r="933" spans="1:9" x14ac:dyDescent="0.2">
      <c r="A933">
        <v>20087</v>
      </c>
      <c r="B933" t="s">
        <v>44</v>
      </c>
      <c r="C933" t="str">
        <f t="shared" si="28"/>
        <v>20087</v>
      </c>
      <c r="D933" t="str">
        <f t="shared" si="29"/>
        <v>JEFFERSON</v>
      </c>
      <c r="E933">
        <v>-95.383601150000004</v>
      </c>
      <c r="F933">
        <v>39.235307050000003</v>
      </c>
      <c r="G933">
        <f xml:space="preserve"> SUMIF(ACRES_HARVESTED!E$2:E$4911,C933,ACRES_HARVESTED!G$2:G$4911)</f>
        <v>315</v>
      </c>
      <c r="H933">
        <f xml:space="preserve"> SUMIF(SALES!E$2:E$4911,C933,SALES!G$2:G$4911)</f>
        <v>17000</v>
      </c>
      <c r="I933">
        <f xml:space="preserve"> SUMIF(PRODUCTION!E$2:E$4911,C933,PRODUCTION!I$2:I$4911)</f>
        <v>6300</v>
      </c>
    </row>
    <row r="934" spans="1:9" x14ac:dyDescent="0.2">
      <c r="A934">
        <v>20089</v>
      </c>
      <c r="B934" t="s">
        <v>659</v>
      </c>
      <c r="C934" t="str">
        <f t="shared" si="28"/>
        <v>20089</v>
      </c>
      <c r="D934" t="str">
        <f t="shared" si="29"/>
        <v>JEWELL</v>
      </c>
      <c r="E934">
        <v>-98.218223309999999</v>
      </c>
      <c r="F934">
        <v>39.7847206</v>
      </c>
      <c r="G934">
        <f xml:space="preserve"> SUMIF(ACRES_HARVESTED!E$2:E$4911,C934,ACRES_HARVESTED!G$2:G$4911)</f>
        <v>0</v>
      </c>
      <c r="H934">
        <f xml:space="preserve"> SUMIF(SALES!E$2:E$4911,C934,SALES!G$2:G$4911)</f>
        <v>0</v>
      </c>
      <c r="I934">
        <f xml:space="preserve"> SUMIF(PRODUCTION!E$2:E$4911,C934,PRODUCTION!I$2:I$4911)</f>
        <v>0</v>
      </c>
    </row>
    <row r="935" spans="1:9" x14ac:dyDescent="0.2">
      <c r="A935">
        <v>20091</v>
      </c>
      <c r="B935" t="s">
        <v>146</v>
      </c>
      <c r="C935" t="str">
        <f t="shared" si="28"/>
        <v>20091</v>
      </c>
      <c r="D935" t="str">
        <f t="shared" si="29"/>
        <v>JOHNSON</v>
      </c>
      <c r="E935">
        <v>-94.822569450000003</v>
      </c>
      <c r="F935">
        <v>38.883700150000003</v>
      </c>
      <c r="G935">
        <f xml:space="preserve"> SUMIF(ACRES_HARVESTED!E$2:E$4911,C935,ACRES_HARVESTED!G$2:G$4911)</f>
        <v>0</v>
      </c>
      <c r="H935">
        <f xml:space="preserve"> SUMIF(SALES!E$2:E$4911,C935,SALES!G$2:G$4911)</f>
        <v>0</v>
      </c>
      <c r="I935">
        <f xml:space="preserve"> SUMIF(PRODUCTION!E$2:E$4911,C935,PRODUCTION!I$2:I$4911)</f>
        <v>0</v>
      </c>
    </row>
    <row r="936" spans="1:9" x14ac:dyDescent="0.2">
      <c r="A936">
        <v>20093</v>
      </c>
      <c r="B936" t="s">
        <v>660</v>
      </c>
      <c r="C936" t="str">
        <f t="shared" si="28"/>
        <v>20093</v>
      </c>
      <c r="D936" t="str">
        <f t="shared" si="29"/>
        <v>KEARNY</v>
      </c>
      <c r="E936">
        <v>-101.32039229999999</v>
      </c>
      <c r="F936">
        <v>38.00024973</v>
      </c>
      <c r="G936">
        <f xml:space="preserve"> SUMIF(ACRES_HARVESTED!E$2:E$4911,C936,ACRES_HARVESTED!G$2:G$4911)</f>
        <v>0</v>
      </c>
      <c r="H936">
        <f xml:space="preserve"> SUMIF(SALES!E$2:E$4911,C936,SALES!G$2:G$4911)</f>
        <v>0</v>
      </c>
      <c r="I936">
        <f xml:space="preserve"> SUMIF(PRODUCTION!E$2:E$4911,C936,PRODUCTION!I$2:I$4911)</f>
        <v>0</v>
      </c>
    </row>
    <row r="937" spans="1:9" x14ac:dyDescent="0.2">
      <c r="A937">
        <v>20095</v>
      </c>
      <c r="B937" t="s">
        <v>661</v>
      </c>
      <c r="C937" t="str">
        <f t="shared" si="28"/>
        <v>20095</v>
      </c>
      <c r="D937" t="str">
        <f t="shared" si="29"/>
        <v>KINGMAN</v>
      </c>
      <c r="E937">
        <v>-98.136393929999997</v>
      </c>
      <c r="F937">
        <v>37.559114149999999</v>
      </c>
      <c r="G937">
        <f xml:space="preserve"> SUMIF(ACRES_HARVESTED!E$2:E$4911,C937,ACRES_HARVESTED!G$2:G$4911)</f>
        <v>0</v>
      </c>
      <c r="H937">
        <f xml:space="preserve"> SUMIF(SALES!E$2:E$4911,C937,SALES!G$2:G$4911)</f>
        <v>0</v>
      </c>
      <c r="I937">
        <f xml:space="preserve"> SUMIF(PRODUCTION!E$2:E$4911,C937,PRODUCTION!I$2:I$4911)</f>
        <v>0</v>
      </c>
    </row>
    <row r="938" spans="1:9" x14ac:dyDescent="0.2">
      <c r="A938">
        <v>20097</v>
      </c>
      <c r="B938" t="s">
        <v>261</v>
      </c>
      <c r="C938" t="str">
        <f t="shared" si="28"/>
        <v>20097</v>
      </c>
      <c r="D938" t="str">
        <f t="shared" si="29"/>
        <v>KIOWA</v>
      </c>
      <c r="E938">
        <v>-99.285764920000005</v>
      </c>
      <c r="F938">
        <v>37.558416510000001</v>
      </c>
      <c r="G938">
        <f xml:space="preserve"> SUMIF(ACRES_HARVESTED!E$2:E$4911,C938,ACRES_HARVESTED!G$2:G$4911)</f>
        <v>0</v>
      </c>
      <c r="H938">
        <f xml:space="preserve"> SUMIF(SALES!E$2:E$4911,C938,SALES!G$2:G$4911)</f>
        <v>0</v>
      </c>
      <c r="I938">
        <f xml:space="preserve"> SUMIF(PRODUCTION!E$2:E$4911,C938,PRODUCTION!I$2:I$4911)</f>
        <v>0</v>
      </c>
    </row>
    <row r="939" spans="1:9" x14ac:dyDescent="0.2">
      <c r="A939">
        <v>20099</v>
      </c>
      <c r="B939" t="s">
        <v>662</v>
      </c>
      <c r="C939" t="str">
        <f t="shared" si="28"/>
        <v>20099</v>
      </c>
      <c r="D939" t="str">
        <f t="shared" si="29"/>
        <v>LABETTE</v>
      </c>
      <c r="E939">
        <v>-95.297654629999997</v>
      </c>
      <c r="F939">
        <v>37.19127872</v>
      </c>
      <c r="G939">
        <f xml:space="preserve"> SUMIF(ACRES_HARVESTED!E$2:E$4911,C939,ACRES_HARVESTED!G$2:G$4911)</f>
        <v>210</v>
      </c>
      <c r="H939">
        <f xml:space="preserve"> SUMIF(SALES!E$2:E$4911,C939,SALES!G$2:G$4911)</f>
        <v>60000</v>
      </c>
      <c r="I939">
        <f xml:space="preserve"> SUMIF(PRODUCTION!E$2:E$4911,C939,PRODUCTION!I$2:I$4911)</f>
        <v>12860</v>
      </c>
    </row>
    <row r="940" spans="1:9" x14ac:dyDescent="0.2">
      <c r="A940">
        <v>20101</v>
      </c>
      <c r="B940" t="s">
        <v>663</v>
      </c>
      <c r="C940" t="str">
        <f t="shared" si="28"/>
        <v>20101</v>
      </c>
      <c r="D940" t="str">
        <f t="shared" si="29"/>
        <v>LANE</v>
      </c>
      <c r="E940">
        <v>-100.46607539999999</v>
      </c>
      <c r="F940">
        <v>38.481194469999998</v>
      </c>
      <c r="G940">
        <f xml:space="preserve"> SUMIF(ACRES_HARVESTED!E$2:E$4911,C940,ACRES_HARVESTED!G$2:G$4911)</f>
        <v>0</v>
      </c>
      <c r="H940">
        <f xml:space="preserve"> SUMIF(SALES!E$2:E$4911,C940,SALES!G$2:G$4911)</f>
        <v>0</v>
      </c>
      <c r="I940">
        <f xml:space="preserve"> SUMIF(PRODUCTION!E$2:E$4911,C940,PRODUCTION!I$2:I$4911)</f>
        <v>0</v>
      </c>
    </row>
    <row r="941" spans="1:9" x14ac:dyDescent="0.2">
      <c r="A941">
        <v>20103</v>
      </c>
      <c r="B941" t="s">
        <v>664</v>
      </c>
      <c r="C941" t="str">
        <f t="shared" si="28"/>
        <v>20103</v>
      </c>
      <c r="D941" t="str">
        <f t="shared" si="29"/>
        <v>LEAVENWORTH</v>
      </c>
      <c r="E941">
        <v>-95.037951179999993</v>
      </c>
      <c r="F941">
        <v>39.199574570000003</v>
      </c>
      <c r="G941">
        <f xml:space="preserve"> SUMIF(ACRES_HARVESTED!E$2:E$4911,C941,ACRES_HARVESTED!G$2:G$4911)</f>
        <v>0</v>
      </c>
      <c r="H941">
        <f xml:space="preserve"> SUMIF(SALES!E$2:E$4911,C941,SALES!G$2:G$4911)</f>
        <v>0</v>
      </c>
      <c r="I941">
        <f xml:space="preserve"> SUMIF(PRODUCTION!E$2:E$4911,C941,PRODUCTION!I$2:I$4911)</f>
        <v>0</v>
      </c>
    </row>
    <row r="942" spans="1:9" x14ac:dyDescent="0.2">
      <c r="A942">
        <v>20105</v>
      </c>
      <c r="B942" t="s">
        <v>148</v>
      </c>
      <c r="C942" t="str">
        <f t="shared" si="28"/>
        <v>20105</v>
      </c>
      <c r="D942" t="str">
        <f t="shared" si="29"/>
        <v>LINCOLN</v>
      </c>
      <c r="E942">
        <v>-98.207490000000007</v>
      </c>
      <c r="F942">
        <v>39.045475060000001</v>
      </c>
      <c r="G942">
        <f xml:space="preserve"> SUMIF(ACRES_HARVESTED!E$2:E$4911,C942,ACRES_HARVESTED!G$2:G$4911)</f>
        <v>0</v>
      </c>
      <c r="H942">
        <f xml:space="preserve"> SUMIF(SALES!E$2:E$4911,C942,SALES!G$2:G$4911)</f>
        <v>0</v>
      </c>
      <c r="I942">
        <f xml:space="preserve"> SUMIF(PRODUCTION!E$2:E$4911,C942,PRODUCTION!I$2:I$4911)</f>
        <v>0</v>
      </c>
    </row>
    <row r="943" spans="1:9" x14ac:dyDescent="0.2">
      <c r="A943">
        <v>20107</v>
      </c>
      <c r="B943" t="s">
        <v>610</v>
      </c>
      <c r="C943" t="str">
        <f t="shared" si="28"/>
        <v>20107</v>
      </c>
      <c r="D943" t="str">
        <f t="shared" si="29"/>
        <v>LINN</v>
      </c>
      <c r="E943">
        <v>-94.842990610000001</v>
      </c>
      <c r="F943">
        <v>38.212387970000002</v>
      </c>
      <c r="G943">
        <f xml:space="preserve"> SUMIF(ACRES_HARVESTED!E$2:E$4911,C943,ACRES_HARVESTED!G$2:G$4911)</f>
        <v>0</v>
      </c>
      <c r="H943">
        <f xml:space="preserve"> SUMIF(SALES!E$2:E$4911,C943,SALES!G$2:G$4911)</f>
        <v>0</v>
      </c>
      <c r="I943">
        <f xml:space="preserve"> SUMIF(PRODUCTION!E$2:E$4911,C943,PRODUCTION!I$2:I$4911)</f>
        <v>0</v>
      </c>
    </row>
    <row r="944" spans="1:9" x14ac:dyDescent="0.2">
      <c r="A944">
        <v>20109</v>
      </c>
      <c r="B944" t="s">
        <v>150</v>
      </c>
      <c r="C944" t="str">
        <f t="shared" si="28"/>
        <v>20109</v>
      </c>
      <c r="D944" t="str">
        <f t="shared" si="29"/>
        <v>LOGAN</v>
      </c>
      <c r="E944">
        <v>-101.148475</v>
      </c>
      <c r="F944">
        <v>38.917358059999998</v>
      </c>
      <c r="G944">
        <f xml:space="preserve"> SUMIF(ACRES_HARVESTED!E$2:E$4911,C944,ACRES_HARVESTED!G$2:G$4911)</f>
        <v>0</v>
      </c>
      <c r="H944">
        <f xml:space="preserve"> SUMIF(SALES!E$2:E$4911,C944,SALES!G$2:G$4911)</f>
        <v>0</v>
      </c>
      <c r="I944">
        <f xml:space="preserve"> SUMIF(PRODUCTION!E$2:E$4911,C944,PRODUCTION!I$2:I$4911)</f>
        <v>0</v>
      </c>
    </row>
    <row r="945" spans="1:9" x14ac:dyDescent="0.2">
      <c r="A945">
        <v>20111</v>
      </c>
      <c r="B945" t="s">
        <v>613</v>
      </c>
      <c r="C945" t="str">
        <f t="shared" si="28"/>
        <v>20111</v>
      </c>
      <c r="D945" t="str">
        <f t="shared" si="29"/>
        <v>LYON</v>
      </c>
      <c r="E945">
        <v>-96.152804270000004</v>
      </c>
      <c r="F945">
        <v>38.455809180000003</v>
      </c>
      <c r="G945">
        <f xml:space="preserve"> SUMIF(ACRES_HARVESTED!E$2:E$4911,C945,ACRES_HARVESTED!G$2:G$4911)</f>
        <v>0</v>
      </c>
      <c r="H945">
        <f xml:space="preserve"> SUMIF(SALES!E$2:E$4911,C945,SALES!G$2:G$4911)</f>
        <v>0</v>
      </c>
      <c r="I945">
        <f xml:space="preserve"> SUMIF(PRODUCTION!E$2:E$4911,C945,PRODUCTION!I$2:I$4911)</f>
        <v>0</v>
      </c>
    </row>
    <row r="946" spans="1:9" x14ac:dyDescent="0.2">
      <c r="A946">
        <v>20113</v>
      </c>
      <c r="B946" t="s">
        <v>665</v>
      </c>
      <c r="C946" t="str">
        <f t="shared" si="28"/>
        <v>20113</v>
      </c>
      <c r="D946" t="str">
        <f t="shared" si="29"/>
        <v>MCPHERSON</v>
      </c>
      <c r="E946">
        <v>-97.647615979999998</v>
      </c>
      <c r="F946">
        <v>38.391870869999998</v>
      </c>
      <c r="G946">
        <f xml:space="preserve"> SUMIF(ACRES_HARVESTED!E$2:E$4911,C946,ACRES_HARVESTED!G$2:G$4911)</f>
        <v>0</v>
      </c>
      <c r="H946">
        <f xml:space="preserve"> SUMIF(SALES!E$2:E$4911,C946,SALES!G$2:G$4911)</f>
        <v>0</v>
      </c>
      <c r="I946">
        <f xml:space="preserve"> SUMIF(PRODUCTION!E$2:E$4911,C946,PRODUCTION!I$2:I$4911)</f>
        <v>0</v>
      </c>
    </row>
    <row r="947" spans="1:9" x14ac:dyDescent="0.2">
      <c r="A947">
        <v>20115</v>
      </c>
      <c r="B947" t="s">
        <v>54</v>
      </c>
      <c r="C947" t="str">
        <f t="shared" si="28"/>
        <v>20115</v>
      </c>
      <c r="D947" t="str">
        <f t="shared" si="29"/>
        <v>MARION</v>
      </c>
      <c r="E947">
        <v>-97.097128740000002</v>
      </c>
      <c r="F947">
        <v>38.358998730000003</v>
      </c>
      <c r="G947">
        <f xml:space="preserve"> SUMIF(ACRES_HARVESTED!E$2:E$4911,C947,ACRES_HARVESTED!G$2:G$4911)</f>
        <v>218</v>
      </c>
      <c r="H947">
        <f xml:space="preserve"> SUMIF(SALES!E$2:E$4911,C947,SALES!G$2:G$4911)</f>
        <v>19000</v>
      </c>
      <c r="I947">
        <f xml:space="preserve"> SUMIF(PRODUCTION!E$2:E$4911,C947,PRODUCTION!I$2:I$4911)</f>
        <v>6913</v>
      </c>
    </row>
    <row r="948" spans="1:9" x14ac:dyDescent="0.2">
      <c r="A948">
        <v>20117</v>
      </c>
      <c r="B948" t="s">
        <v>55</v>
      </c>
      <c r="C948" t="str">
        <f t="shared" si="28"/>
        <v>20117</v>
      </c>
      <c r="D948" t="str">
        <f t="shared" si="29"/>
        <v>MARSHALL</v>
      </c>
      <c r="E948">
        <v>-96.522799180000007</v>
      </c>
      <c r="F948">
        <v>39.78357355</v>
      </c>
      <c r="G948">
        <f xml:space="preserve"> SUMIF(ACRES_HARVESTED!E$2:E$4911,C948,ACRES_HARVESTED!G$2:G$4911)</f>
        <v>0</v>
      </c>
      <c r="H948">
        <f xml:space="preserve"> SUMIF(SALES!E$2:E$4911,C948,SALES!G$2:G$4911)</f>
        <v>0</v>
      </c>
      <c r="I948">
        <f xml:space="preserve"> SUMIF(PRODUCTION!E$2:E$4911,C948,PRODUCTION!I$2:I$4911)</f>
        <v>0</v>
      </c>
    </row>
    <row r="949" spans="1:9" x14ac:dyDescent="0.2">
      <c r="A949">
        <v>20119</v>
      </c>
      <c r="B949" t="s">
        <v>666</v>
      </c>
      <c r="C949" t="str">
        <f t="shared" si="28"/>
        <v>20119</v>
      </c>
      <c r="D949" t="str">
        <f t="shared" si="29"/>
        <v>MEADE</v>
      </c>
      <c r="E949">
        <v>-100.3655617</v>
      </c>
      <c r="F949">
        <v>37.238263629999999</v>
      </c>
      <c r="G949">
        <f xml:space="preserve"> SUMIF(ACRES_HARVESTED!E$2:E$4911,C949,ACRES_HARVESTED!G$2:G$4911)</f>
        <v>0</v>
      </c>
      <c r="H949">
        <f xml:space="preserve"> SUMIF(SALES!E$2:E$4911,C949,SALES!G$2:G$4911)</f>
        <v>0</v>
      </c>
      <c r="I949">
        <f xml:space="preserve"> SUMIF(PRODUCTION!E$2:E$4911,C949,PRODUCTION!I$2:I$4911)</f>
        <v>0</v>
      </c>
    </row>
    <row r="950" spans="1:9" x14ac:dyDescent="0.2">
      <c r="A950">
        <v>20121</v>
      </c>
      <c r="B950" t="s">
        <v>566</v>
      </c>
      <c r="C950" t="str">
        <f t="shared" si="28"/>
        <v>20121</v>
      </c>
      <c r="D950" t="str">
        <f t="shared" si="29"/>
        <v>MIAMI</v>
      </c>
      <c r="E950">
        <v>-94.838222790000003</v>
      </c>
      <c r="F950">
        <v>38.563639539999997</v>
      </c>
      <c r="G950">
        <f xml:space="preserve"> SUMIF(ACRES_HARVESTED!E$2:E$4911,C950,ACRES_HARVESTED!G$2:G$4911)</f>
        <v>0</v>
      </c>
      <c r="H950">
        <f xml:space="preserve"> SUMIF(SALES!E$2:E$4911,C950,SALES!G$2:G$4911)</f>
        <v>0</v>
      </c>
      <c r="I950">
        <f xml:space="preserve"> SUMIF(PRODUCTION!E$2:E$4911,C950,PRODUCTION!I$2:I$4911)</f>
        <v>0</v>
      </c>
    </row>
    <row r="951" spans="1:9" x14ac:dyDescent="0.2">
      <c r="A951">
        <v>20123</v>
      </c>
      <c r="B951" t="s">
        <v>416</v>
      </c>
      <c r="C951" t="str">
        <f t="shared" si="28"/>
        <v>20123</v>
      </c>
      <c r="D951" t="str">
        <f t="shared" si="29"/>
        <v>MITCHELL</v>
      </c>
      <c r="E951">
        <v>-98.209006630000005</v>
      </c>
      <c r="F951">
        <v>39.393345179999997</v>
      </c>
      <c r="G951">
        <f xml:space="preserve"> SUMIF(ACRES_HARVESTED!E$2:E$4911,C951,ACRES_HARVESTED!G$2:G$4911)</f>
        <v>0</v>
      </c>
      <c r="H951">
        <f xml:space="preserve"> SUMIF(SALES!E$2:E$4911,C951,SALES!G$2:G$4911)</f>
        <v>0</v>
      </c>
      <c r="I951">
        <f xml:space="preserve"> SUMIF(PRODUCTION!E$2:E$4911,C951,PRODUCTION!I$2:I$4911)</f>
        <v>0</v>
      </c>
    </row>
    <row r="952" spans="1:9" x14ac:dyDescent="0.2">
      <c r="A952">
        <v>20125</v>
      </c>
      <c r="B952" t="s">
        <v>58</v>
      </c>
      <c r="C952" t="str">
        <f t="shared" si="28"/>
        <v>20125</v>
      </c>
      <c r="D952" t="str">
        <f t="shared" si="29"/>
        <v>MONTGOMERY</v>
      </c>
      <c r="E952">
        <v>-95.74280727</v>
      </c>
      <c r="F952">
        <v>37.192528950000003</v>
      </c>
      <c r="G952">
        <f xml:space="preserve"> SUMIF(ACRES_HARVESTED!E$2:E$4911,C952,ACRES_HARVESTED!G$2:G$4911)</f>
        <v>0</v>
      </c>
      <c r="H952">
        <f xml:space="preserve"> SUMIF(SALES!E$2:E$4911,C952,SALES!G$2:G$4911)</f>
        <v>0</v>
      </c>
      <c r="I952">
        <f xml:space="preserve"> SUMIF(PRODUCTION!E$2:E$4911,C952,PRODUCTION!I$2:I$4911)</f>
        <v>0</v>
      </c>
    </row>
    <row r="953" spans="1:9" x14ac:dyDescent="0.2">
      <c r="A953">
        <v>20127</v>
      </c>
      <c r="B953" t="s">
        <v>667</v>
      </c>
      <c r="C953" t="str">
        <f t="shared" si="28"/>
        <v>20127</v>
      </c>
      <c r="D953" t="str">
        <f t="shared" si="29"/>
        <v>MORRIS</v>
      </c>
      <c r="E953">
        <v>-96.649835210000006</v>
      </c>
      <c r="F953">
        <v>38.687422419999997</v>
      </c>
      <c r="G953">
        <f xml:space="preserve"> SUMIF(ACRES_HARVESTED!E$2:E$4911,C953,ACRES_HARVESTED!G$2:G$4911)</f>
        <v>0</v>
      </c>
      <c r="H953">
        <f xml:space="preserve"> SUMIF(SALES!E$2:E$4911,C953,SALES!G$2:G$4911)</f>
        <v>0</v>
      </c>
      <c r="I953">
        <f xml:space="preserve"> SUMIF(PRODUCTION!E$2:E$4911,C953,PRODUCTION!I$2:I$4911)</f>
        <v>0</v>
      </c>
    </row>
    <row r="954" spans="1:9" x14ac:dyDescent="0.2">
      <c r="A954">
        <v>20129</v>
      </c>
      <c r="B954" t="s">
        <v>668</v>
      </c>
      <c r="C954" t="str">
        <f t="shared" si="28"/>
        <v>20129</v>
      </c>
      <c r="D954" t="str">
        <f t="shared" si="29"/>
        <v>MORTON</v>
      </c>
      <c r="E954">
        <v>-101.79923669999999</v>
      </c>
      <c r="F954">
        <v>37.191403919999999</v>
      </c>
      <c r="G954">
        <f xml:space="preserve"> SUMIF(ACRES_HARVESTED!E$2:E$4911,C954,ACRES_HARVESTED!G$2:G$4911)</f>
        <v>0</v>
      </c>
      <c r="H954">
        <f xml:space="preserve"> SUMIF(SALES!E$2:E$4911,C954,SALES!G$2:G$4911)</f>
        <v>0</v>
      </c>
      <c r="I954">
        <f xml:space="preserve"> SUMIF(PRODUCTION!E$2:E$4911,C954,PRODUCTION!I$2:I$4911)</f>
        <v>0</v>
      </c>
    </row>
    <row r="955" spans="1:9" x14ac:dyDescent="0.2">
      <c r="A955">
        <v>20131</v>
      </c>
      <c r="B955" t="s">
        <v>669</v>
      </c>
      <c r="C955" t="str">
        <f t="shared" si="28"/>
        <v>20131</v>
      </c>
      <c r="D955" t="str">
        <f t="shared" si="29"/>
        <v>NEMAHA</v>
      </c>
      <c r="E955">
        <v>-96.013930950000002</v>
      </c>
      <c r="F955">
        <v>39.78343169</v>
      </c>
      <c r="G955">
        <f xml:space="preserve"> SUMIF(ACRES_HARVESTED!E$2:E$4911,C955,ACRES_HARVESTED!G$2:G$4911)</f>
        <v>0</v>
      </c>
      <c r="H955">
        <f xml:space="preserve"> SUMIF(SALES!E$2:E$4911,C955,SALES!G$2:G$4911)</f>
        <v>0</v>
      </c>
      <c r="I955">
        <f xml:space="preserve"> SUMIF(PRODUCTION!E$2:E$4911,C955,PRODUCTION!I$2:I$4911)</f>
        <v>0</v>
      </c>
    </row>
    <row r="956" spans="1:9" x14ac:dyDescent="0.2">
      <c r="A956">
        <v>20133</v>
      </c>
      <c r="B956" t="s">
        <v>670</v>
      </c>
      <c r="C956" t="str">
        <f t="shared" si="28"/>
        <v>20133</v>
      </c>
      <c r="D956" t="str">
        <f t="shared" si="29"/>
        <v>NEOSHO</v>
      </c>
      <c r="E956">
        <v>-95.30682401</v>
      </c>
      <c r="F956">
        <v>37.558272799999997</v>
      </c>
      <c r="G956">
        <f xml:space="preserve"> SUMIF(ACRES_HARVESTED!E$2:E$4911,C956,ACRES_HARVESTED!G$2:G$4911)</f>
        <v>34</v>
      </c>
      <c r="H956">
        <f xml:space="preserve"> SUMIF(SALES!E$2:E$4911,C956,SALES!G$2:G$4911)</f>
        <v>0</v>
      </c>
      <c r="I956">
        <f xml:space="preserve"> SUMIF(PRODUCTION!E$2:E$4911,C956,PRODUCTION!I$2:I$4911)</f>
        <v>0</v>
      </c>
    </row>
    <row r="957" spans="1:9" x14ac:dyDescent="0.2">
      <c r="A957">
        <v>20135</v>
      </c>
      <c r="B957" t="s">
        <v>671</v>
      </c>
      <c r="C957" t="str">
        <f t="shared" si="28"/>
        <v>20135</v>
      </c>
      <c r="D957" t="str">
        <f t="shared" si="29"/>
        <v>NESS</v>
      </c>
      <c r="E957">
        <v>-99.915473329999998</v>
      </c>
      <c r="F957">
        <v>38.479741570000002</v>
      </c>
      <c r="G957">
        <f xml:space="preserve"> SUMIF(ACRES_HARVESTED!E$2:E$4911,C957,ACRES_HARVESTED!G$2:G$4911)</f>
        <v>0</v>
      </c>
      <c r="H957">
        <f xml:space="preserve"> SUMIF(SALES!E$2:E$4911,C957,SALES!G$2:G$4911)</f>
        <v>0</v>
      </c>
      <c r="I957">
        <f xml:space="preserve"> SUMIF(PRODUCTION!E$2:E$4911,C957,PRODUCTION!I$2:I$4911)</f>
        <v>0</v>
      </c>
    </row>
    <row r="958" spans="1:9" x14ac:dyDescent="0.2">
      <c r="A958">
        <v>20137</v>
      </c>
      <c r="B958" t="s">
        <v>672</v>
      </c>
      <c r="C958" t="str">
        <f t="shared" si="28"/>
        <v>20137</v>
      </c>
      <c r="D958" t="str">
        <f t="shared" si="29"/>
        <v>NORTON</v>
      </c>
      <c r="E958">
        <v>-99.902849459999999</v>
      </c>
      <c r="F958">
        <v>39.784481059999997</v>
      </c>
      <c r="G958">
        <f xml:space="preserve"> SUMIF(ACRES_HARVESTED!E$2:E$4911,C958,ACRES_HARVESTED!G$2:G$4911)</f>
        <v>0</v>
      </c>
      <c r="H958">
        <f xml:space="preserve"> SUMIF(SALES!E$2:E$4911,C958,SALES!G$2:G$4911)</f>
        <v>0</v>
      </c>
      <c r="I958">
        <f xml:space="preserve"> SUMIF(PRODUCTION!E$2:E$4911,C958,PRODUCTION!I$2:I$4911)</f>
        <v>0</v>
      </c>
    </row>
    <row r="959" spans="1:9" x14ac:dyDescent="0.2">
      <c r="A959">
        <v>20139</v>
      </c>
      <c r="B959" t="s">
        <v>673</v>
      </c>
      <c r="C959" t="str">
        <f t="shared" si="28"/>
        <v>20139</v>
      </c>
      <c r="D959" t="str">
        <f t="shared" si="29"/>
        <v>OSAGE</v>
      </c>
      <c r="E959">
        <v>-95.727079979999999</v>
      </c>
      <c r="F959">
        <v>38.652359840000003</v>
      </c>
      <c r="G959">
        <f xml:space="preserve"> SUMIF(ACRES_HARVESTED!E$2:E$4911,C959,ACRES_HARVESTED!G$2:G$4911)</f>
        <v>0</v>
      </c>
      <c r="H959">
        <f xml:space="preserve"> SUMIF(SALES!E$2:E$4911,C959,SALES!G$2:G$4911)</f>
        <v>0</v>
      </c>
      <c r="I959">
        <f xml:space="preserve"> SUMIF(PRODUCTION!E$2:E$4911,C959,PRODUCTION!I$2:I$4911)</f>
        <v>0</v>
      </c>
    </row>
    <row r="960" spans="1:9" x14ac:dyDescent="0.2">
      <c r="A960">
        <v>20141</v>
      </c>
      <c r="B960" t="s">
        <v>674</v>
      </c>
      <c r="C960" t="str">
        <f t="shared" si="28"/>
        <v>20141</v>
      </c>
      <c r="D960" t="str">
        <f t="shared" si="29"/>
        <v>OSBORNE</v>
      </c>
      <c r="E960">
        <v>-98.767538279999997</v>
      </c>
      <c r="F960">
        <v>39.350343700000003</v>
      </c>
      <c r="G960">
        <f xml:space="preserve"> SUMIF(ACRES_HARVESTED!E$2:E$4911,C960,ACRES_HARVESTED!G$2:G$4911)</f>
        <v>0</v>
      </c>
      <c r="H960">
        <f xml:space="preserve"> SUMIF(SALES!E$2:E$4911,C960,SALES!G$2:G$4911)</f>
        <v>0</v>
      </c>
      <c r="I960">
        <f xml:space="preserve"> SUMIF(PRODUCTION!E$2:E$4911,C960,PRODUCTION!I$2:I$4911)</f>
        <v>0</v>
      </c>
    </row>
    <row r="961" spans="1:9" x14ac:dyDescent="0.2">
      <c r="A961">
        <v>20143</v>
      </c>
      <c r="B961" t="s">
        <v>675</v>
      </c>
      <c r="C961" t="str">
        <f t="shared" si="28"/>
        <v>20143</v>
      </c>
      <c r="D961" t="str">
        <f t="shared" si="29"/>
        <v>OTTAWA</v>
      </c>
      <c r="E961">
        <v>-97.650203129999994</v>
      </c>
      <c r="F961">
        <v>39.132374079999998</v>
      </c>
      <c r="G961">
        <f xml:space="preserve"> SUMIF(ACRES_HARVESTED!E$2:E$4911,C961,ACRES_HARVESTED!G$2:G$4911)</f>
        <v>0</v>
      </c>
      <c r="H961">
        <f xml:space="preserve"> SUMIF(SALES!E$2:E$4911,C961,SALES!G$2:G$4911)</f>
        <v>0</v>
      </c>
      <c r="I961">
        <f xml:space="preserve"> SUMIF(PRODUCTION!E$2:E$4911,C961,PRODUCTION!I$2:I$4911)</f>
        <v>0</v>
      </c>
    </row>
    <row r="962" spans="1:9" x14ac:dyDescent="0.2">
      <c r="A962">
        <v>20145</v>
      </c>
      <c r="B962" t="s">
        <v>676</v>
      </c>
      <c r="C962" t="str">
        <f t="shared" ref="C962:C1025" si="30" xml:space="preserve"> TEXT(A962,"00000")</f>
        <v>20145</v>
      </c>
      <c r="D962" t="str">
        <f t="shared" ref="D962:D1025" si="31">UPPER(B962)</f>
        <v>PAWNEE</v>
      </c>
      <c r="E962">
        <v>-99.236820210000005</v>
      </c>
      <c r="F962">
        <v>38.18106307</v>
      </c>
      <c r="G962">
        <f xml:space="preserve"> SUMIF(ACRES_HARVESTED!E$2:E$4911,C962,ACRES_HARVESTED!G$2:G$4911)</f>
        <v>0</v>
      </c>
      <c r="H962">
        <f xml:space="preserve"> SUMIF(SALES!E$2:E$4911,C962,SALES!G$2:G$4911)</f>
        <v>0</v>
      </c>
      <c r="I962">
        <f xml:space="preserve"> SUMIF(PRODUCTION!E$2:E$4911,C962,PRODUCTION!I$2:I$4911)</f>
        <v>0</v>
      </c>
    </row>
    <row r="963" spans="1:9" x14ac:dyDescent="0.2">
      <c r="A963">
        <v>20147</v>
      </c>
      <c r="B963" t="s">
        <v>157</v>
      </c>
      <c r="C963" t="str">
        <f t="shared" si="30"/>
        <v>20147</v>
      </c>
      <c r="D963" t="str">
        <f t="shared" si="31"/>
        <v>PHILLIPS</v>
      </c>
      <c r="E963">
        <v>-99.346693720000005</v>
      </c>
      <c r="F963">
        <v>39.784627989999997</v>
      </c>
      <c r="G963">
        <f xml:space="preserve"> SUMIF(ACRES_HARVESTED!E$2:E$4911,C963,ACRES_HARVESTED!G$2:G$4911)</f>
        <v>0</v>
      </c>
      <c r="H963">
        <f xml:space="preserve"> SUMIF(SALES!E$2:E$4911,C963,SALES!G$2:G$4911)</f>
        <v>0</v>
      </c>
      <c r="I963">
        <f xml:space="preserve"> SUMIF(PRODUCTION!E$2:E$4911,C963,PRODUCTION!I$2:I$4911)</f>
        <v>0</v>
      </c>
    </row>
    <row r="964" spans="1:9" x14ac:dyDescent="0.2">
      <c r="A964">
        <v>20149</v>
      </c>
      <c r="B964" t="s">
        <v>677</v>
      </c>
      <c r="C964" t="str">
        <f t="shared" si="30"/>
        <v>20149</v>
      </c>
      <c r="D964" t="str">
        <f t="shared" si="31"/>
        <v>POTTAWATOMIE</v>
      </c>
      <c r="E964">
        <v>-96.342765569999997</v>
      </c>
      <c r="F964">
        <v>39.379033489999998</v>
      </c>
      <c r="G964">
        <f xml:space="preserve"> SUMIF(ACRES_HARVESTED!E$2:E$4911,C964,ACRES_HARVESTED!G$2:G$4911)</f>
        <v>0</v>
      </c>
      <c r="H964">
        <f xml:space="preserve"> SUMIF(SALES!E$2:E$4911,C964,SALES!G$2:G$4911)</f>
        <v>0</v>
      </c>
      <c r="I964">
        <f xml:space="preserve"> SUMIF(PRODUCTION!E$2:E$4911,C964,PRODUCTION!I$2:I$4911)</f>
        <v>0</v>
      </c>
    </row>
    <row r="965" spans="1:9" x14ac:dyDescent="0.2">
      <c r="A965">
        <v>20151</v>
      </c>
      <c r="B965" t="s">
        <v>678</v>
      </c>
      <c r="C965" t="str">
        <f t="shared" si="30"/>
        <v>20151</v>
      </c>
      <c r="D965" t="str">
        <f t="shared" si="31"/>
        <v>PRATT</v>
      </c>
      <c r="E965">
        <v>-98.73915959</v>
      </c>
      <c r="F965">
        <v>37.647846899999998</v>
      </c>
      <c r="G965">
        <f xml:space="preserve"> SUMIF(ACRES_HARVESTED!E$2:E$4911,C965,ACRES_HARVESTED!G$2:G$4911)</f>
        <v>0</v>
      </c>
      <c r="H965">
        <f xml:space="preserve"> SUMIF(SALES!E$2:E$4911,C965,SALES!G$2:G$4911)</f>
        <v>0</v>
      </c>
      <c r="I965">
        <f xml:space="preserve"> SUMIF(PRODUCTION!E$2:E$4911,C965,PRODUCTION!I$2:I$4911)</f>
        <v>0</v>
      </c>
    </row>
    <row r="966" spans="1:9" x14ac:dyDescent="0.2">
      <c r="A966">
        <v>20153</v>
      </c>
      <c r="B966" t="s">
        <v>679</v>
      </c>
      <c r="C966" t="str">
        <f t="shared" si="30"/>
        <v>20153</v>
      </c>
      <c r="D966" t="str">
        <f t="shared" si="31"/>
        <v>RAWLINS</v>
      </c>
      <c r="E966">
        <v>-101.07617999999999</v>
      </c>
      <c r="F966">
        <v>39.785244939999998</v>
      </c>
      <c r="G966">
        <f xml:space="preserve"> SUMIF(ACRES_HARVESTED!E$2:E$4911,C966,ACRES_HARVESTED!G$2:G$4911)</f>
        <v>0</v>
      </c>
      <c r="H966">
        <f xml:space="preserve"> SUMIF(SALES!E$2:E$4911,C966,SALES!G$2:G$4911)</f>
        <v>0</v>
      </c>
      <c r="I966">
        <f xml:space="preserve"> SUMIF(PRODUCTION!E$2:E$4911,C966,PRODUCTION!I$2:I$4911)</f>
        <v>0</v>
      </c>
    </row>
    <row r="967" spans="1:9" x14ac:dyDescent="0.2">
      <c r="A967">
        <v>20155</v>
      </c>
      <c r="B967" t="s">
        <v>680</v>
      </c>
      <c r="C967" t="str">
        <f t="shared" si="30"/>
        <v>20155</v>
      </c>
      <c r="D967" t="str">
        <f t="shared" si="31"/>
        <v>RENO</v>
      </c>
      <c r="E967">
        <v>-98.08586348</v>
      </c>
      <c r="F967">
        <v>37.95303921</v>
      </c>
      <c r="G967">
        <f xml:space="preserve"> SUMIF(ACRES_HARVESTED!E$2:E$4911,C967,ACRES_HARVESTED!G$2:G$4911)</f>
        <v>131</v>
      </c>
      <c r="H967">
        <f xml:space="preserve"> SUMIF(SALES!E$2:E$4911,C967,SALES!G$2:G$4911)</f>
        <v>13000</v>
      </c>
      <c r="I967">
        <f xml:space="preserve"> SUMIF(PRODUCTION!E$2:E$4911,C967,PRODUCTION!I$2:I$4911)</f>
        <v>8770</v>
      </c>
    </row>
    <row r="968" spans="1:9" x14ac:dyDescent="0.2">
      <c r="A968">
        <v>20157</v>
      </c>
      <c r="B968" t="s">
        <v>681</v>
      </c>
      <c r="C968" t="str">
        <f t="shared" si="30"/>
        <v>20157</v>
      </c>
      <c r="D968" t="str">
        <f t="shared" si="31"/>
        <v>REPUBLIC</v>
      </c>
      <c r="E968">
        <v>-97.650342850000001</v>
      </c>
      <c r="F968">
        <v>39.827936800000003</v>
      </c>
      <c r="G968">
        <f xml:space="preserve"> SUMIF(ACRES_HARVESTED!E$2:E$4911,C968,ACRES_HARVESTED!G$2:G$4911)</f>
        <v>0</v>
      </c>
      <c r="H968">
        <f xml:space="preserve"> SUMIF(SALES!E$2:E$4911,C968,SALES!G$2:G$4911)</f>
        <v>0</v>
      </c>
      <c r="I968">
        <f xml:space="preserve"> SUMIF(PRODUCTION!E$2:E$4911,C968,PRODUCTION!I$2:I$4911)</f>
        <v>0</v>
      </c>
    </row>
    <row r="969" spans="1:9" x14ac:dyDescent="0.2">
      <c r="A969">
        <v>20159</v>
      </c>
      <c r="B969" t="s">
        <v>682</v>
      </c>
      <c r="C969" t="str">
        <f t="shared" si="30"/>
        <v>20159</v>
      </c>
      <c r="D969" t="str">
        <f t="shared" si="31"/>
        <v>RICE</v>
      </c>
      <c r="E969">
        <v>-98.200534020000006</v>
      </c>
      <c r="F969">
        <v>38.34721983</v>
      </c>
      <c r="G969">
        <f xml:space="preserve"> SUMIF(ACRES_HARVESTED!E$2:E$4911,C969,ACRES_HARVESTED!G$2:G$4911)</f>
        <v>0</v>
      </c>
      <c r="H969">
        <f xml:space="preserve"> SUMIF(SALES!E$2:E$4911,C969,SALES!G$2:G$4911)</f>
        <v>0</v>
      </c>
      <c r="I969">
        <f xml:space="preserve"> SUMIF(PRODUCTION!E$2:E$4911,C969,PRODUCTION!I$2:I$4911)</f>
        <v>0</v>
      </c>
    </row>
    <row r="970" spans="1:9" x14ac:dyDescent="0.2">
      <c r="A970">
        <v>20161</v>
      </c>
      <c r="B970" t="s">
        <v>683</v>
      </c>
      <c r="C970" t="str">
        <f t="shared" si="30"/>
        <v>20161</v>
      </c>
      <c r="D970" t="str">
        <f t="shared" si="31"/>
        <v>RILEY</v>
      </c>
      <c r="E970">
        <v>-96.735039599999993</v>
      </c>
      <c r="F970">
        <v>39.29629774</v>
      </c>
      <c r="G970">
        <f xml:space="preserve"> SUMIF(ACRES_HARVESTED!E$2:E$4911,C970,ACRES_HARVESTED!G$2:G$4911)</f>
        <v>0</v>
      </c>
      <c r="H970">
        <f xml:space="preserve"> SUMIF(SALES!E$2:E$4911,C970,SALES!G$2:G$4911)</f>
        <v>0</v>
      </c>
      <c r="I970">
        <f xml:space="preserve"> SUMIF(PRODUCTION!E$2:E$4911,C970,PRODUCTION!I$2:I$4911)</f>
        <v>0</v>
      </c>
    </row>
    <row r="971" spans="1:9" x14ac:dyDescent="0.2">
      <c r="A971">
        <v>20163</v>
      </c>
      <c r="B971" t="s">
        <v>684</v>
      </c>
      <c r="C971" t="str">
        <f t="shared" si="30"/>
        <v>20163</v>
      </c>
      <c r="D971" t="str">
        <f t="shared" si="31"/>
        <v>ROOKS</v>
      </c>
      <c r="E971">
        <v>-99.324868600000002</v>
      </c>
      <c r="F971">
        <v>39.350224849999996</v>
      </c>
      <c r="G971">
        <f xml:space="preserve"> SUMIF(ACRES_HARVESTED!E$2:E$4911,C971,ACRES_HARVESTED!G$2:G$4911)</f>
        <v>0</v>
      </c>
      <c r="H971">
        <f xml:space="preserve"> SUMIF(SALES!E$2:E$4911,C971,SALES!G$2:G$4911)</f>
        <v>0</v>
      </c>
      <c r="I971">
        <f xml:space="preserve"> SUMIF(PRODUCTION!E$2:E$4911,C971,PRODUCTION!I$2:I$4911)</f>
        <v>0</v>
      </c>
    </row>
    <row r="972" spans="1:9" x14ac:dyDescent="0.2">
      <c r="A972">
        <v>20165</v>
      </c>
      <c r="B972" t="s">
        <v>574</v>
      </c>
      <c r="C972" t="str">
        <f t="shared" si="30"/>
        <v>20165</v>
      </c>
      <c r="D972" t="str">
        <f t="shared" si="31"/>
        <v>RUSH</v>
      </c>
      <c r="E972">
        <v>-99.308639830000004</v>
      </c>
      <c r="F972">
        <v>38.522752760000003</v>
      </c>
      <c r="G972">
        <f xml:space="preserve"> SUMIF(ACRES_HARVESTED!E$2:E$4911,C972,ACRES_HARVESTED!G$2:G$4911)</f>
        <v>0</v>
      </c>
      <c r="H972">
        <f xml:space="preserve"> SUMIF(SALES!E$2:E$4911,C972,SALES!G$2:G$4911)</f>
        <v>0</v>
      </c>
      <c r="I972">
        <f xml:space="preserve"> SUMIF(PRODUCTION!E$2:E$4911,C972,PRODUCTION!I$2:I$4911)</f>
        <v>0</v>
      </c>
    </row>
    <row r="973" spans="1:9" x14ac:dyDescent="0.2">
      <c r="A973">
        <v>20167</v>
      </c>
      <c r="B973" t="s">
        <v>64</v>
      </c>
      <c r="C973" t="str">
        <f t="shared" si="30"/>
        <v>20167</v>
      </c>
      <c r="D973" t="str">
        <f t="shared" si="31"/>
        <v>RUSSELL</v>
      </c>
      <c r="E973">
        <v>-98.762478779999995</v>
      </c>
      <c r="F973">
        <v>38.914676370000002</v>
      </c>
      <c r="G973">
        <f xml:space="preserve"> SUMIF(ACRES_HARVESTED!E$2:E$4911,C973,ACRES_HARVESTED!G$2:G$4911)</f>
        <v>0</v>
      </c>
      <c r="H973">
        <f xml:space="preserve"> SUMIF(SALES!E$2:E$4911,C973,SALES!G$2:G$4911)</f>
        <v>0</v>
      </c>
      <c r="I973">
        <f xml:space="preserve"> SUMIF(PRODUCTION!E$2:E$4911,C973,PRODUCTION!I$2:I$4911)</f>
        <v>0</v>
      </c>
    </row>
    <row r="974" spans="1:9" x14ac:dyDescent="0.2">
      <c r="A974">
        <v>20169</v>
      </c>
      <c r="B974" t="s">
        <v>164</v>
      </c>
      <c r="C974" t="str">
        <f t="shared" si="30"/>
        <v>20169</v>
      </c>
      <c r="D974" t="str">
        <f t="shared" si="31"/>
        <v>SALINE</v>
      </c>
      <c r="E974">
        <v>-97.650122719999999</v>
      </c>
      <c r="F974">
        <v>38.783949890000002</v>
      </c>
      <c r="G974">
        <f xml:space="preserve"> SUMIF(ACRES_HARVESTED!E$2:E$4911,C974,ACRES_HARVESTED!G$2:G$4911)</f>
        <v>0</v>
      </c>
      <c r="H974">
        <f xml:space="preserve"> SUMIF(SALES!E$2:E$4911,C974,SALES!G$2:G$4911)</f>
        <v>0</v>
      </c>
      <c r="I974">
        <f xml:space="preserve"> SUMIF(PRODUCTION!E$2:E$4911,C974,PRODUCTION!I$2:I$4911)</f>
        <v>0</v>
      </c>
    </row>
    <row r="975" spans="1:9" x14ac:dyDescent="0.2">
      <c r="A975">
        <v>20171</v>
      </c>
      <c r="B975" t="s">
        <v>165</v>
      </c>
      <c r="C975" t="str">
        <f t="shared" si="30"/>
        <v>20171</v>
      </c>
      <c r="D975" t="str">
        <f t="shared" si="31"/>
        <v>SCOTT</v>
      </c>
      <c r="E975">
        <v>-100.90666179999999</v>
      </c>
      <c r="F975">
        <v>38.482207780000003</v>
      </c>
      <c r="G975">
        <f xml:space="preserve"> SUMIF(ACRES_HARVESTED!E$2:E$4911,C975,ACRES_HARVESTED!G$2:G$4911)</f>
        <v>0</v>
      </c>
      <c r="H975">
        <f xml:space="preserve"> SUMIF(SALES!E$2:E$4911,C975,SALES!G$2:G$4911)</f>
        <v>0</v>
      </c>
      <c r="I975">
        <f xml:space="preserve"> SUMIF(PRODUCTION!E$2:E$4911,C975,PRODUCTION!I$2:I$4911)</f>
        <v>0</v>
      </c>
    </row>
    <row r="976" spans="1:9" x14ac:dyDescent="0.2">
      <c r="A976">
        <v>20173</v>
      </c>
      <c r="B976" t="s">
        <v>283</v>
      </c>
      <c r="C976" t="str">
        <f t="shared" si="30"/>
        <v>20173</v>
      </c>
      <c r="D976" t="str">
        <f t="shared" si="31"/>
        <v>SEDGWICK</v>
      </c>
      <c r="E976">
        <v>-97.460837029999993</v>
      </c>
      <c r="F976">
        <v>37.684481159999997</v>
      </c>
      <c r="G976">
        <f xml:space="preserve"> SUMIF(ACRES_HARVESTED!E$2:E$4911,C976,ACRES_HARVESTED!G$2:G$4911)</f>
        <v>0</v>
      </c>
      <c r="H976">
        <f xml:space="preserve"> SUMIF(SALES!E$2:E$4911,C976,SALES!G$2:G$4911)</f>
        <v>0</v>
      </c>
      <c r="I976">
        <f xml:space="preserve"> SUMIF(PRODUCTION!E$2:E$4911,C976,PRODUCTION!I$2:I$4911)</f>
        <v>0</v>
      </c>
    </row>
    <row r="977" spans="1:9" x14ac:dyDescent="0.2">
      <c r="A977">
        <v>20175</v>
      </c>
      <c r="B977" t="s">
        <v>685</v>
      </c>
      <c r="C977" t="str">
        <f t="shared" si="30"/>
        <v>20175</v>
      </c>
      <c r="D977" t="str">
        <f t="shared" si="31"/>
        <v>SEWARD</v>
      </c>
      <c r="E977">
        <v>-100.850601</v>
      </c>
      <c r="F977">
        <v>37.193276560000001</v>
      </c>
      <c r="G977">
        <f xml:space="preserve"> SUMIF(ACRES_HARVESTED!E$2:E$4911,C977,ACRES_HARVESTED!G$2:G$4911)</f>
        <v>0</v>
      </c>
      <c r="H977">
        <f xml:space="preserve"> SUMIF(SALES!E$2:E$4911,C977,SALES!G$2:G$4911)</f>
        <v>0</v>
      </c>
      <c r="I977">
        <f xml:space="preserve"> SUMIF(PRODUCTION!E$2:E$4911,C977,PRODUCTION!I$2:I$4911)</f>
        <v>0</v>
      </c>
    </row>
    <row r="978" spans="1:9" x14ac:dyDescent="0.2">
      <c r="A978">
        <v>20177</v>
      </c>
      <c r="B978" t="s">
        <v>686</v>
      </c>
      <c r="C978" t="str">
        <f t="shared" si="30"/>
        <v>20177</v>
      </c>
      <c r="D978" t="str">
        <f t="shared" si="31"/>
        <v>SHAWNEE</v>
      </c>
      <c r="E978">
        <v>-95.756527210000002</v>
      </c>
      <c r="F978">
        <v>39.041381919999999</v>
      </c>
      <c r="G978">
        <f xml:space="preserve"> SUMIF(ACRES_HARVESTED!E$2:E$4911,C978,ACRES_HARVESTED!G$2:G$4911)</f>
        <v>0</v>
      </c>
      <c r="H978">
        <f xml:space="preserve"> SUMIF(SALES!E$2:E$4911,C978,SALES!G$2:G$4911)</f>
        <v>0</v>
      </c>
      <c r="I978">
        <f xml:space="preserve"> SUMIF(PRODUCTION!E$2:E$4911,C978,PRODUCTION!I$2:I$4911)</f>
        <v>0</v>
      </c>
    </row>
    <row r="979" spans="1:9" x14ac:dyDescent="0.2">
      <c r="A979">
        <v>20179</v>
      </c>
      <c r="B979" t="s">
        <v>687</v>
      </c>
      <c r="C979" t="str">
        <f t="shared" si="30"/>
        <v>20179</v>
      </c>
      <c r="D979" t="str">
        <f t="shared" si="31"/>
        <v>SHERIDAN</v>
      </c>
      <c r="E979">
        <v>-100.4418259</v>
      </c>
      <c r="F979">
        <v>39.35018161</v>
      </c>
      <c r="G979">
        <f xml:space="preserve"> SUMIF(ACRES_HARVESTED!E$2:E$4911,C979,ACRES_HARVESTED!G$2:G$4911)</f>
        <v>0</v>
      </c>
      <c r="H979">
        <f xml:space="preserve"> SUMIF(SALES!E$2:E$4911,C979,SALES!G$2:G$4911)</f>
        <v>0</v>
      </c>
      <c r="I979">
        <f xml:space="preserve"> SUMIF(PRODUCTION!E$2:E$4911,C979,PRODUCTION!I$2:I$4911)</f>
        <v>0</v>
      </c>
    </row>
    <row r="980" spans="1:9" x14ac:dyDescent="0.2">
      <c r="A980">
        <v>20181</v>
      </c>
      <c r="B980" t="s">
        <v>688</v>
      </c>
      <c r="C980" t="str">
        <f t="shared" si="30"/>
        <v>20181</v>
      </c>
      <c r="D980" t="str">
        <f t="shared" si="31"/>
        <v>SHERMAN</v>
      </c>
      <c r="E980">
        <v>-101.71976840000001</v>
      </c>
      <c r="F980">
        <v>39.351473769999998</v>
      </c>
      <c r="G980">
        <f xml:space="preserve"> SUMIF(ACRES_HARVESTED!E$2:E$4911,C980,ACRES_HARVESTED!G$2:G$4911)</f>
        <v>0</v>
      </c>
      <c r="H980">
        <f xml:space="preserve"> SUMIF(SALES!E$2:E$4911,C980,SALES!G$2:G$4911)</f>
        <v>0</v>
      </c>
      <c r="I980">
        <f xml:space="preserve"> SUMIF(PRODUCTION!E$2:E$4911,C980,PRODUCTION!I$2:I$4911)</f>
        <v>0</v>
      </c>
    </row>
    <row r="981" spans="1:9" x14ac:dyDescent="0.2">
      <c r="A981">
        <v>20183</v>
      </c>
      <c r="B981" t="s">
        <v>689</v>
      </c>
      <c r="C981" t="str">
        <f t="shared" si="30"/>
        <v>20183</v>
      </c>
      <c r="D981" t="str">
        <f t="shared" si="31"/>
        <v>SMITH</v>
      </c>
      <c r="E981">
        <v>-98.785668770000001</v>
      </c>
      <c r="F981">
        <v>39.785174660000003</v>
      </c>
      <c r="G981">
        <f xml:space="preserve"> SUMIF(ACRES_HARVESTED!E$2:E$4911,C981,ACRES_HARVESTED!G$2:G$4911)</f>
        <v>0</v>
      </c>
      <c r="H981">
        <f xml:space="preserve"> SUMIF(SALES!E$2:E$4911,C981,SALES!G$2:G$4911)</f>
        <v>0</v>
      </c>
      <c r="I981">
        <f xml:space="preserve"> SUMIF(PRODUCTION!E$2:E$4911,C981,PRODUCTION!I$2:I$4911)</f>
        <v>0</v>
      </c>
    </row>
    <row r="982" spans="1:9" x14ac:dyDescent="0.2">
      <c r="A982">
        <v>20185</v>
      </c>
      <c r="B982" t="s">
        <v>690</v>
      </c>
      <c r="C982" t="str">
        <f t="shared" si="30"/>
        <v>20185</v>
      </c>
      <c r="D982" t="str">
        <f t="shared" si="31"/>
        <v>STAFFORD</v>
      </c>
      <c r="E982">
        <v>-98.717631359999999</v>
      </c>
      <c r="F982">
        <v>38.03102509</v>
      </c>
      <c r="G982">
        <f xml:space="preserve"> SUMIF(ACRES_HARVESTED!E$2:E$4911,C982,ACRES_HARVESTED!G$2:G$4911)</f>
        <v>0</v>
      </c>
      <c r="H982">
        <f xml:space="preserve"> SUMIF(SALES!E$2:E$4911,C982,SALES!G$2:G$4911)</f>
        <v>0</v>
      </c>
      <c r="I982">
        <f xml:space="preserve"> SUMIF(PRODUCTION!E$2:E$4911,C982,PRODUCTION!I$2:I$4911)</f>
        <v>0</v>
      </c>
    </row>
    <row r="983" spans="1:9" x14ac:dyDescent="0.2">
      <c r="A983">
        <v>20187</v>
      </c>
      <c r="B983" t="s">
        <v>691</v>
      </c>
      <c r="C983" t="str">
        <f t="shared" si="30"/>
        <v>20187</v>
      </c>
      <c r="D983" t="str">
        <f t="shared" si="31"/>
        <v>STANTON</v>
      </c>
      <c r="E983">
        <v>-101.7842716</v>
      </c>
      <c r="F983">
        <v>37.563048559999999</v>
      </c>
      <c r="G983">
        <f xml:space="preserve"> SUMIF(ACRES_HARVESTED!E$2:E$4911,C983,ACRES_HARVESTED!G$2:G$4911)</f>
        <v>0</v>
      </c>
      <c r="H983">
        <f xml:space="preserve"> SUMIF(SALES!E$2:E$4911,C983,SALES!G$2:G$4911)</f>
        <v>0</v>
      </c>
      <c r="I983">
        <f xml:space="preserve"> SUMIF(PRODUCTION!E$2:E$4911,C983,PRODUCTION!I$2:I$4911)</f>
        <v>0</v>
      </c>
    </row>
    <row r="984" spans="1:9" x14ac:dyDescent="0.2">
      <c r="A984">
        <v>20189</v>
      </c>
      <c r="B984" t="s">
        <v>692</v>
      </c>
      <c r="C984" t="str">
        <f t="shared" si="30"/>
        <v>20189</v>
      </c>
      <c r="D984" t="str">
        <f t="shared" si="31"/>
        <v>STEVENS</v>
      </c>
      <c r="E984">
        <v>-101.31190479999999</v>
      </c>
      <c r="F984">
        <v>37.192308220000001</v>
      </c>
      <c r="G984">
        <f xml:space="preserve"> SUMIF(ACRES_HARVESTED!E$2:E$4911,C984,ACRES_HARVESTED!G$2:G$4911)</f>
        <v>0</v>
      </c>
      <c r="H984">
        <f xml:space="preserve"> SUMIF(SALES!E$2:E$4911,C984,SALES!G$2:G$4911)</f>
        <v>0</v>
      </c>
      <c r="I984">
        <f xml:space="preserve"> SUMIF(PRODUCTION!E$2:E$4911,C984,PRODUCTION!I$2:I$4911)</f>
        <v>0</v>
      </c>
    </row>
    <row r="985" spans="1:9" x14ac:dyDescent="0.2">
      <c r="A985">
        <v>20191</v>
      </c>
      <c r="B985" t="s">
        <v>693</v>
      </c>
      <c r="C985" t="str">
        <f t="shared" si="30"/>
        <v>20191</v>
      </c>
      <c r="D985" t="str">
        <f t="shared" si="31"/>
        <v>SUMNER</v>
      </c>
      <c r="E985">
        <v>-97.476759000000001</v>
      </c>
      <c r="F985">
        <v>37.236925800000002</v>
      </c>
      <c r="G985">
        <f xml:space="preserve"> SUMIF(ACRES_HARVESTED!E$2:E$4911,C985,ACRES_HARVESTED!G$2:G$4911)</f>
        <v>0</v>
      </c>
      <c r="H985">
        <f xml:space="preserve"> SUMIF(SALES!E$2:E$4911,C985,SALES!G$2:G$4911)</f>
        <v>0</v>
      </c>
      <c r="I985">
        <f xml:space="preserve"> SUMIF(PRODUCTION!E$2:E$4911,C985,PRODUCTION!I$2:I$4911)</f>
        <v>0</v>
      </c>
    </row>
    <row r="986" spans="1:9" x14ac:dyDescent="0.2">
      <c r="A986">
        <v>20193</v>
      </c>
      <c r="B986" t="s">
        <v>438</v>
      </c>
      <c r="C986" t="str">
        <f t="shared" si="30"/>
        <v>20193</v>
      </c>
      <c r="D986" t="str">
        <f t="shared" si="31"/>
        <v>THOMAS</v>
      </c>
      <c r="E986">
        <v>-101.0553705</v>
      </c>
      <c r="F986">
        <v>39.35107575</v>
      </c>
      <c r="G986">
        <f xml:space="preserve"> SUMIF(ACRES_HARVESTED!E$2:E$4911,C986,ACRES_HARVESTED!G$2:G$4911)</f>
        <v>0</v>
      </c>
      <c r="H986">
        <f xml:space="preserve"> SUMIF(SALES!E$2:E$4911,C986,SALES!G$2:G$4911)</f>
        <v>0</v>
      </c>
      <c r="I986">
        <f xml:space="preserve"> SUMIF(PRODUCTION!E$2:E$4911,C986,PRODUCTION!I$2:I$4911)</f>
        <v>0</v>
      </c>
    </row>
    <row r="987" spans="1:9" x14ac:dyDescent="0.2">
      <c r="A987">
        <v>20195</v>
      </c>
      <c r="B987" t="s">
        <v>694</v>
      </c>
      <c r="C987" t="str">
        <f t="shared" si="30"/>
        <v>20195</v>
      </c>
      <c r="D987" t="str">
        <f t="shared" si="31"/>
        <v>TREGO</v>
      </c>
      <c r="E987">
        <v>-99.872844479999998</v>
      </c>
      <c r="F987">
        <v>38.914672179999997</v>
      </c>
      <c r="G987">
        <f xml:space="preserve"> SUMIF(ACRES_HARVESTED!E$2:E$4911,C987,ACRES_HARVESTED!G$2:G$4911)</f>
        <v>0</v>
      </c>
      <c r="H987">
        <f xml:space="preserve"> SUMIF(SALES!E$2:E$4911,C987,SALES!G$2:G$4911)</f>
        <v>0</v>
      </c>
      <c r="I987">
        <f xml:space="preserve"> SUMIF(PRODUCTION!E$2:E$4911,C987,PRODUCTION!I$2:I$4911)</f>
        <v>0</v>
      </c>
    </row>
    <row r="988" spans="1:9" x14ac:dyDescent="0.2">
      <c r="A988">
        <v>20197</v>
      </c>
      <c r="B988" t="s">
        <v>695</v>
      </c>
      <c r="C988" t="str">
        <f t="shared" si="30"/>
        <v>20197</v>
      </c>
      <c r="D988" t="str">
        <f t="shared" si="31"/>
        <v>WABAUNSEE</v>
      </c>
      <c r="E988">
        <v>-96.204804350000003</v>
      </c>
      <c r="F988">
        <v>38.953246780000001</v>
      </c>
      <c r="G988">
        <f xml:space="preserve"> SUMIF(ACRES_HARVESTED!E$2:E$4911,C988,ACRES_HARVESTED!G$2:G$4911)</f>
        <v>0</v>
      </c>
      <c r="H988">
        <f xml:space="preserve"> SUMIF(SALES!E$2:E$4911,C988,SALES!G$2:G$4911)</f>
        <v>0</v>
      </c>
      <c r="I988">
        <f xml:space="preserve"> SUMIF(PRODUCTION!E$2:E$4911,C988,PRODUCTION!I$2:I$4911)</f>
        <v>0</v>
      </c>
    </row>
    <row r="989" spans="1:9" x14ac:dyDescent="0.2">
      <c r="A989">
        <v>20199</v>
      </c>
      <c r="B989" t="s">
        <v>696</v>
      </c>
      <c r="C989" t="str">
        <f t="shared" si="30"/>
        <v>20199</v>
      </c>
      <c r="D989" t="str">
        <f t="shared" si="31"/>
        <v>WALLACE</v>
      </c>
      <c r="E989">
        <v>-101.7637347</v>
      </c>
      <c r="F989">
        <v>38.916906279999999</v>
      </c>
      <c r="G989">
        <f xml:space="preserve"> SUMIF(ACRES_HARVESTED!E$2:E$4911,C989,ACRES_HARVESTED!G$2:G$4911)</f>
        <v>0</v>
      </c>
      <c r="H989">
        <f xml:space="preserve"> SUMIF(SALES!E$2:E$4911,C989,SALES!G$2:G$4911)</f>
        <v>0</v>
      </c>
      <c r="I989">
        <f xml:space="preserve"> SUMIF(PRODUCTION!E$2:E$4911,C989,PRODUCTION!I$2:I$4911)</f>
        <v>0</v>
      </c>
    </row>
    <row r="990" spans="1:9" x14ac:dyDescent="0.2">
      <c r="A990">
        <v>20201</v>
      </c>
      <c r="B990" t="s">
        <v>72</v>
      </c>
      <c r="C990" t="str">
        <f t="shared" si="30"/>
        <v>20201</v>
      </c>
      <c r="D990" t="str">
        <f t="shared" si="31"/>
        <v>WASHINGTON</v>
      </c>
      <c r="E990">
        <v>-97.087515580000002</v>
      </c>
      <c r="F990">
        <v>39.78417855</v>
      </c>
      <c r="G990">
        <f xml:space="preserve"> SUMIF(ACRES_HARVESTED!E$2:E$4911,C990,ACRES_HARVESTED!G$2:G$4911)</f>
        <v>0</v>
      </c>
      <c r="H990">
        <f xml:space="preserve"> SUMIF(SALES!E$2:E$4911,C990,SALES!G$2:G$4911)</f>
        <v>0</v>
      </c>
      <c r="I990">
        <f xml:space="preserve"> SUMIF(PRODUCTION!E$2:E$4911,C990,PRODUCTION!I$2:I$4911)</f>
        <v>0</v>
      </c>
    </row>
    <row r="991" spans="1:9" x14ac:dyDescent="0.2">
      <c r="A991">
        <v>20203</v>
      </c>
      <c r="B991" t="s">
        <v>697</v>
      </c>
      <c r="C991" t="str">
        <f t="shared" si="30"/>
        <v>20203</v>
      </c>
      <c r="D991" t="str">
        <f t="shared" si="31"/>
        <v>WICHITA</v>
      </c>
      <c r="E991">
        <v>-101.3471509</v>
      </c>
      <c r="F991">
        <v>38.481782520000003</v>
      </c>
      <c r="G991">
        <f xml:space="preserve"> SUMIF(ACRES_HARVESTED!E$2:E$4911,C991,ACRES_HARVESTED!G$2:G$4911)</f>
        <v>0</v>
      </c>
      <c r="H991">
        <f xml:space="preserve"> SUMIF(SALES!E$2:E$4911,C991,SALES!G$2:G$4911)</f>
        <v>0</v>
      </c>
      <c r="I991">
        <f xml:space="preserve"> SUMIF(PRODUCTION!E$2:E$4911,C991,PRODUCTION!I$2:I$4911)</f>
        <v>0</v>
      </c>
    </row>
    <row r="992" spans="1:9" x14ac:dyDescent="0.2">
      <c r="A992">
        <v>20205</v>
      </c>
      <c r="B992" t="s">
        <v>698</v>
      </c>
      <c r="C992" t="str">
        <f t="shared" si="30"/>
        <v>20205</v>
      </c>
      <c r="D992" t="str">
        <f t="shared" si="31"/>
        <v>WILSON</v>
      </c>
      <c r="E992">
        <v>-95.743232550000002</v>
      </c>
      <c r="F992">
        <v>37.559371740000003</v>
      </c>
      <c r="G992">
        <f xml:space="preserve"> SUMIF(ACRES_HARVESTED!E$2:E$4911,C992,ACRES_HARVESTED!G$2:G$4911)</f>
        <v>0</v>
      </c>
      <c r="H992">
        <f xml:space="preserve"> SUMIF(SALES!E$2:E$4911,C992,SALES!G$2:G$4911)</f>
        <v>0</v>
      </c>
      <c r="I992">
        <f xml:space="preserve"> SUMIF(PRODUCTION!E$2:E$4911,C992,PRODUCTION!I$2:I$4911)</f>
        <v>0</v>
      </c>
    </row>
    <row r="993" spans="1:9" x14ac:dyDescent="0.2">
      <c r="A993">
        <v>20207</v>
      </c>
      <c r="B993" t="s">
        <v>699</v>
      </c>
      <c r="C993" t="str">
        <f t="shared" si="30"/>
        <v>20207</v>
      </c>
      <c r="D993" t="str">
        <f t="shared" si="31"/>
        <v>WOODSON</v>
      </c>
      <c r="E993">
        <v>-95.740719949999999</v>
      </c>
      <c r="F993">
        <v>37.886680910000003</v>
      </c>
      <c r="G993">
        <f xml:space="preserve"> SUMIF(ACRES_HARVESTED!E$2:E$4911,C993,ACRES_HARVESTED!G$2:G$4911)</f>
        <v>0</v>
      </c>
      <c r="H993">
        <f xml:space="preserve"> SUMIF(SALES!E$2:E$4911,C993,SALES!G$2:G$4911)</f>
        <v>0</v>
      </c>
      <c r="I993">
        <f xml:space="preserve"> SUMIF(PRODUCTION!E$2:E$4911,C993,PRODUCTION!I$2:I$4911)</f>
        <v>0</v>
      </c>
    </row>
    <row r="994" spans="1:9" x14ac:dyDescent="0.2">
      <c r="A994">
        <v>20209</v>
      </c>
      <c r="B994" t="s">
        <v>700</v>
      </c>
      <c r="C994" t="str">
        <f t="shared" si="30"/>
        <v>20209</v>
      </c>
      <c r="D994" t="str">
        <f t="shared" si="31"/>
        <v>WYANDOTTE</v>
      </c>
      <c r="E994">
        <v>-94.764829289999994</v>
      </c>
      <c r="F994">
        <v>39.114381430000002</v>
      </c>
      <c r="G994">
        <f xml:space="preserve"> SUMIF(ACRES_HARVESTED!E$2:E$4911,C994,ACRES_HARVESTED!G$2:G$4911)</f>
        <v>0</v>
      </c>
      <c r="H994">
        <f xml:space="preserve"> SUMIF(SALES!E$2:E$4911,C994,SALES!G$2:G$4911)</f>
        <v>0</v>
      </c>
      <c r="I994">
        <f xml:space="preserve"> SUMIF(PRODUCTION!E$2:E$4911,C994,PRODUCTION!I$2:I$4911)</f>
        <v>0</v>
      </c>
    </row>
    <row r="995" spans="1:9" x14ac:dyDescent="0.2">
      <c r="A995">
        <v>21001</v>
      </c>
      <c r="B995" t="s">
        <v>589</v>
      </c>
      <c r="C995" t="str">
        <f t="shared" si="30"/>
        <v>21001</v>
      </c>
      <c r="D995" t="str">
        <f t="shared" si="31"/>
        <v>ADAIR</v>
      </c>
      <c r="E995">
        <v>-85.280625330000007</v>
      </c>
      <c r="F995">
        <v>37.103925199999999</v>
      </c>
      <c r="G995">
        <f xml:space="preserve"> SUMIF(ACRES_HARVESTED!E$2:E$4911,C995,ACRES_HARVESTED!G$2:G$4911)</f>
        <v>0</v>
      </c>
      <c r="H995">
        <f xml:space="preserve"> SUMIF(SALES!E$2:E$4911,C995,SALES!G$2:G$4911)</f>
        <v>0</v>
      </c>
      <c r="I995">
        <f xml:space="preserve"> SUMIF(PRODUCTION!E$2:E$4911,C995,PRODUCTION!I$2:I$4911)</f>
        <v>0</v>
      </c>
    </row>
    <row r="996" spans="1:9" x14ac:dyDescent="0.2">
      <c r="A996">
        <v>21003</v>
      </c>
      <c r="B996" t="s">
        <v>548</v>
      </c>
      <c r="C996" t="str">
        <f t="shared" si="30"/>
        <v>21003</v>
      </c>
      <c r="D996" t="str">
        <f t="shared" si="31"/>
        <v>ALLEN</v>
      </c>
      <c r="E996">
        <v>-86.190698569999995</v>
      </c>
      <c r="F996">
        <v>36.750974909999996</v>
      </c>
      <c r="G996">
        <f xml:space="preserve"> SUMIF(ACRES_HARVESTED!E$2:E$4911,C996,ACRES_HARVESTED!G$2:G$4911)</f>
        <v>672</v>
      </c>
      <c r="H996">
        <f xml:space="preserve"> SUMIF(SALES!E$2:E$4911,C996,SALES!G$2:G$4911)</f>
        <v>202000</v>
      </c>
      <c r="I996">
        <f xml:space="preserve"> SUMIF(PRODUCTION!E$2:E$4911,C996,PRODUCTION!I$2:I$4911)</f>
        <v>83830</v>
      </c>
    </row>
    <row r="997" spans="1:9" x14ac:dyDescent="0.2">
      <c r="A997">
        <v>21005</v>
      </c>
      <c r="B997" t="s">
        <v>634</v>
      </c>
      <c r="C997" t="str">
        <f t="shared" si="30"/>
        <v>21005</v>
      </c>
      <c r="D997" t="str">
        <f t="shared" si="31"/>
        <v>ANDERSON</v>
      </c>
      <c r="E997">
        <v>-84.991405929999999</v>
      </c>
      <c r="F997">
        <v>38.003784490000001</v>
      </c>
      <c r="G997">
        <f xml:space="preserve"> SUMIF(ACRES_HARVESTED!E$2:E$4911,C997,ACRES_HARVESTED!G$2:G$4911)</f>
        <v>0</v>
      </c>
      <c r="H997">
        <f xml:space="preserve"> SUMIF(SALES!E$2:E$4911,C997,SALES!G$2:G$4911)</f>
        <v>0</v>
      </c>
      <c r="I997">
        <f xml:space="preserve"> SUMIF(PRODUCTION!E$2:E$4911,C997,PRODUCTION!I$2:I$4911)</f>
        <v>0</v>
      </c>
    </row>
    <row r="998" spans="1:9" x14ac:dyDescent="0.2">
      <c r="A998">
        <v>21007</v>
      </c>
      <c r="B998" t="s">
        <v>701</v>
      </c>
      <c r="C998" t="str">
        <f t="shared" si="30"/>
        <v>21007</v>
      </c>
      <c r="D998" t="str">
        <f t="shared" si="31"/>
        <v>BALLARD</v>
      </c>
      <c r="E998">
        <v>-88.999437909999997</v>
      </c>
      <c r="F998">
        <v>37.058544249999997</v>
      </c>
      <c r="G998">
        <f xml:space="preserve"> SUMIF(ACRES_HARVESTED!E$2:E$4911,C998,ACRES_HARVESTED!G$2:G$4911)</f>
        <v>0</v>
      </c>
      <c r="H998">
        <f xml:space="preserve"> SUMIF(SALES!E$2:E$4911,C998,SALES!G$2:G$4911)</f>
        <v>0</v>
      </c>
      <c r="I998">
        <f xml:space="preserve"> SUMIF(PRODUCTION!E$2:E$4911,C998,PRODUCTION!I$2:I$4911)</f>
        <v>0</v>
      </c>
    </row>
    <row r="999" spans="1:9" x14ac:dyDescent="0.2">
      <c r="A999">
        <v>21009</v>
      </c>
      <c r="B999" t="s">
        <v>702</v>
      </c>
      <c r="C999" t="str">
        <f t="shared" si="30"/>
        <v>21009</v>
      </c>
      <c r="D999" t="str">
        <f t="shared" si="31"/>
        <v>BARREN</v>
      </c>
      <c r="E999">
        <v>-85.933770670000001</v>
      </c>
      <c r="F999">
        <v>36.965460219999997</v>
      </c>
      <c r="G999">
        <f xml:space="preserve"> SUMIF(ACRES_HARVESTED!E$2:E$4911,C999,ACRES_HARVESTED!G$2:G$4911)</f>
        <v>0</v>
      </c>
      <c r="H999">
        <f xml:space="preserve"> SUMIF(SALES!E$2:E$4911,C999,SALES!G$2:G$4911)</f>
        <v>0</v>
      </c>
      <c r="I999">
        <f xml:space="preserve"> SUMIF(PRODUCTION!E$2:E$4911,C999,PRODUCTION!I$2:I$4911)</f>
        <v>0</v>
      </c>
    </row>
    <row r="1000" spans="1:9" x14ac:dyDescent="0.2">
      <c r="A1000">
        <v>21011</v>
      </c>
      <c r="B1000" t="s">
        <v>703</v>
      </c>
      <c r="C1000" t="str">
        <f t="shared" si="30"/>
        <v>21011</v>
      </c>
      <c r="D1000" t="str">
        <f t="shared" si="31"/>
        <v>BATH</v>
      </c>
      <c r="E1000">
        <v>-83.742652719999995</v>
      </c>
      <c r="F1000">
        <v>38.14480167</v>
      </c>
      <c r="G1000">
        <f xml:space="preserve"> SUMIF(ACRES_HARVESTED!E$2:E$4911,C1000,ACRES_HARVESTED!G$2:G$4911)</f>
        <v>0</v>
      </c>
      <c r="H1000">
        <f xml:space="preserve"> SUMIF(SALES!E$2:E$4911,C1000,SALES!G$2:G$4911)</f>
        <v>0</v>
      </c>
      <c r="I1000">
        <f xml:space="preserve"> SUMIF(PRODUCTION!E$2:E$4911,C1000,PRODUCTION!I$2:I$4911)</f>
        <v>0</v>
      </c>
    </row>
    <row r="1001" spans="1:9" x14ac:dyDescent="0.2">
      <c r="A1001">
        <v>21013</v>
      </c>
      <c r="B1001" t="s">
        <v>704</v>
      </c>
      <c r="C1001" t="str">
        <f t="shared" si="30"/>
        <v>21013</v>
      </c>
      <c r="D1001" t="str">
        <f t="shared" si="31"/>
        <v>BELL</v>
      </c>
      <c r="E1001">
        <v>-83.673695140000007</v>
      </c>
      <c r="F1001">
        <v>36.730946789999997</v>
      </c>
      <c r="G1001">
        <f xml:space="preserve"> SUMIF(ACRES_HARVESTED!E$2:E$4911,C1001,ACRES_HARVESTED!G$2:G$4911)</f>
        <v>0</v>
      </c>
      <c r="H1001">
        <f xml:space="preserve"> SUMIF(SALES!E$2:E$4911,C1001,SALES!G$2:G$4911)</f>
        <v>0</v>
      </c>
      <c r="I1001">
        <f xml:space="preserve"> SUMIF(PRODUCTION!E$2:E$4911,C1001,PRODUCTION!I$2:I$4911)</f>
        <v>0</v>
      </c>
    </row>
    <row r="1002" spans="1:9" x14ac:dyDescent="0.2">
      <c r="A1002">
        <v>21015</v>
      </c>
      <c r="B1002" t="s">
        <v>123</v>
      </c>
      <c r="C1002" t="str">
        <f t="shared" si="30"/>
        <v>21015</v>
      </c>
      <c r="D1002" t="str">
        <f t="shared" si="31"/>
        <v>BOONE</v>
      </c>
      <c r="E1002">
        <v>-84.72794553</v>
      </c>
      <c r="F1002">
        <v>38.969843730000001</v>
      </c>
      <c r="G1002">
        <f xml:space="preserve"> SUMIF(ACRES_HARVESTED!E$2:E$4911,C1002,ACRES_HARVESTED!G$2:G$4911)</f>
        <v>0</v>
      </c>
      <c r="H1002">
        <f xml:space="preserve"> SUMIF(SALES!E$2:E$4911,C1002,SALES!G$2:G$4911)</f>
        <v>0</v>
      </c>
      <c r="I1002">
        <f xml:space="preserve"> SUMIF(PRODUCTION!E$2:E$4911,C1002,PRODUCTION!I$2:I$4911)</f>
        <v>0</v>
      </c>
    </row>
    <row r="1003" spans="1:9" x14ac:dyDescent="0.2">
      <c r="A1003">
        <v>21017</v>
      </c>
      <c r="B1003" t="s">
        <v>638</v>
      </c>
      <c r="C1003" t="str">
        <f t="shared" si="30"/>
        <v>21017</v>
      </c>
      <c r="D1003" t="str">
        <f t="shared" si="31"/>
        <v>BOURBON</v>
      </c>
      <c r="E1003">
        <v>-84.216453959999996</v>
      </c>
      <c r="F1003">
        <v>38.206561180000001</v>
      </c>
      <c r="G1003">
        <f xml:space="preserve"> SUMIF(ACRES_HARVESTED!E$2:E$4911,C1003,ACRES_HARVESTED!G$2:G$4911)</f>
        <v>0</v>
      </c>
      <c r="H1003">
        <f xml:space="preserve"> SUMIF(SALES!E$2:E$4911,C1003,SALES!G$2:G$4911)</f>
        <v>0</v>
      </c>
      <c r="I1003">
        <f xml:space="preserve"> SUMIF(PRODUCTION!E$2:E$4911,C1003,PRODUCTION!I$2:I$4911)</f>
        <v>0</v>
      </c>
    </row>
    <row r="1004" spans="1:9" x14ac:dyDescent="0.2">
      <c r="A1004">
        <v>21019</v>
      </c>
      <c r="B1004" t="s">
        <v>705</v>
      </c>
      <c r="C1004" t="str">
        <f t="shared" si="30"/>
        <v>21019</v>
      </c>
      <c r="D1004" t="str">
        <f t="shared" si="31"/>
        <v>BOYD</v>
      </c>
      <c r="E1004">
        <v>-82.687755390000007</v>
      </c>
      <c r="F1004">
        <v>38.359089570000002</v>
      </c>
      <c r="G1004">
        <f xml:space="preserve"> SUMIF(ACRES_HARVESTED!E$2:E$4911,C1004,ACRES_HARVESTED!G$2:G$4911)</f>
        <v>0</v>
      </c>
      <c r="H1004">
        <f xml:space="preserve"> SUMIF(SALES!E$2:E$4911,C1004,SALES!G$2:G$4911)</f>
        <v>0</v>
      </c>
      <c r="I1004">
        <f xml:space="preserve"> SUMIF(PRODUCTION!E$2:E$4911,C1004,PRODUCTION!I$2:I$4911)</f>
        <v>0</v>
      </c>
    </row>
    <row r="1005" spans="1:9" x14ac:dyDescent="0.2">
      <c r="A1005">
        <v>21021</v>
      </c>
      <c r="B1005" t="s">
        <v>706</v>
      </c>
      <c r="C1005" t="str">
        <f t="shared" si="30"/>
        <v>21021</v>
      </c>
      <c r="D1005" t="str">
        <f t="shared" si="31"/>
        <v>BOYLE</v>
      </c>
      <c r="E1005">
        <v>-84.866120609999996</v>
      </c>
      <c r="F1005">
        <v>37.624277820000003</v>
      </c>
      <c r="G1005">
        <f xml:space="preserve"> SUMIF(ACRES_HARVESTED!E$2:E$4911,C1005,ACRES_HARVESTED!G$2:G$4911)</f>
        <v>0</v>
      </c>
      <c r="H1005">
        <f xml:space="preserve"> SUMIF(SALES!E$2:E$4911,C1005,SALES!G$2:G$4911)</f>
        <v>0</v>
      </c>
      <c r="I1005">
        <f xml:space="preserve"> SUMIF(PRODUCTION!E$2:E$4911,C1005,PRODUCTION!I$2:I$4911)</f>
        <v>0</v>
      </c>
    </row>
    <row r="1006" spans="1:9" x14ac:dyDescent="0.2">
      <c r="A1006">
        <v>21023</v>
      </c>
      <c r="B1006" t="s">
        <v>707</v>
      </c>
      <c r="C1006" t="str">
        <f t="shared" si="30"/>
        <v>21023</v>
      </c>
      <c r="D1006" t="str">
        <f t="shared" si="31"/>
        <v>BRACKEN</v>
      </c>
      <c r="E1006">
        <v>-84.089728960000002</v>
      </c>
      <c r="F1006">
        <v>38.688735020000003</v>
      </c>
      <c r="G1006">
        <f xml:space="preserve"> SUMIF(ACRES_HARVESTED!E$2:E$4911,C1006,ACRES_HARVESTED!G$2:G$4911)</f>
        <v>0</v>
      </c>
      <c r="H1006">
        <f xml:space="preserve"> SUMIF(SALES!E$2:E$4911,C1006,SALES!G$2:G$4911)</f>
        <v>0</v>
      </c>
      <c r="I1006">
        <f xml:space="preserve"> SUMIF(PRODUCTION!E$2:E$4911,C1006,PRODUCTION!I$2:I$4911)</f>
        <v>0</v>
      </c>
    </row>
    <row r="1007" spans="1:9" x14ac:dyDescent="0.2">
      <c r="A1007">
        <v>21025</v>
      </c>
      <c r="B1007" t="s">
        <v>708</v>
      </c>
      <c r="C1007" t="str">
        <f t="shared" si="30"/>
        <v>21025</v>
      </c>
      <c r="D1007" t="str">
        <f t="shared" si="31"/>
        <v>BREATHITT</v>
      </c>
      <c r="E1007">
        <v>-83.323582160000001</v>
      </c>
      <c r="F1007">
        <v>37.521472799999998</v>
      </c>
      <c r="G1007">
        <f xml:space="preserve"> SUMIF(ACRES_HARVESTED!E$2:E$4911,C1007,ACRES_HARVESTED!G$2:G$4911)</f>
        <v>0</v>
      </c>
      <c r="H1007">
        <f xml:space="preserve"> SUMIF(SALES!E$2:E$4911,C1007,SALES!G$2:G$4911)</f>
        <v>0</v>
      </c>
      <c r="I1007">
        <f xml:space="preserve"> SUMIF(PRODUCTION!E$2:E$4911,C1007,PRODUCTION!I$2:I$4911)</f>
        <v>0</v>
      </c>
    </row>
    <row r="1008" spans="1:9" x14ac:dyDescent="0.2">
      <c r="A1008">
        <v>21027</v>
      </c>
      <c r="B1008" t="s">
        <v>709</v>
      </c>
      <c r="C1008" t="str">
        <f t="shared" si="30"/>
        <v>21027</v>
      </c>
      <c r="D1008" t="str">
        <f t="shared" si="31"/>
        <v>BRECKINRIDGE</v>
      </c>
      <c r="E1008">
        <v>-86.429364660000005</v>
      </c>
      <c r="F1008">
        <v>37.773238499999998</v>
      </c>
      <c r="G1008">
        <f xml:space="preserve"> SUMIF(ACRES_HARVESTED!E$2:E$4911,C1008,ACRES_HARVESTED!G$2:G$4911)</f>
        <v>44</v>
      </c>
      <c r="H1008">
        <f xml:space="preserve"> SUMIF(SALES!E$2:E$4911,C1008,SALES!G$2:G$4911)</f>
        <v>5000</v>
      </c>
      <c r="I1008">
        <f xml:space="preserve"> SUMIF(PRODUCTION!E$2:E$4911,C1008,PRODUCTION!I$2:I$4911)</f>
        <v>3590</v>
      </c>
    </row>
    <row r="1009" spans="1:9" x14ac:dyDescent="0.2">
      <c r="A1009">
        <v>21029</v>
      </c>
      <c r="B1009" t="s">
        <v>710</v>
      </c>
      <c r="C1009" t="str">
        <f t="shared" si="30"/>
        <v>21029</v>
      </c>
      <c r="D1009" t="str">
        <f t="shared" si="31"/>
        <v>BULLITT</v>
      </c>
      <c r="E1009">
        <v>-85.698087529999995</v>
      </c>
      <c r="F1009">
        <v>37.970007850000002</v>
      </c>
      <c r="G1009">
        <f xml:space="preserve"> SUMIF(ACRES_HARVESTED!E$2:E$4911,C1009,ACRES_HARVESTED!G$2:G$4911)</f>
        <v>0</v>
      </c>
      <c r="H1009">
        <f xml:space="preserve"> SUMIF(SALES!E$2:E$4911,C1009,SALES!G$2:G$4911)</f>
        <v>0</v>
      </c>
      <c r="I1009">
        <f xml:space="preserve"> SUMIF(PRODUCTION!E$2:E$4911,C1009,PRODUCTION!I$2:I$4911)</f>
        <v>0</v>
      </c>
    </row>
    <row r="1010" spans="1:9" x14ac:dyDescent="0.2">
      <c r="A1010">
        <v>21031</v>
      </c>
      <c r="B1010" t="s">
        <v>14</v>
      </c>
      <c r="C1010" t="str">
        <f t="shared" si="30"/>
        <v>21031</v>
      </c>
      <c r="D1010" t="str">
        <f t="shared" si="31"/>
        <v>BUTLER</v>
      </c>
      <c r="E1010">
        <v>-86.681456769999997</v>
      </c>
      <c r="F1010">
        <v>37.207107489999999</v>
      </c>
      <c r="G1010">
        <f xml:space="preserve"> SUMIF(ACRES_HARVESTED!E$2:E$4911,C1010,ACRES_HARVESTED!G$2:G$4911)</f>
        <v>0</v>
      </c>
      <c r="H1010">
        <f xml:space="preserve"> SUMIF(SALES!E$2:E$4911,C1010,SALES!G$2:G$4911)</f>
        <v>0</v>
      </c>
      <c r="I1010">
        <f xml:space="preserve"> SUMIF(PRODUCTION!E$2:E$4911,C1010,PRODUCTION!I$2:I$4911)</f>
        <v>0</v>
      </c>
    </row>
    <row r="1011" spans="1:9" x14ac:dyDescent="0.2">
      <c r="A1011">
        <v>21033</v>
      </c>
      <c r="B1011" t="s">
        <v>711</v>
      </c>
      <c r="C1011" t="str">
        <f t="shared" si="30"/>
        <v>21033</v>
      </c>
      <c r="D1011" t="str">
        <f t="shared" si="31"/>
        <v>CALDWELL</v>
      </c>
      <c r="E1011">
        <v>-87.868319929999998</v>
      </c>
      <c r="F1011">
        <v>37.145561610000001</v>
      </c>
      <c r="G1011">
        <f xml:space="preserve"> SUMIF(ACRES_HARVESTED!E$2:E$4911,C1011,ACRES_HARVESTED!G$2:G$4911)</f>
        <v>0</v>
      </c>
      <c r="H1011">
        <f xml:space="preserve"> SUMIF(SALES!E$2:E$4911,C1011,SALES!G$2:G$4911)</f>
        <v>0</v>
      </c>
      <c r="I1011">
        <f xml:space="preserve"> SUMIF(PRODUCTION!E$2:E$4911,C1011,PRODUCTION!I$2:I$4911)</f>
        <v>0</v>
      </c>
    </row>
    <row r="1012" spans="1:9" x14ac:dyDescent="0.2">
      <c r="A1012">
        <v>21035</v>
      </c>
      <c r="B1012" t="s">
        <v>712</v>
      </c>
      <c r="C1012" t="str">
        <f t="shared" si="30"/>
        <v>21035</v>
      </c>
      <c r="D1012" t="str">
        <f t="shared" si="31"/>
        <v>CALLOWAY</v>
      </c>
      <c r="E1012">
        <v>-88.27216962</v>
      </c>
      <c r="F1012">
        <v>36.62088413</v>
      </c>
      <c r="G1012">
        <f xml:space="preserve"> SUMIF(ACRES_HARVESTED!E$2:E$4911,C1012,ACRES_HARVESTED!G$2:G$4911)</f>
        <v>0</v>
      </c>
      <c r="H1012">
        <f xml:space="preserve"> SUMIF(SALES!E$2:E$4911,C1012,SALES!G$2:G$4911)</f>
        <v>0</v>
      </c>
      <c r="I1012">
        <f xml:space="preserve"> SUMIF(PRODUCTION!E$2:E$4911,C1012,PRODUCTION!I$2:I$4911)</f>
        <v>0</v>
      </c>
    </row>
    <row r="1013" spans="1:9" x14ac:dyDescent="0.2">
      <c r="A1013">
        <v>21037</v>
      </c>
      <c r="B1013" t="s">
        <v>713</v>
      </c>
      <c r="C1013" t="str">
        <f t="shared" si="30"/>
        <v>21037</v>
      </c>
      <c r="D1013" t="str">
        <f t="shared" si="31"/>
        <v>CAMPBELL</v>
      </c>
      <c r="E1013">
        <v>-84.379172199999999</v>
      </c>
      <c r="F1013">
        <v>38.946589520000003</v>
      </c>
      <c r="G1013">
        <f xml:space="preserve"> SUMIF(ACRES_HARVESTED!E$2:E$4911,C1013,ACRES_HARVESTED!G$2:G$4911)</f>
        <v>0</v>
      </c>
      <c r="H1013">
        <f xml:space="preserve"> SUMIF(SALES!E$2:E$4911,C1013,SALES!G$2:G$4911)</f>
        <v>0</v>
      </c>
      <c r="I1013">
        <f xml:space="preserve"> SUMIF(PRODUCTION!E$2:E$4911,C1013,PRODUCTION!I$2:I$4911)</f>
        <v>0</v>
      </c>
    </row>
    <row r="1014" spans="1:9" x14ac:dyDescent="0.2">
      <c r="A1014">
        <v>21039</v>
      </c>
      <c r="B1014" t="s">
        <v>714</v>
      </c>
      <c r="C1014" t="str">
        <f t="shared" si="30"/>
        <v>21039</v>
      </c>
      <c r="D1014" t="str">
        <f t="shared" si="31"/>
        <v>CARLISLE</v>
      </c>
      <c r="E1014">
        <v>-88.970555149999996</v>
      </c>
      <c r="F1014">
        <v>36.852971719999999</v>
      </c>
      <c r="G1014">
        <f xml:space="preserve"> SUMIF(ACRES_HARVESTED!E$2:E$4911,C1014,ACRES_HARVESTED!G$2:G$4911)</f>
        <v>0</v>
      </c>
      <c r="H1014">
        <f xml:space="preserve"> SUMIF(SALES!E$2:E$4911,C1014,SALES!G$2:G$4911)</f>
        <v>0</v>
      </c>
      <c r="I1014">
        <f xml:space="preserve"> SUMIF(PRODUCTION!E$2:E$4911,C1014,PRODUCTION!I$2:I$4911)</f>
        <v>0</v>
      </c>
    </row>
    <row r="1015" spans="1:9" x14ac:dyDescent="0.2">
      <c r="A1015">
        <v>21041</v>
      </c>
      <c r="B1015" t="s">
        <v>125</v>
      </c>
      <c r="C1015" t="str">
        <f t="shared" si="30"/>
        <v>21041</v>
      </c>
      <c r="D1015" t="str">
        <f t="shared" si="31"/>
        <v>CARROLL</v>
      </c>
      <c r="E1015">
        <v>-85.123733130000005</v>
      </c>
      <c r="F1015">
        <v>38.66814643</v>
      </c>
      <c r="G1015">
        <f xml:space="preserve"> SUMIF(ACRES_HARVESTED!E$2:E$4911,C1015,ACRES_HARVESTED!G$2:G$4911)</f>
        <v>0</v>
      </c>
      <c r="H1015">
        <f xml:space="preserve"> SUMIF(SALES!E$2:E$4911,C1015,SALES!G$2:G$4911)</f>
        <v>0</v>
      </c>
      <c r="I1015">
        <f xml:space="preserve"> SUMIF(PRODUCTION!E$2:E$4911,C1015,PRODUCTION!I$2:I$4911)</f>
        <v>0</v>
      </c>
    </row>
    <row r="1016" spans="1:9" x14ac:dyDescent="0.2">
      <c r="A1016">
        <v>21043</v>
      </c>
      <c r="B1016" t="s">
        <v>715</v>
      </c>
      <c r="C1016" t="str">
        <f t="shared" si="30"/>
        <v>21043</v>
      </c>
      <c r="D1016" t="str">
        <f t="shared" si="31"/>
        <v>CARTER</v>
      </c>
      <c r="E1016">
        <v>-83.050452399999998</v>
      </c>
      <c r="F1016">
        <v>38.318138509999997</v>
      </c>
      <c r="G1016">
        <f xml:space="preserve"> SUMIF(ACRES_HARVESTED!E$2:E$4911,C1016,ACRES_HARVESTED!G$2:G$4911)</f>
        <v>0</v>
      </c>
      <c r="H1016">
        <f xml:space="preserve"> SUMIF(SALES!E$2:E$4911,C1016,SALES!G$2:G$4911)</f>
        <v>0</v>
      </c>
      <c r="I1016">
        <f xml:space="preserve"> SUMIF(PRODUCTION!E$2:E$4911,C1016,PRODUCTION!I$2:I$4911)</f>
        <v>0</v>
      </c>
    </row>
    <row r="1017" spans="1:9" x14ac:dyDescent="0.2">
      <c r="A1017">
        <v>21045</v>
      </c>
      <c r="B1017" t="s">
        <v>716</v>
      </c>
      <c r="C1017" t="str">
        <f t="shared" si="30"/>
        <v>21045</v>
      </c>
      <c r="D1017" t="str">
        <f t="shared" si="31"/>
        <v>CASEY</v>
      </c>
      <c r="E1017">
        <v>-84.928604050000004</v>
      </c>
      <c r="F1017">
        <v>37.322080020000001</v>
      </c>
      <c r="G1017">
        <f xml:space="preserve"> SUMIF(ACRES_HARVESTED!E$2:E$4911,C1017,ACRES_HARVESTED!G$2:G$4911)</f>
        <v>0</v>
      </c>
      <c r="H1017">
        <f xml:space="preserve"> SUMIF(SALES!E$2:E$4911,C1017,SALES!G$2:G$4911)</f>
        <v>0</v>
      </c>
      <c r="I1017">
        <f xml:space="preserve"> SUMIF(PRODUCTION!E$2:E$4911,C1017,PRODUCTION!I$2:I$4911)</f>
        <v>0</v>
      </c>
    </row>
    <row r="1018" spans="1:9" x14ac:dyDescent="0.2">
      <c r="A1018">
        <v>21047</v>
      </c>
      <c r="B1018" t="s">
        <v>500</v>
      </c>
      <c r="C1018" t="str">
        <f t="shared" si="30"/>
        <v>21047</v>
      </c>
      <c r="D1018" t="str">
        <f t="shared" si="31"/>
        <v>CHRISTIAN</v>
      </c>
      <c r="E1018">
        <v>-87.490337690000004</v>
      </c>
      <c r="F1018">
        <v>36.893910230000003</v>
      </c>
      <c r="G1018">
        <f xml:space="preserve"> SUMIF(ACRES_HARVESTED!E$2:E$4911,C1018,ACRES_HARVESTED!G$2:G$4911)</f>
        <v>172</v>
      </c>
      <c r="H1018">
        <f xml:space="preserve"> SUMIF(SALES!E$2:E$4911,C1018,SALES!G$2:G$4911)</f>
        <v>32000</v>
      </c>
      <c r="I1018">
        <f xml:space="preserve"> SUMIF(PRODUCTION!E$2:E$4911,C1018,PRODUCTION!I$2:I$4911)</f>
        <v>8668</v>
      </c>
    </row>
    <row r="1019" spans="1:9" x14ac:dyDescent="0.2">
      <c r="A1019">
        <v>21049</v>
      </c>
      <c r="B1019" t="s">
        <v>127</v>
      </c>
      <c r="C1019" t="str">
        <f t="shared" si="30"/>
        <v>21049</v>
      </c>
      <c r="D1019" t="str">
        <f t="shared" si="31"/>
        <v>CLARK</v>
      </c>
      <c r="E1019">
        <v>-84.148201580000006</v>
      </c>
      <c r="F1019">
        <v>37.970540249999999</v>
      </c>
      <c r="G1019">
        <f xml:space="preserve"> SUMIF(ACRES_HARVESTED!E$2:E$4911,C1019,ACRES_HARVESTED!G$2:G$4911)</f>
        <v>0</v>
      </c>
      <c r="H1019">
        <f xml:space="preserve"> SUMIF(SALES!E$2:E$4911,C1019,SALES!G$2:G$4911)</f>
        <v>0</v>
      </c>
      <c r="I1019">
        <f xml:space="preserve"> SUMIF(PRODUCTION!E$2:E$4911,C1019,PRODUCTION!I$2:I$4911)</f>
        <v>0</v>
      </c>
    </row>
    <row r="1020" spans="1:9" x14ac:dyDescent="0.2">
      <c r="A1020">
        <v>21051</v>
      </c>
      <c r="B1020" t="s">
        <v>21</v>
      </c>
      <c r="C1020" t="str">
        <f t="shared" si="30"/>
        <v>21051</v>
      </c>
      <c r="D1020" t="str">
        <f t="shared" si="31"/>
        <v>CLAY</v>
      </c>
      <c r="E1020">
        <v>-83.714351789999995</v>
      </c>
      <c r="F1020">
        <v>37.159624020000003</v>
      </c>
      <c r="G1020">
        <f xml:space="preserve"> SUMIF(ACRES_HARVESTED!E$2:E$4911,C1020,ACRES_HARVESTED!G$2:G$4911)</f>
        <v>0</v>
      </c>
      <c r="H1020">
        <f xml:space="preserve"> SUMIF(SALES!E$2:E$4911,C1020,SALES!G$2:G$4911)</f>
        <v>0</v>
      </c>
      <c r="I1020">
        <f xml:space="preserve"> SUMIF(PRODUCTION!E$2:E$4911,C1020,PRODUCTION!I$2:I$4911)</f>
        <v>0</v>
      </c>
    </row>
    <row r="1021" spans="1:9" x14ac:dyDescent="0.2">
      <c r="A1021">
        <v>21053</v>
      </c>
      <c r="B1021" t="s">
        <v>501</v>
      </c>
      <c r="C1021" t="str">
        <f t="shared" si="30"/>
        <v>21053</v>
      </c>
      <c r="D1021" t="str">
        <f t="shared" si="31"/>
        <v>CLINTON</v>
      </c>
      <c r="E1021">
        <v>-85.136463669999998</v>
      </c>
      <c r="F1021">
        <v>36.727589399999999</v>
      </c>
      <c r="G1021">
        <f xml:space="preserve"> SUMIF(ACRES_HARVESTED!E$2:E$4911,C1021,ACRES_HARVESTED!G$2:G$4911)</f>
        <v>0</v>
      </c>
      <c r="H1021">
        <f xml:space="preserve"> SUMIF(SALES!E$2:E$4911,C1021,SALES!G$2:G$4911)</f>
        <v>0</v>
      </c>
      <c r="I1021">
        <f xml:space="preserve"> SUMIF(PRODUCTION!E$2:E$4911,C1021,PRODUCTION!I$2:I$4911)</f>
        <v>0</v>
      </c>
    </row>
    <row r="1022" spans="1:9" x14ac:dyDescent="0.2">
      <c r="A1022">
        <v>21055</v>
      </c>
      <c r="B1022" t="s">
        <v>133</v>
      </c>
      <c r="C1022" t="str">
        <f t="shared" si="30"/>
        <v>21055</v>
      </c>
      <c r="D1022" t="str">
        <f t="shared" si="31"/>
        <v>CRITTENDEN</v>
      </c>
      <c r="E1022">
        <v>-88.096944379999996</v>
      </c>
      <c r="F1022">
        <v>37.352574850000003</v>
      </c>
      <c r="G1022">
        <f xml:space="preserve"> SUMIF(ACRES_HARVESTED!E$2:E$4911,C1022,ACRES_HARVESTED!G$2:G$4911)</f>
        <v>0</v>
      </c>
      <c r="H1022">
        <f xml:space="preserve"> SUMIF(SALES!E$2:E$4911,C1022,SALES!G$2:G$4911)</f>
        <v>0</v>
      </c>
      <c r="I1022">
        <f xml:space="preserve"> SUMIF(PRODUCTION!E$2:E$4911,C1022,PRODUCTION!I$2:I$4911)</f>
        <v>0</v>
      </c>
    </row>
    <row r="1023" spans="1:9" x14ac:dyDescent="0.2">
      <c r="A1023">
        <v>21057</v>
      </c>
      <c r="B1023" t="s">
        <v>503</v>
      </c>
      <c r="C1023" t="str">
        <f t="shared" si="30"/>
        <v>21057</v>
      </c>
      <c r="D1023" t="str">
        <f t="shared" si="31"/>
        <v>CUMBERLAND</v>
      </c>
      <c r="E1023">
        <v>-85.388572479999993</v>
      </c>
      <c r="F1023">
        <v>36.786610469999999</v>
      </c>
      <c r="G1023">
        <f xml:space="preserve"> SUMIF(ACRES_HARVESTED!E$2:E$4911,C1023,ACRES_HARVESTED!G$2:G$4911)</f>
        <v>0</v>
      </c>
      <c r="H1023">
        <f xml:space="preserve"> SUMIF(SALES!E$2:E$4911,C1023,SALES!G$2:G$4911)</f>
        <v>0</v>
      </c>
      <c r="I1023">
        <f xml:space="preserve"> SUMIF(PRODUCTION!E$2:E$4911,C1023,PRODUCTION!I$2:I$4911)</f>
        <v>0</v>
      </c>
    </row>
    <row r="1024" spans="1:9" x14ac:dyDescent="0.2">
      <c r="A1024">
        <v>21059</v>
      </c>
      <c r="B1024" t="s">
        <v>551</v>
      </c>
      <c r="C1024" t="str">
        <f t="shared" si="30"/>
        <v>21059</v>
      </c>
      <c r="D1024" t="str">
        <f t="shared" si="31"/>
        <v>DAVIESS</v>
      </c>
      <c r="E1024">
        <v>-87.087622629999998</v>
      </c>
      <c r="F1024">
        <v>37.731761429999999</v>
      </c>
      <c r="G1024">
        <f xml:space="preserve"> SUMIF(ACRES_HARVESTED!E$2:E$4911,C1024,ACRES_HARVESTED!G$2:G$4911)</f>
        <v>0</v>
      </c>
      <c r="H1024">
        <f xml:space="preserve"> SUMIF(SALES!E$2:E$4911,C1024,SALES!G$2:G$4911)</f>
        <v>0</v>
      </c>
      <c r="I1024">
        <f xml:space="preserve"> SUMIF(PRODUCTION!E$2:E$4911,C1024,PRODUCTION!I$2:I$4911)</f>
        <v>0</v>
      </c>
    </row>
    <row r="1025" spans="1:9" x14ac:dyDescent="0.2">
      <c r="A1025">
        <v>21061</v>
      </c>
      <c r="B1025" t="s">
        <v>717</v>
      </c>
      <c r="C1025" t="str">
        <f t="shared" si="30"/>
        <v>21061</v>
      </c>
      <c r="D1025" t="str">
        <f t="shared" si="31"/>
        <v>EDMONSON</v>
      </c>
      <c r="E1025">
        <v>-86.238479190000007</v>
      </c>
      <c r="F1025">
        <v>37.20904677</v>
      </c>
      <c r="G1025">
        <f xml:space="preserve"> SUMIF(ACRES_HARVESTED!E$2:E$4911,C1025,ACRES_HARVESTED!G$2:G$4911)</f>
        <v>0</v>
      </c>
      <c r="H1025">
        <f xml:space="preserve"> SUMIF(SALES!E$2:E$4911,C1025,SALES!G$2:G$4911)</f>
        <v>0</v>
      </c>
      <c r="I1025">
        <f xml:space="preserve"> SUMIF(PRODUCTION!E$2:E$4911,C1025,PRODUCTION!I$2:I$4911)</f>
        <v>0</v>
      </c>
    </row>
    <row r="1026" spans="1:9" x14ac:dyDescent="0.2">
      <c r="A1026">
        <v>21063</v>
      </c>
      <c r="B1026" t="s">
        <v>718</v>
      </c>
      <c r="C1026" t="str">
        <f t="shared" ref="C1026:C1089" si="32" xml:space="preserve"> TEXT(A1026,"00000")</f>
        <v>21063</v>
      </c>
      <c r="D1026" t="str">
        <f t="shared" ref="D1026:D1089" si="33">UPPER(B1026)</f>
        <v>ELLIOTT</v>
      </c>
      <c r="E1026">
        <v>-83.097315710000004</v>
      </c>
      <c r="F1026">
        <v>38.118109529999998</v>
      </c>
      <c r="G1026">
        <f xml:space="preserve"> SUMIF(ACRES_HARVESTED!E$2:E$4911,C1026,ACRES_HARVESTED!G$2:G$4911)</f>
        <v>0</v>
      </c>
      <c r="H1026">
        <f xml:space="preserve"> SUMIF(SALES!E$2:E$4911,C1026,SALES!G$2:G$4911)</f>
        <v>0</v>
      </c>
      <c r="I1026">
        <f xml:space="preserve"> SUMIF(PRODUCTION!E$2:E$4911,C1026,PRODUCTION!I$2:I$4911)</f>
        <v>0</v>
      </c>
    </row>
    <row r="1027" spans="1:9" x14ac:dyDescent="0.2">
      <c r="A1027">
        <v>21065</v>
      </c>
      <c r="B1027" t="s">
        <v>719</v>
      </c>
      <c r="C1027" t="str">
        <f t="shared" si="32"/>
        <v>21065</v>
      </c>
      <c r="D1027" t="str">
        <f t="shared" si="33"/>
        <v>ESTILL</v>
      </c>
      <c r="E1027">
        <v>-83.964417370000007</v>
      </c>
      <c r="F1027">
        <v>37.692535700000001</v>
      </c>
      <c r="G1027">
        <f xml:space="preserve"> SUMIF(ACRES_HARVESTED!E$2:E$4911,C1027,ACRES_HARVESTED!G$2:G$4911)</f>
        <v>0</v>
      </c>
      <c r="H1027">
        <f xml:space="preserve"> SUMIF(SALES!E$2:E$4911,C1027,SALES!G$2:G$4911)</f>
        <v>0</v>
      </c>
      <c r="I1027">
        <f xml:space="preserve"> SUMIF(PRODUCTION!E$2:E$4911,C1027,PRODUCTION!I$2:I$4911)</f>
        <v>0</v>
      </c>
    </row>
    <row r="1028" spans="1:9" x14ac:dyDescent="0.2">
      <c r="A1028">
        <v>21067</v>
      </c>
      <c r="B1028" t="s">
        <v>36</v>
      </c>
      <c r="C1028" t="str">
        <f t="shared" si="32"/>
        <v>21067</v>
      </c>
      <c r="D1028" t="str">
        <f t="shared" si="33"/>
        <v>FAYETTE</v>
      </c>
      <c r="E1028">
        <v>-84.458971899999995</v>
      </c>
      <c r="F1028">
        <v>38.042871239999997</v>
      </c>
      <c r="G1028">
        <f xml:space="preserve"> SUMIF(ACRES_HARVESTED!E$2:E$4911,C1028,ACRES_HARVESTED!G$2:G$4911)</f>
        <v>0</v>
      </c>
      <c r="H1028">
        <f xml:space="preserve"> SUMIF(SALES!E$2:E$4911,C1028,SALES!G$2:G$4911)</f>
        <v>0</v>
      </c>
      <c r="I1028">
        <f xml:space="preserve"> SUMIF(PRODUCTION!E$2:E$4911,C1028,PRODUCTION!I$2:I$4911)</f>
        <v>0</v>
      </c>
    </row>
    <row r="1029" spans="1:9" x14ac:dyDescent="0.2">
      <c r="A1029">
        <v>21069</v>
      </c>
      <c r="B1029" t="s">
        <v>720</v>
      </c>
      <c r="C1029" t="str">
        <f t="shared" si="32"/>
        <v>21069</v>
      </c>
      <c r="D1029" t="str">
        <f t="shared" si="33"/>
        <v>FLEMING</v>
      </c>
      <c r="E1029">
        <v>-83.696588120000001</v>
      </c>
      <c r="F1029">
        <v>38.370353020000003</v>
      </c>
      <c r="G1029">
        <f xml:space="preserve"> SUMIF(ACRES_HARVESTED!E$2:E$4911,C1029,ACRES_HARVESTED!G$2:G$4911)</f>
        <v>234</v>
      </c>
      <c r="H1029">
        <f xml:space="preserve"> SUMIF(SALES!E$2:E$4911,C1029,SALES!G$2:G$4911)</f>
        <v>110000</v>
      </c>
      <c r="I1029">
        <f xml:space="preserve"> SUMIF(PRODUCTION!E$2:E$4911,C1029,PRODUCTION!I$2:I$4911)</f>
        <v>24298</v>
      </c>
    </row>
    <row r="1030" spans="1:9" x14ac:dyDescent="0.2">
      <c r="A1030">
        <v>21071</v>
      </c>
      <c r="B1030" t="s">
        <v>389</v>
      </c>
      <c r="C1030" t="str">
        <f t="shared" si="32"/>
        <v>21071</v>
      </c>
      <c r="D1030" t="str">
        <f t="shared" si="33"/>
        <v>FLOYD</v>
      </c>
      <c r="E1030">
        <v>-82.745455620000001</v>
      </c>
      <c r="F1030">
        <v>37.557295379999999</v>
      </c>
      <c r="G1030">
        <f xml:space="preserve"> SUMIF(ACRES_HARVESTED!E$2:E$4911,C1030,ACRES_HARVESTED!G$2:G$4911)</f>
        <v>0</v>
      </c>
      <c r="H1030">
        <f xml:space="preserve"> SUMIF(SALES!E$2:E$4911,C1030,SALES!G$2:G$4911)</f>
        <v>0</v>
      </c>
      <c r="I1030">
        <f xml:space="preserve"> SUMIF(PRODUCTION!E$2:E$4911,C1030,PRODUCTION!I$2:I$4911)</f>
        <v>0</v>
      </c>
    </row>
    <row r="1031" spans="1:9" x14ac:dyDescent="0.2">
      <c r="A1031">
        <v>21073</v>
      </c>
      <c r="B1031" t="s">
        <v>37</v>
      </c>
      <c r="C1031" t="str">
        <f t="shared" si="32"/>
        <v>21073</v>
      </c>
      <c r="D1031" t="str">
        <f t="shared" si="33"/>
        <v>FRANKLIN</v>
      </c>
      <c r="E1031">
        <v>-84.877040489999999</v>
      </c>
      <c r="F1031">
        <v>38.238943710000001</v>
      </c>
      <c r="G1031">
        <f xml:space="preserve"> SUMIF(ACRES_HARVESTED!E$2:E$4911,C1031,ACRES_HARVESTED!G$2:G$4911)</f>
        <v>0</v>
      </c>
      <c r="H1031">
        <f xml:space="preserve"> SUMIF(SALES!E$2:E$4911,C1031,SALES!G$2:G$4911)</f>
        <v>0</v>
      </c>
      <c r="I1031">
        <f xml:space="preserve"> SUMIF(PRODUCTION!E$2:E$4911,C1031,PRODUCTION!I$2:I$4911)</f>
        <v>0</v>
      </c>
    </row>
    <row r="1032" spans="1:9" x14ac:dyDescent="0.2">
      <c r="A1032">
        <v>21075</v>
      </c>
      <c r="B1032" t="s">
        <v>138</v>
      </c>
      <c r="C1032" t="str">
        <f t="shared" si="32"/>
        <v>21075</v>
      </c>
      <c r="D1032" t="str">
        <f t="shared" si="33"/>
        <v>FULTON</v>
      </c>
      <c r="E1032">
        <v>-89.187291569999999</v>
      </c>
      <c r="F1032">
        <v>36.554037260000001</v>
      </c>
      <c r="G1032">
        <f xml:space="preserve"> SUMIF(ACRES_HARVESTED!E$2:E$4911,C1032,ACRES_HARVESTED!G$2:G$4911)</f>
        <v>0</v>
      </c>
      <c r="H1032">
        <f xml:space="preserve"> SUMIF(SALES!E$2:E$4911,C1032,SALES!G$2:G$4911)</f>
        <v>0</v>
      </c>
      <c r="I1032">
        <f xml:space="preserve"> SUMIF(PRODUCTION!E$2:E$4911,C1032,PRODUCTION!I$2:I$4911)</f>
        <v>0</v>
      </c>
    </row>
    <row r="1033" spans="1:9" x14ac:dyDescent="0.2">
      <c r="A1033">
        <v>21077</v>
      </c>
      <c r="B1033" t="s">
        <v>509</v>
      </c>
      <c r="C1033" t="str">
        <f t="shared" si="32"/>
        <v>21077</v>
      </c>
      <c r="D1033" t="str">
        <f t="shared" si="33"/>
        <v>GALLATIN</v>
      </c>
      <c r="E1033">
        <v>-84.859665059999998</v>
      </c>
      <c r="F1033">
        <v>38.757330899999999</v>
      </c>
      <c r="G1033">
        <f xml:space="preserve"> SUMIF(ACRES_HARVESTED!E$2:E$4911,C1033,ACRES_HARVESTED!G$2:G$4911)</f>
        <v>0</v>
      </c>
      <c r="H1033">
        <f xml:space="preserve"> SUMIF(SALES!E$2:E$4911,C1033,SALES!G$2:G$4911)</f>
        <v>0</v>
      </c>
      <c r="I1033">
        <f xml:space="preserve"> SUMIF(PRODUCTION!E$2:E$4911,C1033,PRODUCTION!I$2:I$4911)</f>
        <v>0</v>
      </c>
    </row>
    <row r="1034" spans="1:9" x14ac:dyDescent="0.2">
      <c r="A1034">
        <v>21079</v>
      </c>
      <c r="B1034" t="s">
        <v>721</v>
      </c>
      <c r="C1034" t="str">
        <f t="shared" si="32"/>
        <v>21079</v>
      </c>
      <c r="D1034" t="str">
        <f t="shared" si="33"/>
        <v>GARRARD</v>
      </c>
      <c r="E1034">
        <v>-84.538262549999999</v>
      </c>
      <c r="F1034">
        <v>37.639990750000003</v>
      </c>
      <c r="G1034">
        <f xml:space="preserve"> SUMIF(ACRES_HARVESTED!E$2:E$4911,C1034,ACRES_HARVESTED!G$2:G$4911)</f>
        <v>0</v>
      </c>
      <c r="H1034">
        <f xml:space="preserve"> SUMIF(SALES!E$2:E$4911,C1034,SALES!G$2:G$4911)</f>
        <v>0</v>
      </c>
      <c r="I1034">
        <f xml:space="preserve"> SUMIF(PRODUCTION!E$2:E$4911,C1034,PRODUCTION!I$2:I$4911)</f>
        <v>0</v>
      </c>
    </row>
    <row r="1035" spans="1:9" x14ac:dyDescent="0.2">
      <c r="A1035">
        <v>21081</v>
      </c>
      <c r="B1035" t="s">
        <v>140</v>
      </c>
      <c r="C1035" t="str">
        <f t="shared" si="32"/>
        <v>21081</v>
      </c>
      <c r="D1035" t="str">
        <f t="shared" si="33"/>
        <v>GRANT</v>
      </c>
      <c r="E1035">
        <v>-84.624073839999994</v>
      </c>
      <c r="F1035">
        <v>38.649145310000002</v>
      </c>
      <c r="G1035">
        <f xml:space="preserve"> SUMIF(ACRES_HARVESTED!E$2:E$4911,C1035,ACRES_HARVESTED!G$2:G$4911)</f>
        <v>0</v>
      </c>
      <c r="H1035">
        <f xml:space="preserve"> SUMIF(SALES!E$2:E$4911,C1035,SALES!G$2:G$4911)</f>
        <v>0</v>
      </c>
      <c r="I1035">
        <f xml:space="preserve"> SUMIF(PRODUCTION!E$2:E$4911,C1035,PRODUCTION!I$2:I$4911)</f>
        <v>0</v>
      </c>
    </row>
    <row r="1036" spans="1:9" x14ac:dyDescent="0.2">
      <c r="A1036">
        <v>21083</v>
      </c>
      <c r="B1036" t="s">
        <v>722</v>
      </c>
      <c r="C1036" t="str">
        <f t="shared" si="32"/>
        <v>21083</v>
      </c>
      <c r="D1036" t="str">
        <f t="shared" si="33"/>
        <v>GRAVES</v>
      </c>
      <c r="E1036">
        <v>-88.651140839999997</v>
      </c>
      <c r="F1036">
        <v>36.723037169999998</v>
      </c>
      <c r="G1036">
        <f xml:space="preserve"> SUMIF(ACRES_HARVESTED!E$2:E$4911,C1036,ACRES_HARVESTED!G$2:G$4911)</f>
        <v>0</v>
      </c>
      <c r="H1036">
        <f xml:space="preserve"> SUMIF(SALES!E$2:E$4911,C1036,SALES!G$2:G$4911)</f>
        <v>0</v>
      </c>
      <c r="I1036">
        <f xml:space="preserve"> SUMIF(PRODUCTION!E$2:E$4911,C1036,PRODUCTION!I$2:I$4911)</f>
        <v>0</v>
      </c>
    </row>
    <row r="1037" spans="1:9" x14ac:dyDescent="0.2">
      <c r="A1037">
        <v>21085</v>
      </c>
      <c r="B1037" t="s">
        <v>723</v>
      </c>
      <c r="C1037" t="str">
        <f t="shared" si="32"/>
        <v>21085</v>
      </c>
      <c r="D1037" t="str">
        <f t="shared" si="33"/>
        <v>GRAYSON</v>
      </c>
      <c r="E1037">
        <v>-86.343761659999998</v>
      </c>
      <c r="F1037">
        <v>37.460948719999998</v>
      </c>
      <c r="G1037">
        <f xml:space="preserve"> SUMIF(ACRES_HARVESTED!E$2:E$4911,C1037,ACRES_HARVESTED!G$2:G$4911)</f>
        <v>0</v>
      </c>
      <c r="H1037">
        <f xml:space="preserve"> SUMIF(SALES!E$2:E$4911,C1037,SALES!G$2:G$4911)</f>
        <v>0</v>
      </c>
      <c r="I1037">
        <f xml:space="preserve"> SUMIF(PRODUCTION!E$2:E$4911,C1037,PRODUCTION!I$2:I$4911)</f>
        <v>0</v>
      </c>
    </row>
    <row r="1038" spans="1:9" x14ac:dyDescent="0.2">
      <c r="A1038">
        <v>21087</v>
      </c>
      <c r="B1038" t="s">
        <v>724</v>
      </c>
      <c r="C1038" t="str">
        <f t="shared" si="32"/>
        <v>21087</v>
      </c>
      <c r="D1038" t="str">
        <f t="shared" si="33"/>
        <v>GREEN</v>
      </c>
      <c r="E1038">
        <v>-85.552735080000005</v>
      </c>
      <c r="F1038">
        <v>37.263696269999997</v>
      </c>
      <c r="G1038">
        <f xml:space="preserve"> SUMIF(ACRES_HARVESTED!E$2:E$4911,C1038,ACRES_HARVESTED!G$2:G$4911)</f>
        <v>0</v>
      </c>
      <c r="H1038">
        <f xml:space="preserve"> SUMIF(SALES!E$2:E$4911,C1038,SALES!G$2:G$4911)</f>
        <v>0</v>
      </c>
      <c r="I1038">
        <f xml:space="preserve"> SUMIF(PRODUCTION!E$2:E$4911,C1038,PRODUCTION!I$2:I$4911)</f>
        <v>0</v>
      </c>
    </row>
    <row r="1039" spans="1:9" x14ac:dyDescent="0.2">
      <c r="A1039">
        <v>21089</v>
      </c>
      <c r="B1039" t="s">
        <v>725</v>
      </c>
      <c r="C1039" t="str">
        <f t="shared" si="32"/>
        <v>21089</v>
      </c>
      <c r="D1039" t="str">
        <f t="shared" si="33"/>
        <v>GREENUP</v>
      </c>
      <c r="E1039">
        <v>-82.922153710000003</v>
      </c>
      <c r="F1039">
        <v>38.546164099999999</v>
      </c>
      <c r="G1039">
        <f xml:space="preserve"> SUMIF(ACRES_HARVESTED!E$2:E$4911,C1039,ACRES_HARVESTED!G$2:G$4911)</f>
        <v>0</v>
      </c>
      <c r="H1039">
        <f xml:space="preserve"> SUMIF(SALES!E$2:E$4911,C1039,SALES!G$2:G$4911)</f>
        <v>0</v>
      </c>
      <c r="I1039">
        <f xml:space="preserve"> SUMIF(PRODUCTION!E$2:E$4911,C1039,PRODUCTION!I$2:I$4911)</f>
        <v>0</v>
      </c>
    </row>
    <row r="1040" spans="1:9" x14ac:dyDescent="0.2">
      <c r="A1040">
        <v>21091</v>
      </c>
      <c r="B1040" t="s">
        <v>399</v>
      </c>
      <c r="C1040" t="str">
        <f t="shared" si="32"/>
        <v>21091</v>
      </c>
      <c r="D1040" t="str">
        <f t="shared" si="33"/>
        <v>HANCOCK</v>
      </c>
      <c r="E1040">
        <v>-86.778044829999999</v>
      </c>
      <c r="F1040">
        <v>37.84153525</v>
      </c>
      <c r="G1040">
        <f xml:space="preserve"> SUMIF(ACRES_HARVESTED!E$2:E$4911,C1040,ACRES_HARVESTED!G$2:G$4911)</f>
        <v>0</v>
      </c>
      <c r="H1040">
        <f xml:space="preserve"> SUMIF(SALES!E$2:E$4911,C1040,SALES!G$2:G$4911)</f>
        <v>0</v>
      </c>
      <c r="I1040">
        <f xml:space="preserve"> SUMIF(PRODUCTION!E$2:E$4911,C1040,PRODUCTION!I$2:I$4911)</f>
        <v>0</v>
      </c>
    </row>
    <row r="1041" spans="1:9" x14ac:dyDescent="0.2">
      <c r="A1041">
        <v>21093</v>
      </c>
      <c r="B1041" t="s">
        <v>511</v>
      </c>
      <c r="C1041" t="str">
        <f t="shared" si="32"/>
        <v>21093</v>
      </c>
      <c r="D1041" t="str">
        <f t="shared" si="33"/>
        <v>HARDIN</v>
      </c>
      <c r="E1041">
        <v>-85.963666739999994</v>
      </c>
      <c r="F1041">
        <v>37.698209409999997</v>
      </c>
      <c r="G1041">
        <f xml:space="preserve"> SUMIF(ACRES_HARVESTED!E$2:E$4911,C1041,ACRES_HARVESTED!G$2:G$4911)</f>
        <v>0</v>
      </c>
      <c r="H1041">
        <f xml:space="preserve"> SUMIF(SALES!E$2:E$4911,C1041,SALES!G$2:G$4911)</f>
        <v>0</v>
      </c>
      <c r="I1041">
        <f xml:space="preserve"> SUMIF(PRODUCTION!E$2:E$4911,C1041,PRODUCTION!I$2:I$4911)</f>
        <v>0</v>
      </c>
    </row>
    <row r="1042" spans="1:9" x14ac:dyDescent="0.2">
      <c r="A1042">
        <v>21095</v>
      </c>
      <c r="B1042" t="s">
        <v>726</v>
      </c>
      <c r="C1042" t="str">
        <f t="shared" si="32"/>
        <v>21095</v>
      </c>
      <c r="D1042" t="str">
        <f t="shared" si="33"/>
        <v>HARLAN</v>
      </c>
      <c r="E1042">
        <v>-83.217504890000001</v>
      </c>
      <c r="F1042">
        <v>36.857074419999996</v>
      </c>
      <c r="G1042">
        <f xml:space="preserve"> SUMIF(ACRES_HARVESTED!E$2:E$4911,C1042,ACRES_HARVESTED!G$2:G$4911)</f>
        <v>0</v>
      </c>
      <c r="H1042">
        <f xml:space="preserve"> SUMIF(SALES!E$2:E$4911,C1042,SALES!G$2:G$4911)</f>
        <v>0</v>
      </c>
      <c r="I1042">
        <f xml:space="preserve"> SUMIF(PRODUCTION!E$2:E$4911,C1042,PRODUCTION!I$2:I$4911)</f>
        <v>0</v>
      </c>
    </row>
    <row r="1043" spans="1:9" x14ac:dyDescent="0.2">
      <c r="A1043">
        <v>21097</v>
      </c>
      <c r="B1043" t="s">
        <v>558</v>
      </c>
      <c r="C1043" t="str">
        <f t="shared" si="32"/>
        <v>21097</v>
      </c>
      <c r="D1043" t="str">
        <f t="shared" si="33"/>
        <v>HARRISON</v>
      </c>
      <c r="E1043">
        <v>-84.331346580000002</v>
      </c>
      <c r="F1043">
        <v>38.442031710000002</v>
      </c>
      <c r="G1043">
        <f xml:space="preserve"> SUMIF(ACRES_HARVESTED!E$2:E$4911,C1043,ACRES_HARVESTED!G$2:G$4911)</f>
        <v>0</v>
      </c>
      <c r="H1043">
        <f xml:space="preserve"> SUMIF(SALES!E$2:E$4911,C1043,SALES!G$2:G$4911)</f>
        <v>0</v>
      </c>
      <c r="I1043">
        <f xml:space="preserve"> SUMIF(PRODUCTION!E$2:E$4911,C1043,PRODUCTION!I$2:I$4911)</f>
        <v>0</v>
      </c>
    </row>
    <row r="1044" spans="1:9" x14ac:dyDescent="0.2">
      <c r="A1044">
        <v>21099</v>
      </c>
      <c r="B1044" t="s">
        <v>402</v>
      </c>
      <c r="C1044" t="str">
        <f t="shared" si="32"/>
        <v>21099</v>
      </c>
      <c r="D1044" t="str">
        <f t="shared" si="33"/>
        <v>HART</v>
      </c>
      <c r="E1044">
        <v>-85.884466189999998</v>
      </c>
      <c r="F1044">
        <v>37.299708520000003</v>
      </c>
      <c r="G1044">
        <f xml:space="preserve"> SUMIF(ACRES_HARVESTED!E$2:E$4911,C1044,ACRES_HARVESTED!G$2:G$4911)</f>
        <v>0</v>
      </c>
      <c r="H1044">
        <f xml:space="preserve"> SUMIF(SALES!E$2:E$4911,C1044,SALES!G$2:G$4911)</f>
        <v>0</v>
      </c>
      <c r="I1044">
        <f xml:space="preserve"> SUMIF(PRODUCTION!E$2:E$4911,C1044,PRODUCTION!I$2:I$4911)</f>
        <v>0</v>
      </c>
    </row>
    <row r="1045" spans="1:9" x14ac:dyDescent="0.2">
      <c r="A1045">
        <v>21101</v>
      </c>
      <c r="B1045" t="s">
        <v>512</v>
      </c>
      <c r="C1045" t="str">
        <f t="shared" si="32"/>
        <v>21101</v>
      </c>
      <c r="D1045" t="str">
        <f t="shared" si="33"/>
        <v>HENDERSON</v>
      </c>
      <c r="E1045">
        <v>-87.573454709999993</v>
      </c>
      <c r="F1045">
        <v>37.79602818</v>
      </c>
      <c r="G1045">
        <f xml:space="preserve"> SUMIF(ACRES_HARVESTED!E$2:E$4911,C1045,ACRES_HARVESTED!G$2:G$4911)</f>
        <v>0</v>
      </c>
      <c r="H1045">
        <f xml:space="preserve"> SUMIF(SALES!E$2:E$4911,C1045,SALES!G$2:G$4911)</f>
        <v>0</v>
      </c>
      <c r="I1045">
        <f xml:space="preserve"> SUMIF(PRODUCTION!E$2:E$4911,C1045,PRODUCTION!I$2:I$4911)</f>
        <v>0</v>
      </c>
    </row>
    <row r="1046" spans="1:9" x14ac:dyDescent="0.2">
      <c r="A1046">
        <v>21103</v>
      </c>
      <c r="B1046" t="s">
        <v>41</v>
      </c>
      <c r="C1046" t="str">
        <f t="shared" si="32"/>
        <v>21103</v>
      </c>
      <c r="D1046" t="str">
        <f t="shared" si="33"/>
        <v>HENRY</v>
      </c>
      <c r="E1046">
        <v>-85.118978350000006</v>
      </c>
      <c r="F1046">
        <v>38.448490460000002</v>
      </c>
      <c r="G1046">
        <f xml:space="preserve"> SUMIF(ACRES_HARVESTED!E$2:E$4911,C1046,ACRES_HARVESTED!G$2:G$4911)</f>
        <v>0</v>
      </c>
      <c r="H1046">
        <f xml:space="preserve"> SUMIF(SALES!E$2:E$4911,C1046,SALES!G$2:G$4911)</f>
        <v>0</v>
      </c>
      <c r="I1046">
        <f xml:space="preserve"> SUMIF(PRODUCTION!E$2:E$4911,C1046,PRODUCTION!I$2:I$4911)</f>
        <v>0</v>
      </c>
    </row>
    <row r="1047" spans="1:9" x14ac:dyDescent="0.2">
      <c r="A1047">
        <v>21105</v>
      </c>
      <c r="B1047" t="s">
        <v>727</v>
      </c>
      <c r="C1047" t="str">
        <f t="shared" si="32"/>
        <v>21105</v>
      </c>
      <c r="D1047" t="str">
        <f t="shared" si="33"/>
        <v>HICKMAN</v>
      </c>
      <c r="E1047">
        <v>-88.976050709999996</v>
      </c>
      <c r="F1047">
        <v>36.678064329999998</v>
      </c>
      <c r="G1047">
        <f xml:space="preserve"> SUMIF(ACRES_HARVESTED!E$2:E$4911,C1047,ACRES_HARVESTED!G$2:G$4911)</f>
        <v>0</v>
      </c>
      <c r="H1047">
        <f xml:space="preserve"> SUMIF(SALES!E$2:E$4911,C1047,SALES!G$2:G$4911)</f>
        <v>0</v>
      </c>
      <c r="I1047">
        <f xml:space="preserve"> SUMIF(PRODUCTION!E$2:E$4911,C1047,PRODUCTION!I$2:I$4911)</f>
        <v>0</v>
      </c>
    </row>
    <row r="1048" spans="1:9" x14ac:dyDescent="0.2">
      <c r="A1048">
        <v>21107</v>
      </c>
      <c r="B1048" t="s">
        <v>728</v>
      </c>
      <c r="C1048" t="str">
        <f t="shared" si="32"/>
        <v>21107</v>
      </c>
      <c r="D1048" t="str">
        <f t="shared" si="33"/>
        <v>HOPKINS</v>
      </c>
      <c r="E1048">
        <v>-87.541315069999996</v>
      </c>
      <c r="F1048">
        <v>37.308625630000002</v>
      </c>
      <c r="G1048">
        <f xml:space="preserve"> SUMIF(ACRES_HARVESTED!E$2:E$4911,C1048,ACRES_HARVESTED!G$2:G$4911)</f>
        <v>0</v>
      </c>
      <c r="H1048">
        <f xml:space="preserve"> SUMIF(SALES!E$2:E$4911,C1048,SALES!G$2:G$4911)</f>
        <v>0</v>
      </c>
      <c r="I1048">
        <f xml:space="preserve"> SUMIF(PRODUCTION!E$2:E$4911,C1048,PRODUCTION!I$2:I$4911)</f>
        <v>0</v>
      </c>
    </row>
    <row r="1049" spans="1:9" x14ac:dyDescent="0.2">
      <c r="A1049">
        <v>21109</v>
      </c>
      <c r="B1049" t="s">
        <v>43</v>
      </c>
      <c r="C1049" t="str">
        <f t="shared" si="32"/>
        <v>21109</v>
      </c>
      <c r="D1049" t="str">
        <f t="shared" si="33"/>
        <v>JACKSON</v>
      </c>
      <c r="E1049">
        <v>-84.006171649999999</v>
      </c>
      <c r="F1049">
        <v>37.419791349999997</v>
      </c>
      <c r="G1049">
        <f xml:space="preserve"> SUMIF(ACRES_HARVESTED!E$2:E$4911,C1049,ACRES_HARVESTED!G$2:G$4911)</f>
        <v>0</v>
      </c>
      <c r="H1049">
        <f xml:space="preserve"> SUMIF(SALES!E$2:E$4911,C1049,SALES!G$2:G$4911)</f>
        <v>0</v>
      </c>
      <c r="I1049">
        <f xml:space="preserve"> SUMIF(PRODUCTION!E$2:E$4911,C1049,PRODUCTION!I$2:I$4911)</f>
        <v>0</v>
      </c>
    </row>
    <row r="1050" spans="1:9" x14ac:dyDescent="0.2">
      <c r="A1050">
        <v>21111</v>
      </c>
      <c r="B1050" t="s">
        <v>44</v>
      </c>
      <c r="C1050" t="str">
        <f t="shared" si="32"/>
        <v>21111</v>
      </c>
      <c r="D1050" t="str">
        <f t="shared" si="33"/>
        <v>JEFFERSON</v>
      </c>
      <c r="E1050">
        <v>-85.657728280000001</v>
      </c>
      <c r="F1050">
        <v>38.188348949999998</v>
      </c>
      <c r="G1050">
        <f xml:space="preserve"> SUMIF(ACRES_HARVESTED!E$2:E$4911,C1050,ACRES_HARVESTED!G$2:G$4911)</f>
        <v>0</v>
      </c>
      <c r="H1050">
        <f xml:space="preserve"> SUMIF(SALES!E$2:E$4911,C1050,SALES!G$2:G$4911)</f>
        <v>0</v>
      </c>
      <c r="I1050">
        <f xml:space="preserve"> SUMIF(PRODUCTION!E$2:E$4911,C1050,PRODUCTION!I$2:I$4911)</f>
        <v>0</v>
      </c>
    </row>
    <row r="1051" spans="1:9" x14ac:dyDescent="0.2">
      <c r="A1051">
        <v>21113</v>
      </c>
      <c r="B1051" t="s">
        <v>729</v>
      </c>
      <c r="C1051" t="str">
        <f t="shared" si="32"/>
        <v>21113</v>
      </c>
      <c r="D1051" t="str">
        <f t="shared" si="33"/>
        <v>JESSAMINE</v>
      </c>
      <c r="E1051">
        <v>-84.580318879999993</v>
      </c>
      <c r="F1051">
        <v>37.872358859999999</v>
      </c>
      <c r="G1051">
        <f xml:space="preserve"> SUMIF(ACRES_HARVESTED!E$2:E$4911,C1051,ACRES_HARVESTED!G$2:G$4911)</f>
        <v>0</v>
      </c>
      <c r="H1051">
        <f xml:space="preserve"> SUMIF(SALES!E$2:E$4911,C1051,SALES!G$2:G$4911)</f>
        <v>0</v>
      </c>
      <c r="I1051">
        <f xml:space="preserve"> SUMIF(PRODUCTION!E$2:E$4911,C1051,PRODUCTION!I$2:I$4911)</f>
        <v>0</v>
      </c>
    </row>
    <row r="1052" spans="1:9" x14ac:dyDescent="0.2">
      <c r="A1052">
        <v>21115</v>
      </c>
      <c r="B1052" t="s">
        <v>146</v>
      </c>
      <c r="C1052" t="str">
        <f t="shared" si="32"/>
        <v>21115</v>
      </c>
      <c r="D1052" t="str">
        <f t="shared" si="33"/>
        <v>JOHNSON</v>
      </c>
      <c r="E1052">
        <v>-82.831038000000007</v>
      </c>
      <c r="F1052">
        <v>37.847373339999997</v>
      </c>
      <c r="G1052">
        <f xml:space="preserve"> SUMIF(ACRES_HARVESTED!E$2:E$4911,C1052,ACRES_HARVESTED!G$2:G$4911)</f>
        <v>0</v>
      </c>
      <c r="H1052">
        <f xml:space="preserve"> SUMIF(SALES!E$2:E$4911,C1052,SALES!G$2:G$4911)</f>
        <v>0</v>
      </c>
      <c r="I1052">
        <f xml:space="preserve"> SUMIF(PRODUCTION!E$2:E$4911,C1052,PRODUCTION!I$2:I$4911)</f>
        <v>0</v>
      </c>
    </row>
    <row r="1053" spans="1:9" x14ac:dyDescent="0.2">
      <c r="A1053">
        <v>21117</v>
      </c>
      <c r="B1053" t="s">
        <v>730</v>
      </c>
      <c r="C1053" t="str">
        <f t="shared" si="32"/>
        <v>21117</v>
      </c>
      <c r="D1053" t="str">
        <f t="shared" si="33"/>
        <v>KENTON</v>
      </c>
      <c r="E1053">
        <v>-84.533138870000002</v>
      </c>
      <c r="F1053">
        <v>38.933681180000001</v>
      </c>
      <c r="G1053">
        <f xml:space="preserve"> SUMIF(ACRES_HARVESTED!E$2:E$4911,C1053,ACRES_HARVESTED!G$2:G$4911)</f>
        <v>0</v>
      </c>
      <c r="H1053">
        <f xml:space="preserve"> SUMIF(SALES!E$2:E$4911,C1053,SALES!G$2:G$4911)</f>
        <v>0</v>
      </c>
      <c r="I1053">
        <f xml:space="preserve"> SUMIF(PRODUCTION!E$2:E$4911,C1053,PRODUCTION!I$2:I$4911)</f>
        <v>0</v>
      </c>
    </row>
    <row r="1054" spans="1:9" x14ac:dyDescent="0.2">
      <c r="A1054">
        <v>21119</v>
      </c>
      <c r="B1054" t="s">
        <v>731</v>
      </c>
      <c r="C1054" t="str">
        <f t="shared" si="32"/>
        <v>21119</v>
      </c>
      <c r="D1054" t="str">
        <f t="shared" si="33"/>
        <v>KNOTT</v>
      </c>
      <c r="E1054">
        <v>-82.954329040000005</v>
      </c>
      <c r="F1054">
        <v>37.354061969999997</v>
      </c>
      <c r="G1054">
        <f xml:space="preserve"> SUMIF(ACRES_HARVESTED!E$2:E$4911,C1054,ACRES_HARVESTED!G$2:G$4911)</f>
        <v>0</v>
      </c>
      <c r="H1054">
        <f xml:space="preserve"> SUMIF(SALES!E$2:E$4911,C1054,SALES!G$2:G$4911)</f>
        <v>0</v>
      </c>
      <c r="I1054">
        <f xml:space="preserve"> SUMIF(PRODUCTION!E$2:E$4911,C1054,PRODUCTION!I$2:I$4911)</f>
        <v>0</v>
      </c>
    </row>
    <row r="1055" spans="1:9" x14ac:dyDescent="0.2">
      <c r="A1055">
        <v>21121</v>
      </c>
      <c r="B1055" t="s">
        <v>519</v>
      </c>
      <c r="C1055" t="str">
        <f t="shared" si="32"/>
        <v>21121</v>
      </c>
      <c r="D1055" t="str">
        <f t="shared" si="33"/>
        <v>KNOX</v>
      </c>
      <c r="E1055">
        <v>-83.854320200000004</v>
      </c>
      <c r="F1055">
        <v>36.890505089999998</v>
      </c>
      <c r="G1055">
        <f xml:space="preserve"> SUMIF(ACRES_HARVESTED!E$2:E$4911,C1055,ACRES_HARVESTED!G$2:G$4911)</f>
        <v>0</v>
      </c>
      <c r="H1055">
        <f xml:space="preserve"> SUMIF(SALES!E$2:E$4911,C1055,SALES!G$2:G$4911)</f>
        <v>0</v>
      </c>
      <c r="I1055">
        <f xml:space="preserve"> SUMIF(PRODUCTION!E$2:E$4911,C1055,PRODUCTION!I$2:I$4911)</f>
        <v>0</v>
      </c>
    </row>
    <row r="1056" spans="1:9" x14ac:dyDescent="0.2">
      <c r="A1056">
        <v>21123</v>
      </c>
      <c r="B1056" t="s">
        <v>732</v>
      </c>
      <c r="C1056" t="str">
        <f t="shared" si="32"/>
        <v>21123</v>
      </c>
      <c r="D1056" t="str">
        <f t="shared" si="33"/>
        <v>LARUE</v>
      </c>
      <c r="E1056">
        <v>-85.698584210000007</v>
      </c>
      <c r="F1056">
        <v>37.545577180000002</v>
      </c>
      <c r="G1056">
        <f xml:space="preserve"> SUMIF(ACRES_HARVESTED!E$2:E$4911,C1056,ACRES_HARVESTED!G$2:G$4911)</f>
        <v>0</v>
      </c>
      <c r="H1056">
        <f xml:space="preserve"> SUMIF(SALES!E$2:E$4911,C1056,SALES!G$2:G$4911)</f>
        <v>0</v>
      </c>
      <c r="I1056">
        <f xml:space="preserve"> SUMIF(PRODUCTION!E$2:E$4911,C1056,PRODUCTION!I$2:I$4911)</f>
        <v>0</v>
      </c>
    </row>
    <row r="1057" spans="1:9" x14ac:dyDescent="0.2">
      <c r="A1057">
        <v>21125</v>
      </c>
      <c r="B1057" t="s">
        <v>733</v>
      </c>
      <c r="C1057" t="str">
        <f t="shared" si="32"/>
        <v>21125</v>
      </c>
      <c r="D1057" t="str">
        <f t="shared" si="33"/>
        <v>LAUREL</v>
      </c>
      <c r="E1057">
        <v>-84.117650800000007</v>
      </c>
      <c r="F1057">
        <v>37.110474250000003</v>
      </c>
      <c r="G1057">
        <f xml:space="preserve"> SUMIF(ACRES_HARVESTED!E$2:E$4911,C1057,ACRES_HARVESTED!G$2:G$4911)</f>
        <v>0</v>
      </c>
      <c r="H1057">
        <f xml:space="preserve"> SUMIF(SALES!E$2:E$4911,C1057,SALES!G$2:G$4911)</f>
        <v>0</v>
      </c>
      <c r="I1057">
        <f xml:space="preserve"> SUMIF(PRODUCTION!E$2:E$4911,C1057,PRODUCTION!I$2:I$4911)</f>
        <v>0</v>
      </c>
    </row>
    <row r="1058" spans="1:9" x14ac:dyDescent="0.2">
      <c r="A1058">
        <v>21127</v>
      </c>
      <c r="B1058" t="s">
        <v>47</v>
      </c>
      <c r="C1058" t="str">
        <f t="shared" si="32"/>
        <v>21127</v>
      </c>
      <c r="D1058" t="str">
        <f t="shared" si="33"/>
        <v>LAWRENCE</v>
      </c>
      <c r="E1058">
        <v>-82.734643210000002</v>
      </c>
      <c r="F1058">
        <v>38.067668329999997</v>
      </c>
      <c r="G1058">
        <f xml:space="preserve"> SUMIF(ACRES_HARVESTED!E$2:E$4911,C1058,ACRES_HARVESTED!G$2:G$4911)</f>
        <v>0</v>
      </c>
      <c r="H1058">
        <f xml:space="preserve"> SUMIF(SALES!E$2:E$4911,C1058,SALES!G$2:G$4911)</f>
        <v>0</v>
      </c>
      <c r="I1058">
        <f xml:space="preserve"> SUMIF(PRODUCTION!E$2:E$4911,C1058,PRODUCTION!I$2:I$4911)</f>
        <v>0</v>
      </c>
    </row>
    <row r="1059" spans="1:9" x14ac:dyDescent="0.2">
      <c r="A1059">
        <v>21129</v>
      </c>
      <c r="B1059" t="s">
        <v>48</v>
      </c>
      <c r="C1059" t="str">
        <f t="shared" si="32"/>
        <v>21129</v>
      </c>
      <c r="D1059" t="str">
        <f t="shared" si="33"/>
        <v>LEE</v>
      </c>
      <c r="E1059">
        <v>-83.715735179999996</v>
      </c>
      <c r="F1059">
        <v>37.594564929999997</v>
      </c>
      <c r="G1059">
        <f xml:space="preserve"> SUMIF(ACRES_HARVESTED!E$2:E$4911,C1059,ACRES_HARVESTED!G$2:G$4911)</f>
        <v>0</v>
      </c>
      <c r="H1059">
        <f xml:space="preserve"> SUMIF(SALES!E$2:E$4911,C1059,SALES!G$2:G$4911)</f>
        <v>0</v>
      </c>
      <c r="I1059">
        <f xml:space="preserve"> SUMIF(PRODUCTION!E$2:E$4911,C1059,PRODUCTION!I$2:I$4911)</f>
        <v>0</v>
      </c>
    </row>
    <row r="1060" spans="1:9" x14ac:dyDescent="0.2">
      <c r="A1060">
        <v>21131</v>
      </c>
      <c r="B1060" t="s">
        <v>734</v>
      </c>
      <c r="C1060" t="str">
        <f t="shared" si="32"/>
        <v>21131</v>
      </c>
      <c r="D1060" t="str">
        <f t="shared" si="33"/>
        <v>LESLIE</v>
      </c>
      <c r="E1060">
        <v>-83.381007969999999</v>
      </c>
      <c r="F1060">
        <v>37.093988600000003</v>
      </c>
      <c r="G1060">
        <f xml:space="preserve"> SUMIF(ACRES_HARVESTED!E$2:E$4911,C1060,ACRES_HARVESTED!G$2:G$4911)</f>
        <v>0</v>
      </c>
      <c r="H1060">
        <f xml:space="preserve"> SUMIF(SALES!E$2:E$4911,C1060,SALES!G$2:G$4911)</f>
        <v>0</v>
      </c>
      <c r="I1060">
        <f xml:space="preserve"> SUMIF(PRODUCTION!E$2:E$4911,C1060,PRODUCTION!I$2:I$4911)</f>
        <v>0</v>
      </c>
    </row>
    <row r="1061" spans="1:9" x14ac:dyDescent="0.2">
      <c r="A1061">
        <v>21133</v>
      </c>
      <c r="B1061" t="s">
        <v>735</v>
      </c>
      <c r="C1061" t="str">
        <f t="shared" si="32"/>
        <v>21133</v>
      </c>
      <c r="D1061" t="str">
        <f t="shared" si="33"/>
        <v>LETCHER</v>
      </c>
      <c r="E1061">
        <v>-82.855151050000003</v>
      </c>
      <c r="F1061">
        <v>37.121255689999998</v>
      </c>
      <c r="G1061">
        <f xml:space="preserve"> SUMIF(ACRES_HARVESTED!E$2:E$4911,C1061,ACRES_HARVESTED!G$2:G$4911)</f>
        <v>0</v>
      </c>
      <c r="H1061">
        <f xml:space="preserve"> SUMIF(SALES!E$2:E$4911,C1061,SALES!G$2:G$4911)</f>
        <v>0</v>
      </c>
      <c r="I1061">
        <f xml:space="preserve"> SUMIF(PRODUCTION!E$2:E$4911,C1061,PRODUCTION!I$2:I$4911)</f>
        <v>0</v>
      </c>
    </row>
    <row r="1062" spans="1:9" x14ac:dyDescent="0.2">
      <c r="A1062">
        <v>21135</v>
      </c>
      <c r="B1062" t="s">
        <v>483</v>
      </c>
      <c r="C1062" t="str">
        <f t="shared" si="32"/>
        <v>21135</v>
      </c>
      <c r="D1062" t="str">
        <f t="shared" si="33"/>
        <v>LEWIS</v>
      </c>
      <c r="E1062">
        <v>-83.378046519999998</v>
      </c>
      <c r="F1062">
        <v>38.531550189999997</v>
      </c>
      <c r="G1062">
        <f xml:space="preserve"> SUMIF(ACRES_HARVESTED!E$2:E$4911,C1062,ACRES_HARVESTED!G$2:G$4911)</f>
        <v>0</v>
      </c>
      <c r="H1062">
        <f xml:space="preserve"> SUMIF(SALES!E$2:E$4911,C1062,SALES!G$2:G$4911)</f>
        <v>0</v>
      </c>
      <c r="I1062">
        <f xml:space="preserve"> SUMIF(PRODUCTION!E$2:E$4911,C1062,PRODUCTION!I$2:I$4911)</f>
        <v>0</v>
      </c>
    </row>
    <row r="1063" spans="1:9" x14ac:dyDescent="0.2">
      <c r="A1063">
        <v>21137</v>
      </c>
      <c r="B1063" t="s">
        <v>148</v>
      </c>
      <c r="C1063" t="str">
        <f t="shared" si="32"/>
        <v>21137</v>
      </c>
      <c r="D1063" t="str">
        <f t="shared" si="33"/>
        <v>LINCOLN</v>
      </c>
      <c r="E1063">
        <v>-84.660763880000005</v>
      </c>
      <c r="F1063">
        <v>37.454855940000002</v>
      </c>
      <c r="G1063">
        <f xml:space="preserve"> SUMIF(ACRES_HARVESTED!E$2:E$4911,C1063,ACRES_HARVESTED!G$2:G$4911)</f>
        <v>69</v>
      </c>
      <c r="H1063">
        <f xml:space="preserve"> SUMIF(SALES!E$2:E$4911,C1063,SALES!G$2:G$4911)</f>
        <v>12000</v>
      </c>
      <c r="I1063">
        <f xml:space="preserve"> SUMIF(PRODUCTION!E$2:E$4911,C1063,PRODUCTION!I$2:I$4911)</f>
        <v>3064</v>
      </c>
    </row>
    <row r="1064" spans="1:9" x14ac:dyDescent="0.2">
      <c r="A1064">
        <v>21139</v>
      </c>
      <c r="B1064" t="s">
        <v>521</v>
      </c>
      <c r="C1064" t="str">
        <f t="shared" si="32"/>
        <v>21139</v>
      </c>
      <c r="D1064" t="str">
        <f t="shared" si="33"/>
        <v>LIVINGSTON</v>
      </c>
      <c r="E1064">
        <v>-88.353517749999995</v>
      </c>
      <c r="F1064">
        <v>37.209972980000003</v>
      </c>
      <c r="G1064">
        <f xml:space="preserve"> SUMIF(ACRES_HARVESTED!E$2:E$4911,C1064,ACRES_HARVESTED!G$2:G$4911)</f>
        <v>0</v>
      </c>
      <c r="H1064">
        <f xml:space="preserve"> SUMIF(SALES!E$2:E$4911,C1064,SALES!G$2:G$4911)</f>
        <v>0</v>
      </c>
      <c r="I1064">
        <f xml:space="preserve"> SUMIF(PRODUCTION!E$2:E$4911,C1064,PRODUCTION!I$2:I$4911)</f>
        <v>0</v>
      </c>
    </row>
    <row r="1065" spans="1:9" x14ac:dyDescent="0.2">
      <c r="A1065">
        <v>21141</v>
      </c>
      <c r="B1065" t="s">
        <v>150</v>
      </c>
      <c r="C1065" t="str">
        <f t="shared" si="32"/>
        <v>21141</v>
      </c>
      <c r="D1065" t="str">
        <f t="shared" si="33"/>
        <v>LOGAN</v>
      </c>
      <c r="E1065">
        <v>-86.879019349999993</v>
      </c>
      <c r="F1065">
        <v>36.859718800000003</v>
      </c>
      <c r="G1065">
        <f xml:space="preserve"> SUMIF(ACRES_HARVESTED!E$2:E$4911,C1065,ACRES_HARVESTED!G$2:G$4911)</f>
        <v>1133</v>
      </c>
      <c r="H1065">
        <f xml:space="preserve"> SUMIF(SALES!E$2:E$4911,C1065,SALES!G$2:G$4911)</f>
        <v>377000</v>
      </c>
      <c r="I1065">
        <f xml:space="preserve"> SUMIF(PRODUCTION!E$2:E$4911,C1065,PRODUCTION!I$2:I$4911)</f>
        <v>93378</v>
      </c>
    </row>
    <row r="1066" spans="1:9" x14ac:dyDescent="0.2">
      <c r="A1066">
        <v>21143</v>
      </c>
      <c r="B1066" t="s">
        <v>613</v>
      </c>
      <c r="C1066" t="str">
        <f t="shared" si="32"/>
        <v>21143</v>
      </c>
      <c r="D1066" t="str">
        <f t="shared" si="33"/>
        <v>LYON</v>
      </c>
      <c r="E1066">
        <v>-88.082750599999997</v>
      </c>
      <c r="F1066">
        <v>37.019106780000001</v>
      </c>
      <c r="G1066">
        <f xml:space="preserve"> SUMIF(ACRES_HARVESTED!E$2:E$4911,C1066,ACRES_HARVESTED!G$2:G$4911)</f>
        <v>0</v>
      </c>
      <c r="H1066">
        <f xml:space="preserve"> SUMIF(SALES!E$2:E$4911,C1066,SALES!G$2:G$4911)</f>
        <v>0</v>
      </c>
      <c r="I1066">
        <f xml:space="preserve"> SUMIF(PRODUCTION!E$2:E$4911,C1066,PRODUCTION!I$2:I$4911)</f>
        <v>0</v>
      </c>
    </row>
    <row r="1067" spans="1:9" x14ac:dyDescent="0.2">
      <c r="A1067">
        <v>21145</v>
      </c>
      <c r="B1067" t="s">
        <v>736</v>
      </c>
      <c r="C1067" t="str">
        <f t="shared" si="32"/>
        <v>21145</v>
      </c>
      <c r="D1067" t="str">
        <f t="shared" si="33"/>
        <v>MCCRACKEN</v>
      </c>
      <c r="E1067">
        <v>-88.712490079999995</v>
      </c>
      <c r="F1067">
        <v>37.053849249999999</v>
      </c>
      <c r="G1067">
        <f xml:space="preserve"> SUMIF(ACRES_HARVESTED!E$2:E$4911,C1067,ACRES_HARVESTED!G$2:G$4911)</f>
        <v>0</v>
      </c>
      <c r="H1067">
        <f xml:space="preserve"> SUMIF(SALES!E$2:E$4911,C1067,SALES!G$2:G$4911)</f>
        <v>0</v>
      </c>
      <c r="I1067">
        <f xml:space="preserve"> SUMIF(PRODUCTION!E$2:E$4911,C1067,PRODUCTION!I$2:I$4911)</f>
        <v>0</v>
      </c>
    </row>
    <row r="1068" spans="1:9" x14ac:dyDescent="0.2">
      <c r="A1068">
        <v>21147</v>
      </c>
      <c r="B1068" t="s">
        <v>737</v>
      </c>
      <c r="C1068" t="str">
        <f t="shared" si="32"/>
        <v>21147</v>
      </c>
      <c r="D1068" t="str">
        <f t="shared" si="33"/>
        <v>MCCREARY</v>
      </c>
      <c r="E1068">
        <v>-84.483776449999993</v>
      </c>
      <c r="F1068">
        <v>36.736992450000002</v>
      </c>
      <c r="G1068">
        <f xml:space="preserve"> SUMIF(ACRES_HARVESTED!E$2:E$4911,C1068,ACRES_HARVESTED!G$2:G$4911)</f>
        <v>0</v>
      </c>
      <c r="H1068">
        <f xml:space="preserve"> SUMIF(SALES!E$2:E$4911,C1068,SALES!G$2:G$4911)</f>
        <v>0</v>
      </c>
      <c r="I1068">
        <f xml:space="preserve"> SUMIF(PRODUCTION!E$2:E$4911,C1068,PRODUCTION!I$2:I$4911)</f>
        <v>0</v>
      </c>
    </row>
    <row r="1069" spans="1:9" x14ac:dyDescent="0.2">
      <c r="A1069">
        <v>21149</v>
      </c>
      <c r="B1069" t="s">
        <v>524</v>
      </c>
      <c r="C1069" t="str">
        <f t="shared" si="32"/>
        <v>21149</v>
      </c>
      <c r="D1069" t="str">
        <f t="shared" si="33"/>
        <v>MCLEAN</v>
      </c>
      <c r="E1069">
        <v>-87.263314170000001</v>
      </c>
      <c r="F1069">
        <v>37.529041049999996</v>
      </c>
      <c r="G1069">
        <f xml:space="preserve"> SUMIF(ACRES_HARVESTED!E$2:E$4911,C1069,ACRES_HARVESTED!G$2:G$4911)</f>
        <v>0</v>
      </c>
      <c r="H1069">
        <f xml:space="preserve"> SUMIF(SALES!E$2:E$4911,C1069,SALES!G$2:G$4911)</f>
        <v>0</v>
      </c>
      <c r="I1069">
        <f xml:space="preserve"> SUMIF(PRODUCTION!E$2:E$4911,C1069,PRODUCTION!I$2:I$4911)</f>
        <v>0</v>
      </c>
    </row>
    <row r="1070" spans="1:9" x14ac:dyDescent="0.2">
      <c r="A1070">
        <v>21151</v>
      </c>
      <c r="B1070" t="s">
        <v>52</v>
      </c>
      <c r="C1070" t="str">
        <f t="shared" si="32"/>
        <v>21151</v>
      </c>
      <c r="D1070" t="str">
        <f t="shared" si="33"/>
        <v>MADISON</v>
      </c>
      <c r="E1070">
        <v>-84.278088929999996</v>
      </c>
      <c r="F1070">
        <v>37.719890759999998</v>
      </c>
      <c r="G1070">
        <f xml:space="preserve"> SUMIF(ACRES_HARVESTED!E$2:E$4911,C1070,ACRES_HARVESTED!G$2:G$4911)</f>
        <v>0</v>
      </c>
      <c r="H1070">
        <f xml:space="preserve"> SUMIF(SALES!E$2:E$4911,C1070,SALES!G$2:G$4911)</f>
        <v>0</v>
      </c>
      <c r="I1070">
        <f xml:space="preserve"> SUMIF(PRODUCTION!E$2:E$4911,C1070,PRODUCTION!I$2:I$4911)</f>
        <v>0</v>
      </c>
    </row>
    <row r="1071" spans="1:9" x14ac:dyDescent="0.2">
      <c r="A1071">
        <v>21153</v>
      </c>
      <c r="B1071" t="s">
        <v>738</v>
      </c>
      <c r="C1071" t="str">
        <f t="shared" si="32"/>
        <v>21153</v>
      </c>
      <c r="D1071" t="str">
        <f t="shared" si="33"/>
        <v>MAGOFFIN</v>
      </c>
      <c r="E1071">
        <v>-83.064146739999998</v>
      </c>
      <c r="F1071">
        <v>37.706311599999999</v>
      </c>
      <c r="G1071">
        <f xml:space="preserve"> SUMIF(ACRES_HARVESTED!E$2:E$4911,C1071,ACRES_HARVESTED!G$2:G$4911)</f>
        <v>9</v>
      </c>
      <c r="H1071">
        <f xml:space="preserve"> SUMIF(SALES!E$2:E$4911,C1071,SALES!G$2:G$4911)</f>
        <v>0</v>
      </c>
      <c r="I1071">
        <f xml:space="preserve"> SUMIF(PRODUCTION!E$2:E$4911,C1071,PRODUCTION!I$2:I$4911)</f>
        <v>72</v>
      </c>
    </row>
    <row r="1072" spans="1:9" x14ac:dyDescent="0.2">
      <c r="A1072">
        <v>21155</v>
      </c>
      <c r="B1072" t="s">
        <v>54</v>
      </c>
      <c r="C1072" t="str">
        <f t="shared" si="32"/>
        <v>21155</v>
      </c>
      <c r="D1072" t="str">
        <f t="shared" si="33"/>
        <v>MARION</v>
      </c>
      <c r="E1072">
        <v>-85.269544789999998</v>
      </c>
      <c r="F1072">
        <v>37.552621619999996</v>
      </c>
      <c r="G1072">
        <f xml:space="preserve"> SUMIF(ACRES_HARVESTED!E$2:E$4911,C1072,ACRES_HARVESTED!G$2:G$4911)</f>
        <v>0</v>
      </c>
      <c r="H1072">
        <f xml:space="preserve"> SUMIF(SALES!E$2:E$4911,C1072,SALES!G$2:G$4911)</f>
        <v>0</v>
      </c>
      <c r="I1072">
        <f xml:space="preserve"> SUMIF(PRODUCTION!E$2:E$4911,C1072,PRODUCTION!I$2:I$4911)</f>
        <v>0</v>
      </c>
    </row>
    <row r="1073" spans="1:9" x14ac:dyDescent="0.2">
      <c r="A1073">
        <v>21157</v>
      </c>
      <c r="B1073" t="s">
        <v>55</v>
      </c>
      <c r="C1073" t="str">
        <f t="shared" si="32"/>
        <v>21157</v>
      </c>
      <c r="D1073" t="str">
        <f t="shared" si="33"/>
        <v>MARSHALL</v>
      </c>
      <c r="E1073">
        <v>-88.329271129999995</v>
      </c>
      <c r="F1073">
        <v>36.883275920000003</v>
      </c>
      <c r="G1073">
        <f xml:space="preserve"> SUMIF(ACRES_HARVESTED!E$2:E$4911,C1073,ACRES_HARVESTED!G$2:G$4911)</f>
        <v>0</v>
      </c>
      <c r="H1073">
        <f xml:space="preserve"> SUMIF(SALES!E$2:E$4911,C1073,SALES!G$2:G$4911)</f>
        <v>0</v>
      </c>
      <c r="I1073">
        <f xml:space="preserve"> SUMIF(PRODUCTION!E$2:E$4911,C1073,PRODUCTION!I$2:I$4911)</f>
        <v>0</v>
      </c>
    </row>
    <row r="1074" spans="1:9" x14ac:dyDescent="0.2">
      <c r="A1074">
        <v>21159</v>
      </c>
      <c r="B1074" t="s">
        <v>328</v>
      </c>
      <c r="C1074" t="str">
        <f t="shared" si="32"/>
        <v>21159</v>
      </c>
      <c r="D1074" t="str">
        <f t="shared" si="33"/>
        <v>MARTIN</v>
      </c>
      <c r="E1074">
        <v>-82.514144970000004</v>
      </c>
      <c r="F1074">
        <v>37.800907180000003</v>
      </c>
      <c r="G1074">
        <f xml:space="preserve"> SUMIF(ACRES_HARVESTED!E$2:E$4911,C1074,ACRES_HARVESTED!G$2:G$4911)</f>
        <v>0</v>
      </c>
      <c r="H1074">
        <f xml:space="preserve"> SUMIF(SALES!E$2:E$4911,C1074,SALES!G$2:G$4911)</f>
        <v>0</v>
      </c>
      <c r="I1074">
        <f xml:space="preserve"> SUMIF(PRODUCTION!E$2:E$4911,C1074,PRODUCTION!I$2:I$4911)</f>
        <v>0</v>
      </c>
    </row>
    <row r="1075" spans="1:9" x14ac:dyDescent="0.2">
      <c r="A1075">
        <v>21161</v>
      </c>
      <c r="B1075" t="s">
        <v>526</v>
      </c>
      <c r="C1075" t="str">
        <f t="shared" si="32"/>
        <v>21161</v>
      </c>
      <c r="D1075" t="str">
        <f t="shared" si="33"/>
        <v>MASON</v>
      </c>
      <c r="E1075">
        <v>-83.823962929999993</v>
      </c>
      <c r="F1075">
        <v>38.595106510000001</v>
      </c>
      <c r="G1075">
        <f xml:space="preserve"> SUMIF(ACRES_HARVESTED!E$2:E$4911,C1075,ACRES_HARVESTED!G$2:G$4911)</f>
        <v>0</v>
      </c>
      <c r="H1075">
        <f xml:space="preserve"> SUMIF(SALES!E$2:E$4911,C1075,SALES!G$2:G$4911)</f>
        <v>0</v>
      </c>
      <c r="I1075">
        <f xml:space="preserve"> SUMIF(PRODUCTION!E$2:E$4911,C1075,PRODUCTION!I$2:I$4911)</f>
        <v>0</v>
      </c>
    </row>
    <row r="1076" spans="1:9" x14ac:dyDescent="0.2">
      <c r="A1076">
        <v>21163</v>
      </c>
      <c r="B1076" t="s">
        <v>666</v>
      </c>
      <c r="C1076" t="str">
        <f t="shared" si="32"/>
        <v>21163</v>
      </c>
      <c r="D1076" t="str">
        <f t="shared" si="33"/>
        <v>MEADE</v>
      </c>
      <c r="E1076">
        <v>-86.216982229999999</v>
      </c>
      <c r="F1076">
        <v>37.96966338</v>
      </c>
      <c r="G1076">
        <f xml:space="preserve"> SUMIF(ACRES_HARVESTED!E$2:E$4911,C1076,ACRES_HARVESTED!G$2:G$4911)</f>
        <v>0</v>
      </c>
      <c r="H1076">
        <f xml:space="preserve"> SUMIF(SALES!E$2:E$4911,C1076,SALES!G$2:G$4911)</f>
        <v>0</v>
      </c>
      <c r="I1076">
        <f xml:space="preserve"> SUMIF(PRODUCTION!E$2:E$4911,C1076,PRODUCTION!I$2:I$4911)</f>
        <v>0</v>
      </c>
    </row>
    <row r="1077" spans="1:9" x14ac:dyDescent="0.2">
      <c r="A1077">
        <v>21165</v>
      </c>
      <c r="B1077" t="s">
        <v>739</v>
      </c>
      <c r="C1077" t="str">
        <f t="shared" si="32"/>
        <v>21165</v>
      </c>
      <c r="D1077" t="str">
        <f t="shared" si="33"/>
        <v>MENIFEE</v>
      </c>
      <c r="E1077">
        <v>-83.599001229999999</v>
      </c>
      <c r="F1077">
        <v>37.941546549999998</v>
      </c>
      <c r="G1077">
        <f xml:space="preserve"> SUMIF(ACRES_HARVESTED!E$2:E$4911,C1077,ACRES_HARVESTED!G$2:G$4911)</f>
        <v>0</v>
      </c>
      <c r="H1077">
        <f xml:space="preserve"> SUMIF(SALES!E$2:E$4911,C1077,SALES!G$2:G$4911)</f>
        <v>0</v>
      </c>
      <c r="I1077">
        <f xml:space="preserve"> SUMIF(PRODUCTION!E$2:E$4911,C1077,PRODUCTION!I$2:I$4911)</f>
        <v>0</v>
      </c>
    </row>
    <row r="1078" spans="1:9" x14ac:dyDescent="0.2">
      <c r="A1078">
        <v>21167</v>
      </c>
      <c r="B1078" t="s">
        <v>529</v>
      </c>
      <c r="C1078" t="str">
        <f t="shared" si="32"/>
        <v>21167</v>
      </c>
      <c r="D1078" t="str">
        <f t="shared" si="33"/>
        <v>MERCER</v>
      </c>
      <c r="E1078">
        <v>-84.874361070000006</v>
      </c>
      <c r="F1078">
        <v>37.811166540000002</v>
      </c>
      <c r="G1078">
        <f xml:space="preserve"> SUMIF(ACRES_HARVESTED!E$2:E$4911,C1078,ACRES_HARVESTED!G$2:G$4911)</f>
        <v>0</v>
      </c>
      <c r="H1078">
        <f xml:space="preserve"> SUMIF(SALES!E$2:E$4911,C1078,SALES!G$2:G$4911)</f>
        <v>0</v>
      </c>
      <c r="I1078">
        <f xml:space="preserve"> SUMIF(PRODUCTION!E$2:E$4911,C1078,PRODUCTION!I$2:I$4911)</f>
        <v>0</v>
      </c>
    </row>
    <row r="1079" spans="1:9" x14ac:dyDescent="0.2">
      <c r="A1079">
        <v>21169</v>
      </c>
      <c r="B1079" t="s">
        <v>740</v>
      </c>
      <c r="C1079" t="str">
        <f t="shared" si="32"/>
        <v>21169</v>
      </c>
      <c r="D1079" t="str">
        <f t="shared" si="33"/>
        <v>METCALFE</v>
      </c>
      <c r="E1079">
        <v>-85.629198209999998</v>
      </c>
      <c r="F1079">
        <v>36.990520629999999</v>
      </c>
      <c r="G1079">
        <f xml:space="preserve"> SUMIF(ACRES_HARVESTED!E$2:E$4911,C1079,ACRES_HARVESTED!G$2:G$4911)</f>
        <v>0</v>
      </c>
      <c r="H1079">
        <f xml:space="preserve"> SUMIF(SALES!E$2:E$4911,C1079,SALES!G$2:G$4911)</f>
        <v>0</v>
      </c>
      <c r="I1079">
        <f xml:space="preserve"> SUMIF(PRODUCTION!E$2:E$4911,C1079,PRODUCTION!I$2:I$4911)</f>
        <v>0</v>
      </c>
    </row>
    <row r="1080" spans="1:9" x14ac:dyDescent="0.2">
      <c r="A1080">
        <v>21171</v>
      </c>
      <c r="B1080" t="s">
        <v>57</v>
      </c>
      <c r="C1080" t="str">
        <f t="shared" si="32"/>
        <v>21171</v>
      </c>
      <c r="D1080" t="str">
        <f t="shared" si="33"/>
        <v>MONROE</v>
      </c>
      <c r="E1080">
        <v>-85.716796110000004</v>
      </c>
      <c r="F1080">
        <v>36.712173329999999</v>
      </c>
      <c r="G1080">
        <f xml:space="preserve"> SUMIF(ACRES_HARVESTED!E$2:E$4911,C1080,ACRES_HARVESTED!G$2:G$4911)</f>
        <v>0</v>
      </c>
      <c r="H1080">
        <f xml:space="preserve"> SUMIF(SALES!E$2:E$4911,C1080,SALES!G$2:G$4911)</f>
        <v>0</v>
      </c>
      <c r="I1080">
        <f xml:space="preserve"> SUMIF(PRODUCTION!E$2:E$4911,C1080,PRODUCTION!I$2:I$4911)</f>
        <v>0</v>
      </c>
    </row>
    <row r="1081" spans="1:9" x14ac:dyDescent="0.2">
      <c r="A1081">
        <v>21173</v>
      </c>
      <c r="B1081" t="s">
        <v>58</v>
      </c>
      <c r="C1081" t="str">
        <f t="shared" si="32"/>
        <v>21173</v>
      </c>
      <c r="D1081" t="str">
        <f t="shared" si="33"/>
        <v>MONTGOMERY</v>
      </c>
      <c r="E1081">
        <v>-83.912913509999996</v>
      </c>
      <c r="F1081">
        <v>38.032564720000003</v>
      </c>
      <c r="G1081">
        <f xml:space="preserve"> SUMIF(ACRES_HARVESTED!E$2:E$4911,C1081,ACRES_HARVESTED!G$2:G$4911)</f>
        <v>0</v>
      </c>
      <c r="H1081">
        <f xml:space="preserve"> SUMIF(SALES!E$2:E$4911,C1081,SALES!G$2:G$4911)</f>
        <v>0</v>
      </c>
      <c r="I1081">
        <f xml:space="preserve"> SUMIF(PRODUCTION!E$2:E$4911,C1081,PRODUCTION!I$2:I$4911)</f>
        <v>0</v>
      </c>
    </row>
    <row r="1082" spans="1:9" x14ac:dyDescent="0.2">
      <c r="A1082">
        <v>21175</v>
      </c>
      <c r="B1082" t="s">
        <v>59</v>
      </c>
      <c r="C1082" t="str">
        <f t="shared" si="32"/>
        <v>21175</v>
      </c>
      <c r="D1082" t="str">
        <f t="shared" si="33"/>
        <v>MORGAN</v>
      </c>
      <c r="E1082">
        <v>-83.257781589999993</v>
      </c>
      <c r="F1082">
        <v>37.92214018</v>
      </c>
      <c r="G1082">
        <f xml:space="preserve"> SUMIF(ACRES_HARVESTED!E$2:E$4911,C1082,ACRES_HARVESTED!G$2:G$4911)</f>
        <v>0</v>
      </c>
      <c r="H1082">
        <f xml:space="preserve"> SUMIF(SALES!E$2:E$4911,C1082,SALES!G$2:G$4911)</f>
        <v>0</v>
      </c>
      <c r="I1082">
        <f xml:space="preserve"> SUMIF(PRODUCTION!E$2:E$4911,C1082,PRODUCTION!I$2:I$4911)</f>
        <v>0</v>
      </c>
    </row>
    <row r="1083" spans="1:9" x14ac:dyDescent="0.2">
      <c r="A1083">
        <v>21177</v>
      </c>
      <c r="B1083" t="s">
        <v>741</v>
      </c>
      <c r="C1083" t="str">
        <f t="shared" si="32"/>
        <v>21177</v>
      </c>
      <c r="D1083" t="str">
        <f t="shared" si="33"/>
        <v>MUHLENBERG</v>
      </c>
      <c r="E1083">
        <v>-87.142687199999997</v>
      </c>
      <c r="F1083">
        <v>37.215924489999999</v>
      </c>
      <c r="G1083">
        <f xml:space="preserve"> SUMIF(ACRES_HARVESTED!E$2:E$4911,C1083,ACRES_HARVESTED!G$2:G$4911)</f>
        <v>0</v>
      </c>
      <c r="H1083">
        <f xml:space="preserve"> SUMIF(SALES!E$2:E$4911,C1083,SALES!G$2:G$4911)</f>
        <v>0</v>
      </c>
      <c r="I1083">
        <f xml:space="preserve"> SUMIF(PRODUCTION!E$2:E$4911,C1083,PRODUCTION!I$2:I$4911)</f>
        <v>0</v>
      </c>
    </row>
    <row r="1084" spans="1:9" x14ac:dyDescent="0.2">
      <c r="A1084">
        <v>21179</v>
      </c>
      <c r="B1084" t="s">
        <v>742</v>
      </c>
      <c r="C1084" t="str">
        <f t="shared" si="32"/>
        <v>21179</v>
      </c>
      <c r="D1084" t="str">
        <f t="shared" si="33"/>
        <v>NELSON</v>
      </c>
      <c r="E1084">
        <v>-85.466019529999997</v>
      </c>
      <c r="F1084">
        <v>37.804892420000002</v>
      </c>
      <c r="G1084">
        <f xml:space="preserve"> SUMIF(ACRES_HARVESTED!E$2:E$4911,C1084,ACRES_HARVESTED!G$2:G$4911)</f>
        <v>382</v>
      </c>
      <c r="H1084">
        <f xml:space="preserve"> SUMIF(SALES!E$2:E$4911,C1084,SALES!G$2:G$4911)</f>
        <v>56000</v>
      </c>
      <c r="I1084">
        <f xml:space="preserve"> SUMIF(PRODUCTION!E$2:E$4911,C1084,PRODUCTION!I$2:I$4911)</f>
        <v>22250</v>
      </c>
    </row>
    <row r="1085" spans="1:9" x14ac:dyDescent="0.2">
      <c r="A1085">
        <v>21181</v>
      </c>
      <c r="B1085" t="s">
        <v>743</v>
      </c>
      <c r="C1085" t="str">
        <f t="shared" si="32"/>
        <v>21181</v>
      </c>
      <c r="D1085" t="str">
        <f t="shared" si="33"/>
        <v>NICHOLAS</v>
      </c>
      <c r="E1085">
        <v>-84.015427950000003</v>
      </c>
      <c r="F1085">
        <v>38.335365889999999</v>
      </c>
      <c r="G1085">
        <f xml:space="preserve"> SUMIF(ACRES_HARVESTED!E$2:E$4911,C1085,ACRES_HARVESTED!G$2:G$4911)</f>
        <v>0</v>
      </c>
      <c r="H1085">
        <f xml:space="preserve"> SUMIF(SALES!E$2:E$4911,C1085,SALES!G$2:G$4911)</f>
        <v>0</v>
      </c>
      <c r="I1085">
        <f xml:space="preserve"> SUMIF(PRODUCTION!E$2:E$4911,C1085,PRODUCTION!I$2:I$4911)</f>
        <v>0</v>
      </c>
    </row>
    <row r="1086" spans="1:9" x14ac:dyDescent="0.2">
      <c r="A1086">
        <v>21183</v>
      </c>
      <c r="B1086" t="s">
        <v>568</v>
      </c>
      <c r="C1086" t="str">
        <f t="shared" si="32"/>
        <v>21183</v>
      </c>
      <c r="D1086" t="str">
        <f t="shared" si="33"/>
        <v>OHIO</v>
      </c>
      <c r="E1086">
        <v>-86.848429609999997</v>
      </c>
      <c r="F1086">
        <v>37.478186649999998</v>
      </c>
      <c r="G1086">
        <f xml:space="preserve"> SUMIF(ACRES_HARVESTED!E$2:E$4911,C1086,ACRES_HARVESTED!G$2:G$4911)</f>
        <v>0</v>
      </c>
      <c r="H1086">
        <f xml:space="preserve"> SUMIF(SALES!E$2:E$4911,C1086,SALES!G$2:G$4911)</f>
        <v>0</v>
      </c>
      <c r="I1086">
        <f xml:space="preserve"> SUMIF(PRODUCTION!E$2:E$4911,C1086,PRODUCTION!I$2:I$4911)</f>
        <v>0</v>
      </c>
    </row>
    <row r="1087" spans="1:9" x14ac:dyDescent="0.2">
      <c r="A1087">
        <v>21185</v>
      </c>
      <c r="B1087" t="s">
        <v>744</v>
      </c>
      <c r="C1087" t="str">
        <f t="shared" si="32"/>
        <v>21185</v>
      </c>
      <c r="D1087" t="str">
        <f t="shared" si="33"/>
        <v>OLDHAM</v>
      </c>
      <c r="E1087">
        <v>-85.448665289999994</v>
      </c>
      <c r="F1087">
        <v>38.399747830000003</v>
      </c>
      <c r="G1087">
        <f xml:space="preserve"> SUMIF(ACRES_HARVESTED!E$2:E$4911,C1087,ACRES_HARVESTED!G$2:G$4911)</f>
        <v>0</v>
      </c>
      <c r="H1087">
        <f xml:space="preserve"> SUMIF(SALES!E$2:E$4911,C1087,SALES!G$2:G$4911)</f>
        <v>0</v>
      </c>
      <c r="I1087">
        <f xml:space="preserve"> SUMIF(PRODUCTION!E$2:E$4911,C1087,PRODUCTION!I$2:I$4911)</f>
        <v>0</v>
      </c>
    </row>
    <row r="1088" spans="1:9" x14ac:dyDescent="0.2">
      <c r="A1088">
        <v>21187</v>
      </c>
      <c r="B1088" t="s">
        <v>569</v>
      </c>
      <c r="C1088" t="str">
        <f t="shared" si="32"/>
        <v>21187</v>
      </c>
      <c r="D1088" t="str">
        <f t="shared" si="33"/>
        <v>OWEN</v>
      </c>
      <c r="E1088">
        <v>-84.827902839999993</v>
      </c>
      <c r="F1088">
        <v>38.520252509999999</v>
      </c>
      <c r="G1088">
        <f xml:space="preserve"> SUMIF(ACRES_HARVESTED!E$2:E$4911,C1088,ACRES_HARVESTED!G$2:G$4911)</f>
        <v>0</v>
      </c>
      <c r="H1088">
        <f xml:space="preserve"> SUMIF(SALES!E$2:E$4911,C1088,SALES!G$2:G$4911)</f>
        <v>0</v>
      </c>
      <c r="I1088">
        <f xml:space="preserve"> SUMIF(PRODUCTION!E$2:E$4911,C1088,PRODUCTION!I$2:I$4911)</f>
        <v>0</v>
      </c>
    </row>
    <row r="1089" spans="1:9" x14ac:dyDescent="0.2">
      <c r="A1089">
        <v>21189</v>
      </c>
      <c r="B1089" t="s">
        <v>745</v>
      </c>
      <c r="C1089" t="str">
        <f t="shared" si="32"/>
        <v>21189</v>
      </c>
      <c r="D1089" t="str">
        <f t="shared" si="33"/>
        <v>OWSLEY</v>
      </c>
      <c r="E1089">
        <v>-83.683200540000001</v>
      </c>
      <c r="F1089">
        <v>37.419747440000002</v>
      </c>
      <c r="G1089">
        <f xml:space="preserve"> SUMIF(ACRES_HARVESTED!E$2:E$4911,C1089,ACRES_HARVESTED!G$2:G$4911)</f>
        <v>0</v>
      </c>
      <c r="H1089">
        <f xml:space="preserve"> SUMIF(SALES!E$2:E$4911,C1089,SALES!G$2:G$4911)</f>
        <v>0</v>
      </c>
      <c r="I1089">
        <f xml:space="preserve"> SUMIF(PRODUCTION!E$2:E$4911,C1089,PRODUCTION!I$2:I$4911)</f>
        <v>0</v>
      </c>
    </row>
    <row r="1090" spans="1:9" x14ac:dyDescent="0.2">
      <c r="A1090">
        <v>21191</v>
      </c>
      <c r="B1090" t="s">
        <v>746</v>
      </c>
      <c r="C1090" t="str">
        <f t="shared" ref="C1090:C1153" si="34" xml:space="preserve"> TEXT(A1090,"00000")</f>
        <v>21191</v>
      </c>
      <c r="D1090" t="str">
        <f t="shared" ref="D1090:D1153" si="35">UPPER(B1090)</f>
        <v>PENDLETON</v>
      </c>
      <c r="E1090">
        <v>-84.360044070000001</v>
      </c>
      <c r="F1090">
        <v>38.695704689999999</v>
      </c>
      <c r="G1090">
        <f xml:space="preserve"> SUMIF(ACRES_HARVESTED!E$2:E$4911,C1090,ACRES_HARVESTED!G$2:G$4911)</f>
        <v>0</v>
      </c>
      <c r="H1090">
        <f xml:space="preserve"> SUMIF(SALES!E$2:E$4911,C1090,SALES!G$2:G$4911)</f>
        <v>0</v>
      </c>
      <c r="I1090">
        <f xml:space="preserve"> SUMIF(PRODUCTION!E$2:E$4911,C1090,PRODUCTION!I$2:I$4911)</f>
        <v>0</v>
      </c>
    </row>
    <row r="1091" spans="1:9" x14ac:dyDescent="0.2">
      <c r="A1091">
        <v>21193</v>
      </c>
      <c r="B1091" t="s">
        <v>60</v>
      </c>
      <c r="C1091" t="str">
        <f t="shared" si="34"/>
        <v>21193</v>
      </c>
      <c r="D1091" t="str">
        <f t="shared" si="35"/>
        <v>PERRY</v>
      </c>
      <c r="E1091">
        <v>-83.221473209999999</v>
      </c>
      <c r="F1091">
        <v>37.244144589999998</v>
      </c>
      <c r="G1091">
        <f xml:space="preserve"> SUMIF(ACRES_HARVESTED!E$2:E$4911,C1091,ACRES_HARVESTED!G$2:G$4911)</f>
        <v>0</v>
      </c>
      <c r="H1091">
        <f xml:space="preserve"> SUMIF(SALES!E$2:E$4911,C1091,SALES!G$2:G$4911)</f>
        <v>0</v>
      </c>
      <c r="I1091">
        <f xml:space="preserve"> SUMIF(PRODUCTION!E$2:E$4911,C1091,PRODUCTION!I$2:I$4911)</f>
        <v>0</v>
      </c>
    </row>
    <row r="1092" spans="1:9" x14ac:dyDescent="0.2">
      <c r="A1092">
        <v>21195</v>
      </c>
      <c r="B1092" t="s">
        <v>62</v>
      </c>
      <c r="C1092" t="str">
        <f t="shared" si="34"/>
        <v>21195</v>
      </c>
      <c r="D1092" t="str">
        <f t="shared" si="35"/>
        <v>PIKE</v>
      </c>
      <c r="E1092">
        <v>-82.395377830000001</v>
      </c>
      <c r="F1092">
        <v>37.469098590000002</v>
      </c>
      <c r="G1092">
        <f xml:space="preserve"> SUMIF(ACRES_HARVESTED!E$2:E$4911,C1092,ACRES_HARVESTED!G$2:G$4911)</f>
        <v>0</v>
      </c>
      <c r="H1092">
        <f xml:space="preserve"> SUMIF(SALES!E$2:E$4911,C1092,SALES!G$2:G$4911)</f>
        <v>0</v>
      </c>
      <c r="I1092">
        <f xml:space="preserve"> SUMIF(PRODUCTION!E$2:E$4911,C1092,PRODUCTION!I$2:I$4911)</f>
        <v>0</v>
      </c>
    </row>
    <row r="1093" spans="1:9" x14ac:dyDescent="0.2">
      <c r="A1093">
        <v>21197</v>
      </c>
      <c r="B1093" t="s">
        <v>747</v>
      </c>
      <c r="C1093" t="str">
        <f t="shared" si="34"/>
        <v>21197</v>
      </c>
      <c r="D1093" t="str">
        <f t="shared" si="35"/>
        <v>POWELL</v>
      </c>
      <c r="E1093">
        <v>-83.822980759999993</v>
      </c>
      <c r="F1093">
        <v>37.830367469999999</v>
      </c>
      <c r="G1093">
        <f xml:space="preserve"> SUMIF(ACRES_HARVESTED!E$2:E$4911,C1093,ACRES_HARVESTED!G$2:G$4911)</f>
        <v>0</v>
      </c>
      <c r="H1093">
        <f xml:space="preserve"> SUMIF(SALES!E$2:E$4911,C1093,SALES!G$2:G$4911)</f>
        <v>0</v>
      </c>
      <c r="I1093">
        <f xml:space="preserve"> SUMIF(PRODUCTION!E$2:E$4911,C1093,PRODUCTION!I$2:I$4911)</f>
        <v>0</v>
      </c>
    </row>
    <row r="1094" spans="1:9" x14ac:dyDescent="0.2">
      <c r="A1094">
        <v>21199</v>
      </c>
      <c r="B1094" t="s">
        <v>162</v>
      </c>
      <c r="C1094" t="str">
        <f t="shared" si="34"/>
        <v>21199</v>
      </c>
      <c r="D1094" t="str">
        <f t="shared" si="35"/>
        <v>PULASKI</v>
      </c>
      <c r="E1094">
        <v>-84.57709045</v>
      </c>
      <c r="F1094">
        <v>37.103808370000003</v>
      </c>
      <c r="G1094">
        <f xml:space="preserve"> SUMIF(ACRES_HARVESTED!E$2:E$4911,C1094,ACRES_HARVESTED!G$2:G$4911)</f>
        <v>0</v>
      </c>
      <c r="H1094">
        <f xml:space="preserve"> SUMIF(SALES!E$2:E$4911,C1094,SALES!G$2:G$4911)</f>
        <v>0</v>
      </c>
      <c r="I1094">
        <f xml:space="preserve"> SUMIF(PRODUCTION!E$2:E$4911,C1094,PRODUCTION!I$2:I$4911)</f>
        <v>0</v>
      </c>
    </row>
    <row r="1095" spans="1:9" x14ac:dyDescent="0.2">
      <c r="A1095">
        <v>21201</v>
      </c>
      <c r="B1095" t="s">
        <v>748</v>
      </c>
      <c r="C1095" t="str">
        <f t="shared" si="34"/>
        <v>21201</v>
      </c>
      <c r="D1095" t="str">
        <f t="shared" si="35"/>
        <v>ROBERTSON</v>
      </c>
      <c r="E1095">
        <v>-84.051879900000003</v>
      </c>
      <c r="F1095">
        <v>38.51778393</v>
      </c>
      <c r="G1095">
        <f xml:space="preserve"> SUMIF(ACRES_HARVESTED!E$2:E$4911,C1095,ACRES_HARVESTED!G$2:G$4911)</f>
        <v>0</v>
      </c>
      <c r="H1095">
        <f xml:space="preserve"> SUMIF(SALES!E$2:E$4911,C1095,SALES!G$2:G$4911)</f>
        <v>0</v>
      </c>
      <c r="I1095">
        <f xml:space="preserve"> SUMIF(PRODUCTION!E$2:E$4911,C1095,PRODUCTION!I$2:I$4911)</f>
        <v>0</v>
      </c>
    </row>
    <row r="1096" spans="1:9" x14ac:dyDescent="0.2">
      <c r="A1096">
        <v>21203</v>
      </c>
      <c r="B1096" t="s">
        <v>749</v>
      </c>
      <c r="C1096" t="str">
        <f t="shared" si="34"/>
        <v>21203</v>
      </c>
      <c r="D1096" t="str">
        <f t="shared" si="35"/>
        <v>ROCKCASTLE</v>
      </c>
      <c r="E1096">
        <v>-84.316215130000003</v>
      </c>
      <c r="F1096">
        <v>37.364911929999998</v>
      </c>
      <c r="G1096">
        <f xml:space="preserve"> SUMIF(ACRES_HARVESTED!E$2:E$4911,C1096,ACRES_HARVESTED!G$2:G$4911)</f>
        <v>0</v>
      </c>
      <c r="H1096">
        <f xml:space="preserve"> SUMIF(SALES!E$2:E$4911,C1096,SALES!G$2:G$4911)</f>
        <v>0</v>
      </c>
      <c r="I1096">
        <f xml:space="preserve"> SUMIF(PRODUCTION!E$2:E$4911,C1096,PRODUCTION!I$2:I$4911)</f>
        <v>0</v>
      </c>
    </row>
    <row r="1097" spans="1:9" x14ac:dyDescent="0.2">
      <c r="A1097">
        <v>21205</v>
      </c>
      <c r="B1097" t="s">
        <v>750</v>
      </c>
      <c r="C1097" t="str">
        <f t="shared" si="34"/>
        <v>21205</v>
      </c>
      <c r="D1097" t="str">
        <f t="shared" si="35"/>
        <v>ROWAN</v>
      </c>
      <c r="E1097">
        <v>-83.420851870000007</v>
      </c>
      <c r="F1097">
        <v>38.196251310000001</v>
      </c>
      <c r="G1097">
        <f xml:space="preserve"> SUMIF(ACRES_HARVESTED!E$2:E$4911,C1097,ACRES_HARVESTED!G$2:G$4911)</f>
        <v>0</v>
      </c>
      <c r="H1097">
        <f xml:space="preserve"> SUMIF(SALES!E$2:E$4911,C1097,SALES!G$2:G$4911)</f>
        <v>0</v>
      </c>
      <c r="I1097">
        <f xml:space="preserve"> SUMIF(PRODUCTION!E$2:E$4911,C1097,PRODUCTION!I$2:I$4911)</f>
        <v>0</v>
      </c>
    </row>
    <row r="1098" spans="1:9" x14ac:dyDescent="0.2">
      <c r="A1098">
        <v>21207</v>
      </c>
      <c r="B1098" t="s">
        <v>64</v>
      </c>
      <c r="C1098" t="str">
        <f t="shared" si="34"/>
        <v>21207</v>
      </c>
      <c r="D1098" t="str">
        <f t="shared" si="35"/>
        <v>RUSSELL</v>
      </c>
      <c r="E1098">
        <v>-85.058387049999993</v>
      </c>
      <c r="F1098">
        <v>36.991158089999999</v>
      </c>
      <c r="G1098">
        <f xml:space="preserve"> SUMIF(ACRES_HARVESTED!E$2:E$4911,C1098,ACRES_HARVESTED!G$2:G$4911)</f>
        <v>0</v>
      </c>
      <c r="H1098">
        <f xml:space="preserve"> SUMIF(SALES!E$2:E$4911,C1098,SALES!G$2:G$4911)</f>
        <v>0</v>
      </c>
      <c r="I1098">
        <f xml:space="preserve"> SUMIF(PRODUCTION!E$2:E$4911,C1098,PRODUCTION!I$2:I$4911)</f>
        <v>0</v>
      </c>
    </row>
    <row r="1099" spans="1:9" x14ac:dyDescent="0.2">
      <c r="A1099">
        <v>21209</v>
      </c>
      <c r="B1099" t="s">
        <v>165</v>
      </c>
      <c r="C1099" t="str">
        <f t="shared" si="34"/>
        <v>21209</v>
      </c>
      <c r="D1099" t="str">
        <f t="shared" si="35"/>
        <v>SCOTT</v>
      </c>
      <c r="E1099">
        <v>-84.583446649999999</v>
      </c>
      <c r="F1099">
        <v>38.29156708</v>
      </c>
      <c r="G1099">
        <f xml:space="preserve"> SUMIF(ACRES_HARVESTED!E$2:E$4911,C1099,ACRES_HARVESTED!G$2:G$4911)</f>
        <v>0</v>
      </c>
      <c r="H1099">
        <f xml:space="preserve"> SUMIF(SALES!E$2:E$4911,C1099,SALES!G$2:G$4911)</f>
        <v>0</v>
      </c>
      <c r="I1099">
        <f xml:space="preserve"> SUMIF(PRODUCTION!E$2:E$4911,C1099,PRODUCTION!I$2:I$4911)</f>
        <v>0</v>
      </c>
    </row>
    <row r="1100" spans="1:9" x14ac:dyDescent="0.2">
      <c r="A1100">
        <v>21211</v>
      </c>
      <c r="B1100" t="s">
        <v>66</v>
      </c>
      <c r="C1100" t="str">
        <f t="shared" si="34"/>
        <v>21211</v>
      </c>
      <c r="D1100" t="str">
        <f t="shared" si="35"/>
        <v>SHELBY</v>
      </c>
      <c r="E1100">
        <v>-85.194895860000003</v>
      </c>
      <c r="F1100">
        <v>38.215560920000001</v>
      </c>
      <c r="G1100">
        <f xml:space="preserve"> SUMIF(ACRES_HARVESTED!E$2:E$4911,C1100,ACRES_HARVESTED!G$2:G$4911)</f>
        <v>0</v>
      </c>
      <c r="H1100">
        <f xml:space="preserve"> SUMIF(SALES!E$2:E$4911,C1100,SALES!G$2:G$4911)</f>
        <v>0</v>
      </c>
      <c r="I1100">
        <f xml:space="preserve"> SUMIF(PRODUCTION!E$2:E$4911,C1100,PRODUCTION!I$2:I$4911)</f>
        <v>0</v>
      </c>
    </row>
    <row r="1101" spans="1:9" x14ac:dyDescent="0.2">
      <c r="A1101">
        <v>21213</v>
      </c>
      <c r="B1101" t="s">
        <v>751</v>
      </c>
      <c r="C1101" t="str">
        <f t="shared" si="34"/>
        <v>21213</v>
      </c>
      <c r="D1101" t="str">
        <f t="shared" si="35"/>
        <v>SIMPSON</v>
      </c>
      <c r="E1101">
        <v>-86.582842350000007</v>
      </c>
      <c r="F1101">
        <v>36.741965690000001</v>
      </c>
      <c r="G1101">
        <f xml:space="preserve"> SUMIF(ACRES_HARVESTED!E$2:E$4911,C1101,ACRES_HARVESTED!G$2:G$4911)</f>
        <v>309</v>
      </c>
      <c r="H1101">
        <f xml:space="preserve"> SUMIF(SALES!E$2:E$4911,C1101,SALES!G$2:G$4911)</f>
        <v>124000</v>
      </c>
      <c r="I1101">
        <f xml:space="preserve"> SUMIF(PRODUCTION!E$2:E$4911,C1101,PRODUCTION!I$2:I$4911)</f>
        <v>27330</v>
      </c>
    </row>
    <row r="1102" spans="1:9" x14ac:dyDescent="0.2">
      <c r="A1102">
        <v>21215</v>
      </c>
      <c r="B1102" t="s">
        <v>576</v>
      </c>
      <c r="C1102" t="str">
        <f t="shared" si="34"/>
        <v>21215</v>
      </c>
      <c r="D1102" t="str">
        <f t="shared" si="35"/>
        <v>SPENCER</v>
      </c>
      <c r="E1102">
        <v>-85.329109189999997</v>
      </c>
      <c r="F1102">
        <v>38.032769960000003</v>
      </c>
      <c r="G1102">
        <f xml:space="preserve"> SUMIF(ACRES_HARVESTED!E$2:E$4911,C1102,ACRES_HARVESTED!G$2:G$4911)</f>
        <v>0</v>
      </c>
      <c r="H1102">
        <f xml:space="preserve"> SUMIF(SALES!E$2:E$4911,C1102,SALES!G$2:G$4911)</f>
        <v>0</v>
      </c>
      <c r="I1102">
        <f xml:space="preserve"> SUMIF(PRODUCTION!E$2:E$4911,C1102,PRODUCTION!I$2:I$4911)</f>
        <v>0</v>
      </c>
    </row>
    <row r="1103" spans="1:9" x14ac:dyDescent="0.2">
      <c r="A1103">
        <v>21217</v>
      </c>
      <c r="B1103" t="s">
        <v>344</v>
      </c>
      <c r="C1103" t="str">
        <f t="shared" si="34"/>
        <v>21217</v>
      </c>
      <c r="D1103" t="str">
        <f t="shared" si="35"/>
        <v>TAYLOR</v>
      </c>
      <c r="E1103">
        <v>-85.327914739999997</v>
      </c>
      <c r="F1103">
        <v>37.366606650000001</v>
      </c>
      <c r="G1103">
        <f xml:space="preserve"> SUMIF(ACRES_HARVESTED!E$2:E$4911,C1103,ACRES_HARVESTED!G$2:G$4911)</f>
        <v>0</v>
      </c>
      <c r="H1103">
        <f xml:space="preserve"> SUMIF(SALES!E$2:E$4911,C1103,SALES!G$2:G$4911)</f>
        <v>0</v>
      </c>
      <c r="I1103">
        <f xml:space="preserve"> SUMIF(PRODUCTION!E$2:E$4911,C1103,PRODUCTION!I$2:I$4911)</f>
        <v>0</v>
      </c>
    </row>
    <row r="1104" spans="1:9" x14ac:dyDescent="0.2">
      <c r="A1104">
        <v>21219</v>
      </c>
      <c r="B1104" t="s">
        <v>752</v>
      </c>
      <c r="C1104" t="str">
        <f t="shared" si="34"/>
        <v>21219</v>
      </c>
      <c r="D1104" t="str">
        <f t="shared" si="35"/>
        <v>TODD</v>
      </c>
      <c r="E1104">
        <v>-87.179032160000006</v>
      </c>
      <c r="F1104">
        <v>36.835820300000002</v>
      </c>
      <c r="G1104">
        <f xml:space="preserve"> SUMIF(ACRES_HARVESTED!E$2:E$4911,C1104,ACRES_HARVESTED!G$2:G$4911)</f>
        <v>542</v>
      </c>
      <c r="H1104">
        <f xml:space="preserve"> SUMIF(SALES!E$2:E$4911,C1104,SALES!G$2:G$4911)</f>
        <v>0</v>
      </c>
      <c r="I1104">
        <f xml:space="preserve"> SUMIF(PRODUCTION!E$2:E$4911,C1104,PRODUCTION!I$2:I$4911)</f>
        <v>28994</v>
      </c>
    </row>
    <row r="1105" spans="1:9" x14ac:dyDescent="0.2">
      <c r="A1105">
        <v>21221</v>
      </c>
      <c r="B1105" t="s">
        <v>753</v>
      </c>
      <c r="C1105" t="str">
        <f t="shared" si="34"/>
        <v>21221</v>
      </c>
      <c r="D1105" t="str">
        <f t="shared" si="35"/>
        <v>TRIGG</v>
      </c>
      <c r="E1105">
        <v>-87.873271740000007</v>
      </c>
      <c r="F1105">
        <v>36.806383029999999</v>
      </c>
      <c r="G1105">
        <f xml:space="preserve"> SUMIF(ACRES_HARVESTED!E$2:E$4911,C1105,ACRES_HARVESTED!G$2:G$4911)</f>
        <v>0</v>
      </c>
      <c r="H1105">
        <f xml:space="preserve"> SUMIF(SALES!E$2:E$4911,C1105,SALES!G$2:G$4911)</f>
        <v>0</v>
      </c>
      <c r="I1105">
        <f xml:space="preserve"> SUMIF(PRODUCTION!E$2:E$4911,C1105,PRODUCTION!I$2:I$4911)</f>
        <v>0</v>
      </c>
    </row>
    <row r="1106" spans="1:9" x14ac:dyDescent="0.2">
      <c r="A1106">
        <v>21223</v>
      </c>
      <c r="B1106" t="s">
        <v>754</v>
      </c>
      <c r="C1106" t="str">
        <f t="shared" si="34"/>
        <v>21223</v>
      </c>
      <c r="D1106" t="str">
        <f t="shared" si="35"/>
        <v>TRIMBLE</v>
      </c>
      <c r="E1106">
        <v>-85.337145719999995</v>
      </c>
      <c r="F1106">
        <v>38.612696130000003</v>
      </c>
      <c r="G1106">
        <f xml:space="preserve"> SUMIF(ACRES_HARVESTED!E$2:E$4911,C1106,ACRES_HARVESTED!G$2:G$4911)</f>
        <v>0</v>
      </c>
      <c r="H1106">
        <f xml:space="preserve"> SUMIF(SALES!E$2:E$4911,C1106,SALES!G$2:G$4911)</f>
        <v>0</v>
      </c>
      <c r="I1106">
        <f xml:space="preserve"> SUMIF(PRODUCTION!E$2:E$4911,C1106,PRODUCTION!I$2:I$4911)</f>
        <v>0</v>
      </c>
    </row>
    <row r="1107" spans="1:9" x14ac:dyDescent="0.2">
      <c r="A1107">
        <v>21225</v>
      </c>
      <c r="B1107" t="s">
        <v>171</v>
      </c>
      <c r="C1107" t="str">
        <f t="shared" si="34"/>
        <v>21225</v>
      </c>
      <c r="D1107" t="str">
        <f t="shared" si="35"/>
        <v>UNION</v>
      </c>
      <c r="E1107">
        <v>-87.945486689999996</v>
      </c>
      <c r="F1107">
        <v>37.658407619999998</v>
      </c>
      <c r="G1107">
        <f xml:space="preserve"> SUMIF(ACRES_HARVESTED!E$2:E$4911,C1107,ACRES_HARVESTED!G$2:G$4911)</f>
        <v>0</v>
      </c>
      <c r="H1107">
        <f xml:space="preserve"> SUMIF(SALES!E$2:E$4911,C1107,SALES!G$2:G$4911)</f>
        <v>0</v>
      </c>
      <c r="I1107">
        <f xml:space="preserve"> SUMIF(PRODUCTION!E$2:E$4911,C1107,PRODUCTION!I$2:I$4911)</f>
        <v>0</v>
      </c>
    </row>
    <row r="1108" spans="1:9" x14ac:dyDescent="0.2">
      <c r="A1108">
        <v>21227</v>
      </c>
      <c r="B1108" t="s">
        <v>448</v>
      </c>
      <c r="C1108" t="str">
        <f t="shared" si="34"/>
        <v>21227</v>
      </c>
      <c r="D1108" t="str">
        <f t="shared" si="35"/>
        <v>WARREN</v>
      </c>
      <c r="E1108">
        <v>-86.423589759999999</v>
      </c>
      <c r="F1108">
        <v>36.993229599999999</v>
      </c>
      <c r="G1108">
        <f xml:space="preserve"> SUMIF(ACRES_HARVESTED!E$2:E$4911,C1108,ACRES_HARVESTED!G$2:G$4911)</f>
        <v>0</v>
      </c>
      <c r="H1108">
        <f xml:space="preserve"> SUMIF(SALES!E$2:E$4911,C1108,SALES!G$2:G$4911)</f>
        <v>0</v>
      </c>
      <c r="I1108">
        <f xml:space="preserve"> SUMIF(PRODUCTION!E$2:E$4911,C1108,PRODUCTION!I$2:I$4911)</f>
        <v>0</v>
      </c>
    </row>
    <row r="1109" spans="1:9" x14ac:dyDescent="0.2">
      <c r="A1109">
        <v>21229</v>
      </c>
      <c r="B1109" t="s">
        <v>72</v>
      </c>
      <c r="C1109" t="str">
        <f t="shared" si="34"/>
        <v>21229</v>
      </c>
      <c r="D1109" t="str">
        <f t="shared" si="35"/>
        <v>WASHINGTON</v>
      </c>
      <c r="E1109">
        <v>-85.174996759999999</v>
      </c>
      <c r="F1109">
        <v>37.753522279999999</v>
      </c>
      <c r="G1109">
        <f xml:space="preserve"> SUMIF(ACRES_HARVESTED!E$2:E$4911,C1109,ACRES_HARVESTED!G$2:G$4911)</f>
        <v>0</v>
      </c>
      <c r="H1109">
        <f xml:space="preserve"> SUMIF(SALES!E$2:E$4911,C1109,SALES!G$2:G$4911)</f>
        <v>0</v>
      </c>
      <c r="I1109">
        <f xml:space="preserve"> SUMIF(PRODUCTION!E$2:E$4911,C1109,PRODUCTION!I$2:I$4911)</f>
        <v>0</v>
      </c>
    </row>
    <row r="1110" spans="1:9" x14ac:dyDescent="0.2">
      <c r="A1110">
        <v>21231</v>
      </c>
      <c r="B1110" t="s">
        <v>449</v>
      </c>
      <c r="C1110" t="str">
        <f t="shared" si="34"/>
        <v>21231</v>
      </c>
      <c r="D1110" t="str">
        <f t="shared" si="35"/>
        <v>WAYNE</v>
      </c>
      <c r="E1110">
        <v>-84.828643799999995</v>
      </c>
      <c r="F1110">
        <v>36.801076369999997</v>
      </c>
      <c r="G1110">
        <f xml:space="preserve"> SUMIF(ACRES_HARVESTED!E$2:E$4911,C1110,ACRES_HARVESTED!G$2:G$4911)</f>
        <v>0</v>
      </c>
      <c r="H1110">
        <f xml:space="preserve"> SUMIF(SALES!E$2:E$4911,C1110,SALES!G$2:G$4911)</f>
        <v>0</v>
      </c>
      <c r="I1110">
        <f xml:space="preserve"> SUMIF(PRODUCTION!E$2:E$4911,C1110,PRODUCTION!I$2:I$4911)</f>
        <v>0</v>
      </c>
    </row>
    <row r="1111" spans="1:9" x14ac:dyDescent="0.2">
      <c r="A1111">
        <v>21233</v>
      </c>
      <c r="B1111" t="s">
        <v>450</v>
      </c>
      <c r="C1111" t="str">
        <f t="shared" si="34"/>
        <v>21233</v>
      </c>
      <c r="D1111" t="str">
        <f t="shared" si="35"/>
        <v>WEBSTER</v>
      </c>
      <c r="E1111">
        <v>-87.683196210000006</v>
      </c>
      <c r="F1111">
        <v>37.51850288</v>
      </c>
      <c r="G1111">
        <f xml:space="preserve"> SUMIF(ACRES_HARVESTED!E$2:E$4911,C1111,ACRES_HARVESTED!G$2:G$4911)</f>
        <v>0</v>
      </c>
      <c r="H1111">
        <f xml:space="preserve"> SUMIF(SALES!E$2:E$4911,C1111,SALES!G$2:G$4911)</f>
        <v>0</v>
      </c>
      <c r="I1111">
        <f xml:space="preserve"> SUMIF(PRODUCTION!E$2:E$4911,C1111,PRODUCTION!I$2:I$4911)</f>
        <v>0</v>
      </c>
    </row>
    <row r="1112" spans="1:9" x14ac:dyDescent="0.2">
      <c r="A1112">
        <v>21235</v>
      </c>
      <c r="B1112" t="s">
        <v>588</v>
      </c>
      <c r="C1112" t="str">
        <f t="shared" si="34"/>
        <v>21235</v>
      </c>
      <c r="D1112" t="str">
        <f t="shared" si="35"/>
        <v>WHITLEY</v>
      </c>
      <c r="E1112">
        <v>-84.144883930000006</v>
      </c>
      <c r="F1112">
        <v>36.758248510000001</v>
      </c>
      <c r="G1112">
        <f xml:space="preserve"> SUMIF(ACRES_HARVESTED!E$2:E$4911,C1112,ACRES_HARVESTED!G$2:G$4911)</f>
        <v>0</v>
      </c>
      <c r="H1112">
        <f xml:space="preserve"> SUMIF(SALES!E$2:E$4911,C1112,SALES!G$2:G$4911)</f>
        <v>0</v>
      </c>
      <c r="I1112">
        <f xml:space="preserve"> SUMIF(PRODUCTION!E$2:E$4911,C1112,PRODUCTION!I$2:I$4911)</f>
        <v>0</v>
      </c>
    </row>
    <row r="1113" spans="1:9" x14ac:dyDescent="0.2">
      <c r="A1113">
        <v>21237</v>
      </c>
      <c r="B1113" t="s">
        <v>755</v>
      </c>
      <c r="C1113" t="str">
        <f t="shared" si="34"/>
        <v>21237</v>
      </c>
      <c r="D1113" t="str">
        <f t="shared" si="35"/>
        <v>WOLFE</v>
      </c>
      <c r="E1113">
        <v>-83.493324090000002</v>
      </c>
      <c r="F1113">
        <v>37.739067859999999</v>
      </c>
      <c r="G1113">
        <f xml:space="preserve"> SUMIF(ACRES_HARVESTED!E$2:E$4911,C1113,ACRES_HARVESTED!G$2:G$4911)</f>
        <v>0</v>
      </c>
      <c r="H1113">
        <f xml:space="preserve"> SUMIF(SALES!E$2:E$4911,C1113,SALES!G$2:G$4911)</f>
        <v>0</v>
      </c>
      <c r="I1113">
        <f xml:space="preserve"> SUMIF(PRODUCTION!E$2:E$4911,C1113,PRODUCTION!I$2:I$4911)</f>
        <v>0</v>
      </c>
    </row>
    <row r="1114" spans="1:9" x14ac:dyDescent="0.2">
      <c r="A1114">
        <v>21239</v>
      </c>
      <c r="B1114" t="s">
        <v>547</v>
      </c>
      <c r="C1114" t="str">
        <f t="shared" si="34"/>
        <v>21239</v>
      </c>
      <c r="D1114" t="str">
        <f t="shared" si="35"/>
        <v>WOODFORD</v>
      </c>
      <c r="E1114">
        <v>-84.743413009999998</v>
      </c>
      <c r="F1114">
        <v>38.042575579999998</v>
      </c>
      <c r="G1114">
        <f xml:space="preserve"> SUMIF(ACRES_HARVESTED!E$2:E$4911,C1114,ACRES_HARVESTED!G$2:G$4911)</f>
        <v>0</v>
      </c>
      <c r="H1114">
        <f xml:space="preserve"> SUMIF(SALES!E$2:E$4911,C1114,SALES!G$2:G$4911)</f>
        <v>0</v>
      </c>
      <c r="I1114">
        <f xml:space="preserve"> SUMIF(PRODUCTION!E$2:E$4911,C1114,PRODUCTION!I$2:I$4911)</f>
        <v>0</v>
      </c>
    </row>
    <row r="1115" spans="1:9" x14ac:dyDescent="0.2">
      <c r="A1115">
        <v>22001</v>
      </c>
      <c r="B1115" t="s">
        <v>756</v>
      </c>
      <c r="C1115" t="str">
        <f t="shared" si="34"/>
        <v>22001</v>
      </c>
      <c r="D1115" t="str">
        <f t="shared" si="35"/>
        <v>ACADIA</v>
      </c>
      <c r="E1115">
        <v>-92.411635680000003</v>
      </c>
      <c r="F1115">
        <v>30.290647320000001</v>
      </c>
      <c r="G1115">
        <f xml:space="preserve"> SUMIF(ACRES_HARVESTED!E$2:E$4911,C1115,ACRES_HARVESTED!G$2:G$4911)</f>
        <v>0</v>
      </c>
      <c r="H1115">
        <f xml:space="preserve"> SUMIF(SALES!E$2:E$4911,C1115,SALES!G$2:G$4911)</f>
        <v>0</v>
      </c>
      <c r="I1115">
        <f xml:space="preserve"> SUMIF(PRODUCTION!E$2:E$4911,C1115,PRODUCTION!I$2:I$4911)</f>
        <v>0</v>
      </c>
    </row>
    <row r="1116" spans="1:9" x14ac:dyDescent="0.2">
      <c r="A1116">
        <v>22003</v>
      </c>
      <c r="B1116" t="s">
        <v>548</v>
      </c>
      <c r="C1116" t="str">
        <f t="shared" si="34"/>
        <v>22003</v>
      </c>
      <c r="D1116" t="str">
        <f t="shared" si="35"/>
        <v>ALLEN</v>
      </c>
      <c r="E1116">
        <v>-92.827969139999993</v>
      </c>
      <c r="F1116">
        <v>30.652386750000002</v>
      </c>
      <c r="G1116">
        <f xml:space="preserve"> SUMIF(ACRES_HARVESTED!E$2:E$4911,C1116,ACRES_HARVESTED!G$2:G$4911)</f>
        <v>0</v>
      </c>
      <c r="H1116">
        <f xml:space="preserve"> SUMIF(SALES!E$2:E$4911,C1116,SALES!G$2:G$4911)</f>
        <v>0</v>
      </c>
      <c r="I1116">
        <f xml:space="preserve"> SUMIF(PRODUCTION!E$2:E$4911,C1116,PRODUCTION!I$2:I$4911)</f>
        <v>0</v>
      </c>
    </row>
    <row r="1117" spans="1:9" x14ac:dyDescent="0.2">
      <c r="A1117">
        <v>22005</v>
      </c>
      <c r="B1117" t="s">
        <v>757</v>
      </c>
      <c r="C1117" t="str">
        <f t="shared" si="34"/>
        <v>22005</v>
      </c>
      <c r="D1117" t="str">
        <f t="shared" si="35"/>
        <v>ASCENSION</v>
      </c>
      <c r="E1117">
        <v>-90.911019390000007</v>
      </c>
      <c r="F1117">
        <v>30.203352290000002</v>
      </c>
      <c r="G1117">
        <f xml:space="preserve"> SUMIF(ACRES_HARVESTED!E$2:E$4911,C1117,ACRES_HARVESTED!G$2:G$4911)</f>
        <v>0</v>
      </c>
      <c r="H1117">
        <f xml:space="preserve"> SUMIF(SALES!E$2:E$4911,C1117,SALES!G$2:G$4911)</f>
        <v>0</v>
      </c>
      <c r="I1117">
        <f xml:space="preserve"> SUMIF(PRODUCTION!E$2:E$4911,C1117,PRODUCTION!I$2:I$4911)</f>
        <v>0</v>
      </c>
    </row>
    <row r="1118" spans="1:9" x14ac:dyDescent="0.2">
      <c r="A1118">
        <v>22007</v>
      </c>
      <c r="B1118" t="s">
        <v>758</v>
      </c>
      <c r="C1118" t="str">
        <f t="shared" si="34"/>
        <v>22007</v>
      </c>
      <c r="D1118" t="str">
        <f t="shared" si="35"/>
        <v>ASSUMPTION</v>
      </c>
      <c r="E1118">
        <v>-91.062631319999994</v>
      </c>
      <c r="F1118">
        <v>29.900816750000001</v>
      </c>
      <c r="G1118">
        <f xml:space="preserve"> SUMIF(ACRES_HARVESTED!E$2:E$4911,C1118,ACRES_HARVESTED!G$2:G$4911)</f>
        <v>0</v>
      </c>
      <c r="H1118">
        <f xml:space="preserve"> SUMIF(SALES!E$2:E$4911,C1118,SALES!G$2:G$4911)</f>
        <v>0</v>
      </c>
      <c r="I1118">
        <f xml:space="preserve"> SUMIF(PRODUCTION!E$2:E$4911,C1118,PRODUCTION!I$2:I$4911)</f>
        <v>0</v>
      </c>
    </row>
    <row r="1119" spans="1:9" x14ac:dyDescent="0.2">
      <c r="A1119">
        <v>22009</v>
      </c>
      <c r="B1119" t="s">
        <v>759</v>
      </c>
      <c r="C1119" t="str">
        <f t="shared" si="34"/>
        <v>22009</v>
      </c>
      <c r="D1119" t="str">
        <f t="shared" si="35"/>
        <v>AVOYELLES</v>
      </c>
      <c r="E1119">
        <v>-92.001672999999997</v>
      </c>
      <c r="F1119">
        <v>31.076347859999998</v>
      </c>
      <c r="G1119">
        <f xml:space="preserve"> SUMIF(ACRES_HARVESTED!E$2:E$4911,C1119,ACRES_HARVESTED!G$2:G$4911)</f>
        <v>0</v>
      </c>
      <c r="H1119">
        <f xml:space="preserve"> SUMIF(SALES!E$2:E$4911,C1119,SALES!G$2:G$4911)</f>
        <v>0</v>
      </c>
      <c r="I1119">
        <f xml:space="preserve"> SUMIF(PRODUCTION!E$2:E$4911,C1119,PRODUCTION!I$2:I$4911)</f>
        <v>0</v>
      </c>
    </row>
    <row r="1120" spans="1:9" x14ac:dyDescent="0.2">
      <c r="A1120">
        <v>22011</v>
      </c>
      <c r="B1120" t="s">
        <v>760</v>
      </c>
      <c r="C1120" t="str">
        <f t="shared" si="34"/>
        <v>22011</v>
      </c>
      <c r="D1120" t="str">
        <f t="shared" si="35"/>
        <v>BEAUREGARD</v>
      </c>
      <c r="E1120">
        <v>-93.343664599999997</v>
      </c>
      <c r="F1120">
        <v>30.647761490000001</v>
      </c>
      <c r="G1120">
        <f xml:space="preserve"> SUMIF(ACRES_HARVESTED!E$2:E$4911,C1120,ACRES_HARVESTED!G$2:G$4911)</f>
        <v>0</v>
      </c>
      <c r="H1120">
        <f xml:space="preserve"> SUMIF(SALES!E$2:E$4911,C1120,SALES!G$2:G$4911)</f>
        <v>0</v>
      </c>
      <c r="I1120">
        <f xml:space="preserve"> SUMIF(PRODUCTION!E$2:E$4911,C1120,PRODUCTION!I$2:I$4911)</f>
        <v>0</v>
      </c>
    </row>
    <row r="1121" spans="1:9" x14ac:dyDescent="0.2">
      <c r="A1121">
        <v>22013</v>
      </c>
      <c r="B1121" t="s">
        <v>761</v>
      </c>
      <c r="C1121" t="str">
        <f t="shared" si="34"/>
        <v>22013</v>
      </c>
      <c r="D1121" t="str">
        <f t="shared" si="35"/>
        <v>BIENVILLE</v>
      </c>
      <c r="E1121">
        <v>-93.055948580000006</v>
      </c>
      <c r="F1121">
        <v>32.347171340000003</v>
      </c>
      <c r="G1121">
        <f xml:space="preserve"> SUMIF(ACRES_HARVESTED!E$2:E$4911,C1121,ACRES_HARVESTED!G$2:G$4911)</f>
        <v>0</v>
      </c>
      <c r="H1121">
        <f xml:space="preserve"> SUMIF(SALES!E$2:E$4911,C1121,SALES!G$2:G$4911)</f>
        <v>0</v>
      </c>
      <c r="I1121">
        <f xml:space="preserve"> SUMIF(PRODUCTION!E$2:E$4911,C1121,PRODUCTION!I$2:I$4911)</f>
        <v>0</v>
      </c>
    </row>
    <row r="1122" spans="1:9" x14ac:dyDescent="0.2">
      <c r="A1122">
        <v>22015</v>
      </c>
      <c r="B1122" t="s">
        <v>762</v>
      </c>
      <c r="C1122" t="str">
        <f t="shared" si="34"/>
        <v>22015</v>
      </c>
      <c r="D1122" t="str">
        <f t="shared" si="35"/>
        <v>BOSSIER</v>
      </c>
      <c r="E1122">
        <v>-93.604285570000002</v>
      </c>
      <c r="F1122">
        <v>32.67882745</v>
      </c>
      <c r="G1122">
        <f xml:space="preserve"> SUMIF(ACRES_HARVESTED!E$2:E$4911,C1122,ACRES_HARVESTED!G$2:G$4911)</f>
        <v>0</v>
      </c>
      <c r="H1122">
        <f xml:space="preserve"> SUMIF(SALES!E$2:E$4911,C1122,SALES!G$2:G$4911)</f>
        <v>0</v>
      </c>
      <c r="I1122">
        <f xml:space="preserve"> SUMIF(PRODUCTION!E$2:E$4911,C1122,PRODUCTION!I$2:I$4911)</f>
        <v>0</v>
      </c>
    </row>
    <row r="1123" spans="1:9" x14ac:dyDescent="0.2">
      <c r="A1123">
        <v>22017</v>
      </c>
      <c r="B1123" t="s">
        <v>763</v>
      </c>
      <c r="C1123" t="str">
        <f t="shared" si="34"/>
        <v>22017</v>
      </c>
      <c r="D1123" t="str">
        <f t="shared" si="35"/>
        <v>CADDO</v>
      </c>
      <c r="E1123">
        <v>-93.882366669999996</v>
      </c>
      <c r="F1123">
        <v>32.580217699999999</v>
      </c>
      <c r="G1123">
        <f xml:space="preserve"> SUMIF(ACRES_HARVESTED!E$2:E$4911,C1123,ACRES_HARVESTED!G$2:G$4911)</f>
        <v>0</v>
      </c>
      <c r="H1123">
        <f xml:space="preserve"> SUMIF(SALES!E$2:E$4911,C1123,SALES!G$2:G$4911)</f>
        <v>0</v>
      </c>
      <c r="I1123">
        <f xml:space="preserve"> SUMIF(PRODUCTION!E$2:E$4911,C1123,PRODUCTION!I$2:I$4911)</f>
        <v>0</v>
      </c>
    </row>
    <row r="1124" spans="1:9" x14ac:dyDescent="0.2">
      <c r="A1124">
        <v>22019</v>
      </c>
      <c r="B1124" t="s">
        <v>764</v>
      </c>
      <c r="C1124" t="str">
        <f t="shared" si="34"/>
        <v>22019</v>
      </c>
      <c r="D1124" t="str">
        <f t="shared" si="35"/>
        <v>CALCASIEU</v>
      </c>
      <c r="E1124">
        <v>-93.357981289999998</v>
      </c>
      <c r="F1124">
        <v>30.229421980000001</v>
      </c>
      <c r="G1124">
        <f xml:space="preserve"> SUMIF(ACRES_HARVESTED!E$2:E$4911,C1124,ACRES_HARVESTED!G$2:G$4911)</f>
        <v>0</v>
      </c>
      <c r="H1124">
        <f xml:space="preserve"> SUMIF(SALES!E$2:E$4911,C1124,SALES!G$2:G$4911)</f>
        <v>0</v>
      </c>
      <c r="I1124">
        <f xml:space="preserve"> SUMIF(PRODUCTION!E$2:E$4911,C1124,PRODUCTION!I$2:I$4911)</f>
        <v>0</v>
      </c>
    </row>
    <row r="1125" spans="1:9" x14ac:dyDescent="0.2">
      <c r="A1125">
        <v>22021</v>
      </c>
      <c r="B1125" t="s">
        <v>711</v>
      </c>
      <c r="C1125" t="str">
        <f t="shared" si="34"/>
        <v>22021</v>
      </c>
      <c r="D1125" t="str">
        <f t="shared" si="35"/>
        <v>CALDWELL</v>
      </c>
      <c r="E1125">
        <v>-92.116675189999995</v>
      </c>
      <c r="F1125">
        <v>32.092264659999998</v>
      </c>
      <c r="G1125">
        <f xml:space="preserve"> SUMIF(ACRES_HARVESTED!E$2:E$4911,C1125,ACRES_HARVESTED!G$2:G$4911)</f>
        <v>0</v>
      </c>
      <c r="H1125">
        <f xml:space="preserve"> SUMIF(SALES!E$2:E$4911,C1125,SALES!G$2:G$4911)</f>
        <v>0</v>
      </c>
      <c r="I1125">
        <f xml:space="preserve"> SUMIF(PRODUCTION!E$2:E$4911,C1125,PRODUCTION!I$2:I$4911)</f>
        <v>0</v>
      </c>
    </row>
    <row r="1126" spans="1:9" x14ac:dyDescent="0.2">
      <c r="A1126">
        <v>22023</v>
      </c>
      <c r="B1126" t="s">
        <v>765</v>
      </c>
      <c r="C1126" t="str">
        <f t="shared" si="34"/>
        <v>22023</v>
      </c>
      <c r="D1126" t="str">
        <f t="shared" si="35"/>
        <v>CAMERON</v>
      </c>
      <c r="E1126">
        <v>-93.194582089999997</v>
      </c>
      <c r="F1126">
        <v>29.875560750000002</v>
      </c>
      <c r="G1126">
        <f xml:space="preserve"> SUMIF(ACRES_HARVESTED!E$2:E$4911,C1126,ACRES_HARVESTED!G$2:G$4911)</f>
        <v>0</v>
      </c>
      <c r="H1126">
        <f xml:space="preserve"> SUMIF(SALES!E$2:E$4911,C1126,SALES!G$2:G$4911)</f>
        <v>0</v>
      </c>
      <c r="I1126">
        <f xml:space="preserve"> SUMIF(PRODUCTION!E$2:E$4911,C1126,PRODUCTION!I$2:I$4911)</f>
        <v>0</v>
      </c>
    </row>
    <row r="1127" spans="1:9" x14ac:dyDescent="0.2">
      <c r="A1127">
        <v>22025</v>
      </c>
      <c r="B1127" t="s">
        <v>766</v>
      </c>
      <c r="C1127" t="str">
        <f t="shared" si="34"/>
        <v>22025</v>
      </c>
      <c r="D1127" t="str">
        <f t="shared" si="35"/>
        <v>CATAHOULA</v>
      </c>
      <c r="E1127">
        <v>-91.84692484</v>
      </c>
      <c r="F1127">
        <v>31.666234849999999</v>
      </c>
      <c r="G1127">
        <f xml:space="preserve"> SUMIF(ACRES_HARVESTED!E$2:E$4911,C1127,ACRES_HARVESTED!G$2:G$4911)</f>
        <v>0</v>
      </c>
      <c r="H1127">
        <f xml:space="preserve"> SUMIF(SALES!E$2:E$4911,C1127,SALES!G$2:G$4911)</f>
        <v>0</v>
      </c>
      <c r="I1127">
        <f xml:space="preserve"> SUMIF(PRODUCTION!E$2:E$4911,C1127,PRODUCTION!I$2:I$4911)</f>
        <v>0</v>
      </c>
    </row>
    <row r="1128" spans="1:9" x14ac:dyDescent="0.2">
      <c r="A1128">
        <v>22027</v>
      </c>
      <c r="B1128" t="s">
        <v>767</v>
      </c>
      <c r="C1128" t="str">
        <f t="shared" si="34"/>
        <v>22027</v>
      </c>
      <c r="D1128" t="str">
        <f t="shared" si="35"/>
        <v>CLAIBORNE</v>
      </c>
      <c r="E1128">
        <v>-92.995659709999998</v>
      </c>
      <c r="F1128">
        <v>32.822770249999998</v>
      </c>
      <c r="G1128">
        <f xml:space="preserve"> SUMIF(ACRES_HARVESTED!E$2:E$4911,C1128,ACRES_HARVESTED!G$2:G$4911)</f>
        <v>0</v>
      </c>
      <c r="H1128">
        <f xml:space="preserve"> SUMIF(SALES!E$2:E$4911,C1128,SALES!G$2:G$4911)</f>
        <v>0</v>
      </c>
      <c r="I1128">
        <f xml:space="preserve"> SUMIF(PRODUCTION!E$2:E$4911,C1128,PRODUCTION!I$2:I$4911)</f>
        <v>0</v>
      </c>
    </row>
    <row r="1129" spans="1:9" x14ac:dyDescent="0.2">
      <c r="A1129">
        <v>22029</v>
      </c>
      <c r="B1129" t="s">
        <v>768</v>
      </c>
      <c r="C1129" t="str">
        <f t="shared" si="34"/>
        <v>22029</v>
      </c>
      <c r="D1129" t="str">
        <f t="shared" si="35"/>
        <v>CONCORDIA</v>
      </c>
      <c r="E1129">
        <v>-91.639924359999995</v>
      </c>
      <c r="F1129">
        <v>31.44577009</v>
      </c>
      <c r="G1129">
        <f xml:space="preserve"> SUMIF(ACRES_HARVESTED!E$2:E$4911,C1129,ACRES_HARVESTED!G$2:G$4911)</f>
        <v>0</v>
      </c>
      <c r="H1129">
        <f xml:space="preserve"> SUMIF(SALES!E$2:E$4911,C1129,SALES!G$2:G$4911)</f>
        <v>0</v>
      </c>
      <c r="I1129">
        <f xml:space="preserve"> SUMIF(PRODUCTION!E$2:E$4911,C1129,PRODUCTION!I$2:I$4911)</f>
        <v>0</v>
      </c>
    </row>
    <row r="1130" spans="1:9" x14ac:dyDescent="0.2">
      <c r="A1130">
        <v>22031</v>
      </c>
      <c r="B1130" t="s">
        <v>769</v>
      </c>
      <c r="C1130" t="str">
        <f t="shared" si="34"/>
        <v>22031</v>
      </c>
      <c r="D1130" t="str">
        <f t="shared" si="35"/>
        <v>DE SOTO</v>
      </c>
      <c r="E1130">
        <v>-93.737830290000005</v>
      </c>
      <c r="F1130">
        <v>32.055107249999999</v>
      </c>
      <c r="G1130">
        <f xml:space="preserve"> SUMIF(ACRES_HARVESTED!E$2:E$4911,C1130,ACRES_HARVESTED!G$2:G$4911)</f>
        <v>0</v>
      </c>
      <c r="H1130">
        <f xml:space="preserve"> SUMIF(SALES!E$2:E$4911,C1130,SALES!G$2:G$4911)</f>
        <v>0</v>
      </c>
      <c r="I1130">
        <f xml:space="preserve"> SUMIF(PRODUCTION!E$2:E$4911,C1130,PRODUCTION!I$2:I$4911)</f>
        <v>0</v>
      </c>
    </row>
    <row r="1131" spans="1:9" x14ac:dyDescent="0.2">
      <c r="A1131">
        <v>22033</v>
      </c>
      <c r="B1131" t="s">
        <v>770</v>
      </c>
      <c r="C1131" t="str">
        <f t="shared" si="34"/>
        <v>22033</v>
      </c>
      <c r="D1131" t="str">
        <f t="shared" si="35"/>
        <v>EAST BATON ROUGE</v>
      </c>
      <c r="E1131">
        <v>-91.095672399999998</v>
      </c>
      <c r="F1131">
        <v>30.538017190000001</v>
      </c>
      <c r="G1131">
        <f xml:space="preserve"> SUMIF(ACRES_HARVESTED!E$2:E$4911,C1131,ACRES_HARVESTED!G$2:G$4911)</f>
        <v>0</v>
      </c>
      <c r="H1131">
        <f xml:space="preserve"> SUMIF(SALES!E$2:E$4911,C1131,SALES!G$2:G$4911)</f>
        <v>0</v>
      </c>
      <c r="I1131">
        <f xml:space="preserve"> SUMIF(PRODUCTION!E$2:E$4911,C1131,PRODUCTION!I$2:I$4911)</f>
        <v>0</v>
      </c>
    </row>
    <row r="1132" spans="1:9" x14ac:dyDescent="0.2">
      <c r="A1132">
        <v>22035</v>
      </c>
      <c r="B1132" t="s">
        <v>771</v>
      </c>
      <c r="C1132" t="str">
        <f t="shared" si="34"/>
        <v>22035</v>
      </c>
      <c r="D1132" t="str">
        <f t="shared" si="35"/>
        <v>EAST CARROLL</v>
      </c>
      <c r="E1132">
        <v>-91.235075699999996</v>
      </c>
      <c r="F1132">
        <v>32.732395820000001</v>
      </c>
      <c r="G1132">
        <f xml:space="preserve"> SUMIF(ACRES_HARVESTED!E$2:E$4911,C1132,ACRES_HARVESTED!G$2:G$4911)</f>
        <v>0</v>
      </c>
      <c r="H1132">
        <f xml:space="preserve"> SUMIF(SALES!E$2:E$4911,C1132,SALES!G$2:G$4911)</f>
        <v>0</v>
      </c>
      <c r="I1132">
        <f xml:space="preserve"> SUMIF(PRODUCTION!E$2:E$4911,C1132,PRODUCTION!I$2:I$4911)</f>
        <v>0</v>
      </c>
    </row>
    <row r="1133" spans="1:9" x14ac:dyDescent="0.2">
      <c r="A1133">
        <v>22037</v>
      </c>
      <c r="B1133" t="s">
        <v>772</v>
      </c>
      <c r="C1133" t="str">
        <f t="shared" si="34"/>
        <v>22037</v>
      </c>
      <c r="D1133" t="str">
        <f t="shared" si="35"/>
        <v>EAST FELICIANA</v>
      </c>
      <c r="E1133">
        <v>-91.045539250000004</v>
      </c>
      <c r="F1133">
        <v>30.8451603</v>
      </c>
      <c r="G1133">
        <f xml:space="preserve"> SUMIF(ACRES_HARVESTED!E$2:E$4911,C1133,ACRES_HARVESTED!G$2:G$4911)</f>
        <v>0</v>
      </c>
      <c r="H1133">
        <f xml:space="preserve"> SUMIF(SALES!E$2:E$4911,C1133,SALES!G$2:G$4911)</f>
        <v>0</v>
      </c>
      <c r="I1133">
        <f xml:space="preserve"> SUMIF(PRODUCTION!E$2:E$4911,C1133,PRODUCTION!I$2:I$4911)</f>
        <v>0</v>
      </c>
    </row>
    <row r="1134" spans="1:9" x14ac:dyDescent="0.2">
      <c r="A1134">
        <v>22039</v>
      </c>
      <c r="B1134" t="s">
        <v>773</v>
      </c>
      <c r="C1134" t="str">
        <f t="shared" si="34"/>
        <v>22039</v>
      </c>
      <c r="D1134" t="str">
        <f t="shared" si="35"/>
        <v>EVANGELINE</v>
      </c>
      <c r="E1134">
        <v>-92.405662939999999</v>
      </c>
      <c r="F1134">
        <v>30.728908130000001</v>
      </c>
      <c r="G1134">
        <f xml:space="preserve"> SUMIF(ACRES_HARVESTED!E$2:E$4911,C1134,ACRES_HARVESTED!G$2:G$4911)</f>
        <v>0</v>
      </c>
      <c r="H1134">
        <f xml:space="preserve"> SUMIF(SALES!E$2:E$4911,C1134,SALES!G$2:G$4911)</f>
        <v>0</v>
      </c>
      <c r="I1134">
        <f xml:space="preserve"> SUMIF(PRODUCTION!E$2:E$4911,C1134,PRODUCTION!I$2:I$4911)</f>
        <v>0</v>
      </c>
    </row>
    <row r="1135" spans="1:9" x14ac:dyDescent="0.2">
      <c r="A1135">
        <v>22041</v>
      </c>
      <c r="B1135" t="s">
        <v>37</v>
      </c>
      <c r="C1135" t="str">
        <f t="shared" si="34"/>
        <v>22041</v>
      </c>
      <c r="D1135" t="str">
        <f t="shared" si="35"/>
        <v>FRANKLIN</v>
      </c>
      <c r="E1135">
        <v>-91.673481780000003</v>
      </c>
      <c r="F1135">
        <v>32.133295480000001</v>
      </c>
      <c r="G1135">
        <f xml:space="preserve"> SUMIF(ACRES_HARVESTED!E$2:E$4911,C1135,ACRES_HARVESTED!G$2:G$4911)</f>
        <v>0</v>
      </c>
      <c r="H1135">
        <f xml:space="preserve"> SUMIF(SALES!E$2:E$4911,C1135,SALES!G$2:G$4911)</f>
        <v>0</v>
      </c>
      <c r="I1135">
        <f xml:space="preserve"> SUMIF(PRODUCTION!E$2:E$4911,C1135,PRODUCTION!I$2:I$4911)</f>
        <v>0</v>
      </c>
    </row>
    <row r="1136" spans="1:9" x14ac:dyDescent="0.2">
      <c r="A1136">
        <v>22043</v>
      </c>
      <c r="B1136" t="s">
        <v>140</v>
      </c>
      <c r="C1136" t="str">
        <f t="shared" si="34"/>
        <v>22043</v>
      </c>
      <c r="D1136" t="str">
        <f t="shared" si="35"/>
        <v>GRANT</v>
      </c>
      <c r="E1136">
        <v>-92.559192420000002</v>
      </c>
      <c r="F1136">
        <v>31.599479729999999</v>
      </c>
      <c r="G1136">
        <f xml:space="preserve"> SUMIF(ACRES_HARVESTED!E$2:E$4911,C1136,ACRES_HARVESTED!G$2:G$4911)</f>
        <v>0</v>
      </c>
      <c r="H1136">
        <f xml:space="preserve"> SUMIF(SALES!E$2:E$4911,C1136,SALES!G$2:G$4911)</f>
        <v>0</v>
      </c>
      <c r="I1136">
        <f xml:space="preserve"> SUMIF(PRODUCTION!E$2:E$4911,C1136,PRODUCTION!I$2:I$4911)</f>
        <v>0</v>
      </c>
    </row>
    <row r="1137" spans="1:9" x14ac:dyDescent="0.2">
      <c r="A1137">
        <v>22045</v>
      </c>
      <c r="B1137" t="s">
        <v>774</v>
      </c>
      <c r="C1137" t="str">
        <f t="shared" si="34"/>
        <v>22045</v>
      </c>
      <c r="D1137" t="str">
        <f t="shared" si="35"/>
        <v>IBERIA</v>
      </c>
      <c r="E1137">
        <v>-91.731034050000005</v>
      </c>
      <c r="F1137">
        <v>29.894841110000002</v>
      </c>
      <c r="G1137">
        <f xml:space="preserve"> SUMIF(ACRES_HARVESTED!E$2:E$4911,C1137,ACRES_HARVESTED!G$2:G$4911)</f>
        <v>0</v>
      </c>
      <c r="H1137">
        <f xml:space="preserve"> SUMIF(SALES!E$2:E$4911,C1137,SALES!G$2:G$4911)</f>
        <v>0</v>
      </c>
      <c r="I1137">
        <f xml:space="preserve"> SUMIF(PRODUCTION!E$2:E$4911,C1137,PRODUCTION!I$2:I$4911)</f>
        <v>0</v>
      </c>
    </row>
    <row r="1138" spans="1:9" x14ac:dyDescent="0.2">
      <c r="A1138">
        <v>22047</v>
      </c>
      <c r="B1138" t="s">
        <v>775</v>
      </c>
      <c r="C1138" t="str">
        <f t="shared" si="34"/>
        <v>22047</v>
      </c>
      <c r="D1138" t="str">
        <f t="shared" si="35"/>
        <v>IBERVILLE</v>
      </c>
      <c r="E1138">
        <v>-91.348508600000002</v>
      </c>
      <c r="F1138">
        <v>30.258195860000001</v>
      </c>
      <c r="G1138">
        <f xml:space="preserve"> SUMIF(ACRES_HARVESTED!E$2:E$4911,C1138,ACRES_HARVESTED!G$2:G$4911)</f>
        <v>0</v>
      </c>
      <c r="H1138">
        <f xml:space="preserve"> SUMIF(SALES!E$2:E$4911,C1138,SALES!G$2:G$4911)</f>
        <v>0</v>
      </c>
      <c r="I1138">
        <f xml:space="preserve"> SUMIF(PRODUCTION!E$2:E$4911,C1138,PRODUCTION!I$2:I$4911)</f>
        <v>0</v>
      </c>
    </row>
    <row r="1139" spans="1:9" x14ac:dyDescent="0.2">
      <c r="A1139">
        <v>22049</v>
      </c>
      <c r="B1139" t="s">
        <v>43</v>
      </c>
      <c r="C1139" t="str">
        <f t="shared" si="34"/>
        <v>22049</v>
      </c>
      <c r="D1139" t="str">
        <f t="shared" si="35"/>
        <v>JACKSON</v>
      </c>
      <c r="E1139">
        <v>-92.557807909999994</v>
      </c>
      <c r="F1139">
        <v>32.302103440000003</v>
      </c>
      <c r="G1139">
        <f xml:space="preserve"> SUMIF(ACRES_HARVESTED!E$2:E$4911,C1139,ACRES_HARVESTED!G$2:G$4911)</f>
        <v>0</v>
      </c>
      <c r="H1139">
        <f xml:space="preserve"> SUMIF(SALES!E$2:E$4911,C1139,SALES!G$2:G$4911)</f>
        <v>0</v>
      </c>
      <c r="I1139">
        <f xml:space="preserve"> SUMIF(PRODUCTION!E$2:E$4911,C1139,PRODUCTION!I$2:I$4911)</f>
        <v>0</v>
      </c>
    </row>
    <row r="1140" spans="1:9" x14ac:dyDescent="0.2">
      <c r="A1140">
        <v>22051</v>
      </c>
      <c r="B1140" t="s">
        <v>44</v>
      </c>
      <c r="C1140" t="str">
        <f t="shared" si="34"/>
        <v>22051</v>
      </c>
      <c r="D1140" t="str">
        <f t="shared" si="35"/>
        <v>JEFFERSON</v>
      </c>
      <c r="E1140">
        <v>-90.112751540000005</v>
      </c>
      <c r="F1140">
        <v>29.74131251</v>
      </c>
      <c r="G1140">
        <f xml:space="preserve"> SUMIF(ACRES_HARVESTED!E$2:E$4911,C1140,ACRES_HARVESTED!G$2:G$4911)</f>
        <v>0</v>
      </c>
      <c r="H1140">
        <f xml:space="preserve"> SUMIF(SALES!E$2:E$4911,C1140,SALES!G$2:G$4911)</f>
        <v>0</v>
      </c>
      <c r="I1140">
        <f xml:space="preserve"> SUMIF(PRODUCTION!E$2:E$4911,C1140,PRODUCTION!I$2:I$4911)</f>
        <v>0</v>
      </c>
    </row>
    <row r="1141" spans="1:9" x14ac:dyDescent="0.2">
      <c r="A1141">
        <v>22053</v>
      </c>
      <c r="B1141" t="s">
        <v>776</v>
      </c>
      <c r="C1141" t="str">
        <f t="shared" si="34"/>
        <v>22053</v>
      </c>
      <c r="D1141" t="str">
        <f t="shared" si="35"/>
        <v>JEFFERSON DAVIS</v>
      </c>
      <c r="E1141">
        <v>-92.814046099999999</v>
      </c>
      <c r="F1141">
        <v>30.26796744</v>
      </c>
      <c r="G1141">
        <f xml:space="preserve"> SUMIF(ACRES_HARVESTED!E$2:E$4911,C1141,ACRES_HARVESTED!G$2:G$4911)</f>
        <v>0</v>
      </c>
      <c r="H1141">
        <f xml:space="preserve"> SUMIF(SALES!E$2:E$4911,C1141,SALES!G$2:G$4911)</f>
        <v>0</v>
      </c>
      <c r="I1141">
        <f xml:space="preserve"> SUMIF(PRODUCTION!E$2:E$4911,C1141,PRODUCTION!I$2:I$4911)</f>
        <v>0</v>
      </c>
    </row>
    <row r="1142" spans="1:9" x14ac:dyDescent="0.2">
      <c r="A1142">
        <v>22055</v>
      </c>
      <c r="B1142" t="s">
        <v>147</v>
      </c>
      <c r="C1142" t="str">
        <f t="shared" si="34"/>
        <v>22055</v>
      </c>
      <c r="D1142" t="str">
        <f t="shared" si="35"/>
        <v>LAFAYETTE</v>
      </c>
      <c r="E1142">
        <v>-92.063600399999999</v>
      </c>
      <c r="F1142">
        <v>30.207385930000001</v>
      </c>
      <c r="G1142">
        <f xml:space="preserve"> SUMIF(ACRES_HARVESTED!E$2:E$4911,C1142,ACRES_HARVESTED!G$2:G$4911)</f>
        <v>0</v>
      </c>
      <c r="H1142">
        <f xml:space="preserve"> SUMIF(SALES!E$2:E$4911,C1142,SALES!G$2:G$4911)</f>
        <v>0</v>
      </c>
      <c r="I1142">
        <f xml:space="preserve"> SUMIF(PRODUCTION!E$2:E$4911,C1142,PRODUCTION!I$2:I$4911)</f>
        <v>0</v>
      </c>
    </row>
    <row r="1143" spans="1:9" x14ac:dyDescent="0.2">
      <c r="A1143">
        <v>22057</v>
      </c>
      <c r="B1143" t="s">
        <v>777</v>
      </c>
      <c r="C1143" t="str">
        <f t="shared" si="34"/>
        <v>22057</v>
      </c>
      <c r="D1143" t="str">
        <f t="shared" si="35"/>
        <v>LAFOURCHE</v>
      </c>
      <c r="E1143">
        <v>-90.418655169999994</v>
      </c>
      <c r="F1143">
        <v>29.557978420000001</v>
      </c>
      <c r="G1143">
        <f xml:space="preserve"> SUMIF(ACRES_HARVESTED!E$2:E$4911,C1143,ACRES_HARVESTED!G$2:G$4911)</f>
        <v>0</v>
      </c>
      <c r="H1143">
        <f xml:space="preserve"> SUMIF(SALES!E$2:E$4911,C1143,SALES!G$2:G$4911)</f>
        <v>0</v>
      </c>
      <c r="I1143">
        <f xml:space="preserve"> SUMIF(PRODUCTION!E$2:E$4911,C1143,PRODUCTION!I$2:I$4911)</f>
        <v>0</v>
      </c>
    </row>
    <row r="1144" spans="1:9" x14ac:dyDescent="0.2">
      <c r="A1144">
        <v>22059</v>
      </c>
      <c r="B1144" t="s">
        <v>520</v>
      </c>
      <c r="C1144" t="str">
        <f t="shared" si="34"/>
        <v>22059</v>
      </c>
      <c r="D1144" t="str">
        <f t="shared" si="35"/>
        <v>LASALLE</v>
      </c>
      <c r="E1144">
        <v>-92.160431059999993</v>
      </c>
      <c r="F1144">
        <v>31.677075210000002</v>
      </c>
      <c r="G1144">
        <f xml:space="preserve"> SUMIF(ACRES_HARVESTED!E$2:E$4911,C1144,ACRES_HARVESTED!G$2:G$4911)</f>
        <v>0</v>
      </c>
      <c r="H1144">
        <f xml:space="preserve"> SUMIF(SALES!E$2:E$4911,C1144,SALES!G$2:G$4911)</f>
        <v>0</v>
      </c>
      <c r="I1144">
        <f xml:space="preserve"> SUMIF(PRODUCTION!E$2:E$4911,C1144,PRODUCTION!I$2:I$4911)</f>
        <v>0</v>
      </c>
    </row>
    <row r="1145" spans="1:9" x14ac:dyDescent="0.2">
      <c r="A1145">
        <v>22061</v>
      </c>
      <c r="B1145" t="s">
        <v>148</v>
      </c>
      <c r="C1145" t="str">
        <f t="shared" si="34"/>
        <v>22061</v>
      </c>
      <c r="D1145" t="str">
        <f t="shared" si="35"/>
        <v>LINCOLN</v>
      </c>
      <c r="E1145">
        <v>-92.66473671</v>
      </c>
      <c r="F1145">
        <v>32.601493939999997</v>
      </c>
      <c r="G1145">
        <f xml:space="preserve"> SUMIF(ACRES_HARVESTED!E$2:E$4911,C1145,ACRES_HARVESTED!G$2:G$4911)</f>
        <v>0</v>
      </c>
      <c r="H1145">
        <f xml:space="preserve"> SUMIF(SALES!E$2:E$4911,C1145,SALES!G$2:G$4911)</f>
        <v>0</v>
      </c>
      <c r="I1145">
        <f xml:space="preserve"> SUMIF(PRODUCTION!E$2:E$4911,C1145,PRODUCTION!I$2:I$4911)</f>
        <v>0</v>
      </c>
    </row>
    <row r="1146" spans="1:9" x14ac:dyDescent="0.2">
      <c r="A1146">
        <v>22063</v>
      </c>
      <c r="B1146" t="s">
        <v>521</v>
      </c>
      <c r="C1146" t="str">
        <f t="shared" si="34"/>
        <v>22063</v>
      </c>
      <c r="D1146" t="str">
        <f t="shared" si="35"/>
        <v>LIVINGSTON</v>
      </c>
      <c r="E1146">
        <v>-90.727653110000006</v>
      </c>
      <c r="F1146">
        <v>30.44023061</v>
      </c>
      <c r="G1146">
        <f xml:space="preserve"> SUMIF(ACRES_HARVESTED!E$2:E$4911,C1146,ACRES_HARVESTED!G$2:G$4911)</f>
        <v>0</v>
      </c>
      <c r="H1146">
        <f xml:space="preserve"> SUMIF(SALES!E$2:E$4911,C1146,SALES!G$2:G$4911)</f>
        <v>0</v>
      </c>
      <c r="I1146">
        <f xml:space="preserve"> SUMIF(PRODUCTION!E$2:E$4911,C1146,PRODUCTION!I$2:I$4911)</f>
        <v>0</v>
      </c>
    </row>
    <row r="1147" spans="1:9" x14ac:dyDescent="0.2">
      <c r="A1147">
        <v>22065</v>
      </c>
      <c r="B1147" t="s">
        <v>52</v>
      </c>
      <c r="C1147" t="str">
        <f t="shared" si="34"/>
        <v>22065</v>
      </c>
      <c r="D1147" t="str">
        <f t="shared" si="35"/>
        <v>MADISON</v>
      </c>
      <c r="E1147">
        <v>-91.241819960000001</v>
      </c>
      <c r="F1147">
        <v>32.365124260000002</v>
      </c>
      <c r="G1147">
        <f xml:space="preserve"> SUMIF(ACRES_HARVESTED!E$2:E$4911,C1147,ACRES_HARVESTED!G$2:G$4911)</f>
        <v>0</v>
      </c>
      <c r="H1147">
        <f xml:space="preserve"> SUMIF(SALES!E$2:E$4911,C1147,SALES!G$2:G$4911)</f>
        <v>0</v>
      </c>
      <c r="I1147">
        <f xml:space="preserve"> SUMIF(PRODUCTION!E$2:E$4911,C1147,PRODUCTION!I$2:I$4911)</f>
        <v>0</v>
      </c>
    </row>
    <row r="1148" spans="1:9" x14ac:dyDescent="0.2">
      <c r="A1148">
        <v>22067</v>
      </c>
      <c r="B1148" t="s">
        <v>778</v>
      </c>
      <c r="C1148" t="str">
        <f t="shared" si="34"/>
        <v>22067</v>
      </c>
      <c r="D1148" t="str">
        <f t="shared" si="35"/>
        <v>MOREHOUSE</v>
      </c>
      <c r="E1148">
        <v>-91.802111710000005</v>
      </c>
      <c r="F1148">
        <v>32.820092410000001</v>
      </c>
      <c r="G1148">
        <f xml:space="preserve"> SUMIF(ACRES_HARVESTED!E$2:E$4911,C1148,ACRES_HARVESTED!G$2:G$4911)</f>
        <v>0</v>
      </c>
      <c r="H1148">
        <f xml:space="preserve"> SUMIF(SALES!E$2:E$4911,C1148,SALES!G$2:G$4911)</f>
        <v>0</v>
      </c>
      <c r="I1148">
        <f xml:space="preserve"> SUMIF(PRODUCTION!E$2:E$4911,C1148,PRODUCTION!I$2:I$4911)</f>
        <v>0</v>
      </c>
    </row>
    <row r="1149" spans="1:9" x14ac:dyDescent="0.2">
      <c r="A1149">
        <v>22069</v>
      </c>
      <c r="B1149" t="s">
        <v>779</v>
      </c>
      <c r="C1149" t="str">
        <f t="shared" si="34"/>
        <v>22069</v>
      </c>
      <c r="D1149" t="str">
        <f t="shared" si="35"/>
        <v>NATCHITOCHES</v>
      </c>
      <c r="E1149">
        <v>-93.096494710000002</v>
      </c>
      <c r="F1149">
        <v>31.72373065</v>
      </c>
      <c r="G1149">
        <f xml:space="preserve"> SUMIF(ACRES_HARVESTED!E$2:E$4911,C1149,ACRES_HARVESTED!G$2:G$4911)</f>
        <v>0</v>
      </c>
      <c r="H1149">
        <f xml:space="preserve"> SUMIF(SALES!E$2:E$4911,C1149,SALES!G$2:G$4911)</f>
        <v>0</v>
      </c>
      <c r="I1149">
        <f xml:space="preserve"> SUMIF(PRODUCTION!E$2:E$4911,C1149,PRODUCTION!I$2:I$4911)</f>
        <v>0</v>
      </c>
    </row>
    <row r="1150" spans="1:9" x14ac:dyDescent="0.2">
      <c r="A1150">
        <v>22071</v>
      </c>
      <c r="B1150" t="s">
        <v>780</v>
      </c>
      <c r="C1150" t="str">
        <f t="shared" si="34"/>
        <v>22071</v>
      </c>
      <c r="D1150" t="str">
        <f t="shared" si="35"/>
        <v>ORLEANS</v>
      </c>
      <c r="E1150">
        <v>-89.928336740000006</v>
      </c>
      <c r="F1150">
        <v>30.06918821</v>
      </c>
      <c r="G1150">
        <f xml:space="preserve"> SUMIF(ACRES_HARVESTED!E$2:E$4911,C1150,ACRES_HARVESTED!G$2:G$4911)</f>
        <v>0</v>
      </c>
      <c r="H1150">
        <f xml:space="preserve"> SUMIF(SALES!E$2:E$4911,C1150,SALES!G$2:G$4911)</f>
        <v>0</v>
      </c>
      <c r="I1150">
        <f xml:space="preserve"> SUMIF(PRODUCTION!E$2:E$4911,C1150,PRODUCTION!I$2:I$4911)</f>
        <v>0</v>
      </c>
    </row>
    <row r="1151" spans="1:9" x14ac:dyDescent="0.2">
      <c r="A1151">
        <v>22073</v>
      </c>
      <c r="B1151" t="s">
        <v>156</v>
      </c>
      <c r="C1151" t="str">
        <f t="shared" si="34"/>
        <v>22073</v>
      </c>
      <c r="D1151" t="str">
        <f t="shared" si="35"/>
        <v>OUACHITA</v>
      </c>
      <c r="E1151">
        <v>-92.154861080000003</v>
      </c>
      <c r="F1151">
        <v>32.478227019999999</v>
      </c>
      <c r="G1151">
        <f xml:space="preserve"> SUMIF(ACRES_HARVESTED!E$2:E$4911,C1151,ACRES_HARVESTED!G$2:G$4911)</f>
        <v>0</v>
      </c>
      <c r="H1151">
        <f xml:space="preserve"> SUMIF(SALES!E$2:E$4911,C1151,SALES!G$2:G$4911)</f>
        <v>0</v>
      </c>
      <c r="I1151">
        <f xml:space="preserve"> SUMIF(PRODUCTION!E$2:E$4911,C1151,PRODUCTION!I$2:I$4911)</f>
        <v>0</v>
      </c>
    </row>
    <row r="1152" spans="1:9" x14ac:dyDescent="0.2">
      <c r="A1152">
        <v>22075</v>
      </c>
      <c r="B1152" t="s">
        <v>781</v>
      </c>
      <c r="C1152" t="str">
        <f t="shared" si="34"/>
        <v>22075</v>
      </c>
      <c r="D1152" t="str">
        <f t="shared" si="35"/>
        <v>PLAQUEMINES</v>
      </c>
      <c r="E1152">
        <v>-89.623292849999999</v>
      </c>
      <c r="F1152">
        <v>29.43435182</v>
      </c>
      <c r="G1152">
        <f xml:space="preserve"> SUMIF(ACRES_HARVESTED!E$2:E$4911,C1152,ACRES_HARVESTED!G$2:G$4911)</f>
        <v>0</v>
      </c>
      <c r="H1152">
        <f xml:space="preserve"> SUMIF(SALES!E$2:E$4911,C1152,SALES!G$2:G$4911)</f>
        <v>0</v>
      </c>
      <c r="I1152">
        <f xml:space="preserve"> SUMIF(PRODUCTION!E$2:E$4911,C1152,PRODUCTION!I$2:I$4911)</f>
        <v>0</v>
      </c>
    </row>
    <row r="1153" spans="1:9" x14ac:dyDescent="0.2">
      <c r="A1153">
        <v>22077</v>
      </c>
      <c r="B1153" t="s">
        <v>782</v>
      </c>
      <c r="C1153" t="str">
        <f t="shared" si="34"/>
        <v>22077</v>
      </c>
      <c r="D1153" t="str">
        <f t="shared" si="35"/>
        <v>POINTE COUPEE</v>
      </c>
      <c r="E1153">
        <v>-91.600449560000001</v>
      </c>
      <c r="F1153">
        <v>30.70893573</v>
      </c>
      <c r="G1153">
        <f xml:space="preserve"> SUMIF(ACRES_HARVESTED!E$2:E$4911,C1153,ACRES_HARVESTED!G$2:G$4911)</f>
        <v>0</v>
      </c>
      <c r="H1153">
        <f xml:space="preserve"> SUMIF(SALES!E$2:E$4911,C1153,SALES!G$2:G$4911)</f>
        <v>0</v>
      </c>
      <c r="I1153">
        <f xml:space="preserve"> SUMIF(PRODUCTION!E$2:E$4911,C1153,PRODUCTION!I$2:I$4911)</f>
        <v>0</v>
      </c>
    </row>
    <row r="1154" spans="1:9" x14ac:dyDescent="0.2">
      <c r="A1154">
        <v>22079</v>
      </c>
      <c r="B1154" t="s">
        <v>783</v>
      </c>
      <c r="C1154" t="str">
        <f t="shared" ref="C1154:C1217" si="36" xml:space="preserve"> TEXT(A1154,"00000")</f>
        <v>22079</v>
      </c>
      <c r="D1154" t="str">
        <f t="shared" ref="D1154:D1217" si="37">UPPER(B1154)</f>
        <v>RAPIDES</v>
      </c>
      <c r="E1154">
        <v>-92.533658860000003</v>
      </c>
      <c r="F1154">
        <v>31.198100870000001</v>
      </c>
      <c r="G1154">
        <f xml:space="preserve"> SUMIF(ACRES_HARVESTED!E$2:E$4911,C1154,ACRES_HARVESTED!G$2:G$4911)</f>
        <v>0</v>
      </c>
      <c r="H1154">
        <f xml:space="preserve"> SUMIF(SALES!E$2:E$4911,C1154,SALES!G$2:G$4911)</f>
        <v>0</v>
      </c>
      <c r="I1154">
        <f xml:space="preserve"> SUMIF(PRODUCTION!E$2:E$4911,C1154,PRODUCTION!I$2:I$4911)</f>
        <v>0</v>
      </c>
    </row>
    <row r="1155" spans="1:9" x14ac:dyDescent="0.2">
      <c r="A1155">
        <v>22081</v>
      </c>
      <c r="B1155" t="s">
        <v>784</v>
      </c>
      <c r="C1155" t="str">
        <f t="shared" si="36"/>
        <v>22081</v>
      </c>
      <c r="D1155" t="str">
        <f t="shared" si="37"/>
        <v>RED RIVER</v>
      </c>
      <c r="E1155">
        <v>-93.339928740000005</v>
      </c>
      <c r="F1155">
        <v>32.093026649999999</v>
      </c>
      <c r="G1155">
        <f xml:space="preserve"> SUMIF(ACRES_HARVESTED!E$2:E$4911,C1155,ACRES_HARVESTED!G$2:G$4911)</f>
        <v>0</v>
      </c>
      <c r="H1155">
        <f xml:space="preserve"> SUMIF(SALES!E$2:E$4911,C1155,SALES!G$2:G$4911)</f>
        <v>0</v>
      </c>
      <c r="I1155">
        <f xml:space="preserve"> SUMIF(PRODUCTION!E$2:E$4911,C1155,PRODUCTION!I$2:I$4911)</f>
        <v>0</v>
      </c>
    </row>
    <row r="1156" spans="1:9" x14ac:dyDescent="0.2">
      <c r="A1156">
        <v>22083</v>
      </c>
      <c r="B1156" t="s">
        <v>534</v>
      </c>
      <c r="C1156" t="str">
        <f t="shared" si="36"/>
        <v>22083</v>
      </c>
      <c r="D1156" t="str">
        <f t="shared" si="37"/>
        <v>RICHLAND</v>
      </c>
      <c r="E1156">
        <v>-91.763363679999998</v>
      </c>
      <c r="F1156">
        <v>32.41758531</v>
      </c>
      <c r="G1156">
        <f xml:space="preserve"> SUMIF(ACRES_HARVESTED!E$2:E$4911,C1156,ACRES_HARVESTED!G$2:G$4911)</f>
        <v>0</v>
      </c>
      <c r="H1156">
        <f xml:space="preserve"> SUMIF(SALES!E$2:E$4911,C1156,SALES!G$2:G$4911)</f>
        <v>0</v>
      </c>
      <c r="I1156">
        <f xml:space="preserve"> SUMIF(PRODUCTION!E$2:E$4911,C1156,PRODUCTION!I$2:I$4911)</f>
        <v>0</v>
      </c>
    </row>
    <row r="1157" spans="1:9" x14ac:dyDescent="0.2">
      <c r="A1157">
        <v>22085</v>
      </c>
      <c r="B1157" t="s">
        <v>785</v>
      </c>
      <c r="C1157" t="str">
        <f t="shared" si="36"/>
        <v>22085</v>
      </c>
      <c r="D1157" t="str">
        <f t="shared" si="37"/>
        <v>SABINE</v>
      </c>
      <c r="E1157">
        <v>-93.555214530000001</v>
      </c>
      <c r="F1157">
        <v>31.562830229999999</v>
      </c>
      <c r="G1157">
        <f xml:space="preserve"> SUMIF(ACRES_HARVESTED!E$2:E$4911,C1157,ACRES_HARVESTED!G$2:G$4911)</f>
        <v>0</v>
      </c>
      <c r="H1157">
        <f xml:space="preserve"> SUMIF(SALES!E$2:E$4911,C1157,SALES!G$2:G$4911)</f>
        <v>0</v>
      </c>
      <c r="I1157">
        <f xml:space="preserve"> SUMIF(PRODUCTION!E$2:E$4911,C1157,PRODUCTION!I$2:I$4911)</f>
        <v>0</v>
      </c>
    </row>
    <row r="1158" spans="1:9" x14ac:dyDescent="0.2">
      <c r="A1158">
        <v>22087</v>
      </c>
      <c r="B1158" t="s">
        <v>786</v>
      </c>
      <c r="C1158" t="str">
        <f t="shared" si="36"/>
        <v>22087</v>
      </c>
      <c r="D1158" t="str">
        <f t="shared" si="37"/>
        <v>ST. BERNARD</v>
      </c>
      <c r="E1158">
        <v>-89.537681879999994</v>
      </c>
      <c r="F1158">
        <v>29.875092200000001</v>
      </c>
      <c r="G1158">
        <f xml:space="preserve"> SUMIF(ACRES_HARVESTED!E$2:E$4911,C1158,ACRES_HARVESTED!G$2:G$4911)</f>
        <v>0</v>
      </c>
      <c r="H1158">
        <f xml:space="preserve"> SUMIF(SALES!E$2:E$4911,C1158,SALES!G$2:G$4911)</f>
        <v>0</v>
      </c>
      <c r="I1158">
        <f xml:space="preserve"> SUMIF(PRODUCTION!E$2:E$4911,C1158,PRODUCTION!I$2:I$4911)</f>
        <v>0</v>
      </c>
    </row>
    <row r="1159" spans="1:9" x14ac:dyDescent="0.2">
      <c r="A1159">
        <v>22089</v>
      </c>
      <c r="B1159" t="s">
        <v>787</v>
      </c>
      <c r="C1159" t="str">
        <f t="shared" si="36"/>
        <v>22089</v>
      </c>
      <c r="D1159" t="str">
        <f t="shared" si="37"/>
        <v>ST. CHARLES</v>
      </c>
      <c r="E1159">
        <v>-90.357812960000004</v>
      </c>
      <c r="F1159">
        <v>29.90559494</v>
      </c>
      <c r="G1159">
        <f xml:space="preserve"> SUMIF(ACRES_HARVESTED!E$2:E$4911,C1159,ACRES_HARVESTED!G$2:G$4911)</f>
        <v>0</v>
      </c>
      <c r="H1159">
        <f xml:space="preserve"> SUMIF(SALES!E$2:E$4911,C1159,SALES!G$2:G$4911)</f>
        <v>0</v>
      </c>
      <c r="I1159">
        <f xml:space="preserve"> SUMIF(PRODUCTION!E$2:E$4911,C1159,PRODUCTION!I$2:I$4911)</f>
        <v>0</v>
      </c>
    </row>
    <row r="1160" spans="1:9" x14ac:dyDescent="0.2">
      <c r="A1160">
        <v>22091</v>
      </c>
      <c r="B1160" t="s">
        <v>788</v>
      </c>
      <c r="C1160" t="str">
        <f t="shared" si="36"/>
        <v>22091</v>
      </c>
      <c r="D1160" t="str">
        <f t="shared" si="37"/>
        <v>ST. HELENA</v>
      </c>
      <c r="E1160">
        <v>-90.710458860000003</v>
      </c>
      <c r="F1160">
        <v>30.821718659999998</v>
      </c>
      <c r="G1160">
        <f xml:space="preserve"> SUMIF(ACRES_HARVESTED!E$2:E$4911,C1160,ACRES_HARVESTED!G$2:G$4911)</f>
        <v>0</v>
      </c>
      <c r="H1160">
        <f xml:space="preserve"> SUMIF(SALES!E$2:E$4911,C1160,SALES!G$2:G$4911)</f>
        <v>0</v>
      </c>
      <c r="I1160">
        <f xml:space="preserve"> SUMIF(PRODUCTION!E$2:E$4911,C1160,PRODUCTION!I$2:I$4911)</f>
        <v>0</v>
      </c>
    </row>
    <row r="1161" spans="1:9" x14ac:dyDescent="0.2">
      <c r="A1161">
        <v>22093</v>
      </c>
      <c r="B1161" t="s">
        <v>789</v>
      </c>
      <c r="C1161" t="str">
        <f t="shared" si="36"/>
        <v>22093</v>
      </c>
      <c r="D1161" t="str">
        <f t="shared" si="37"/>
        <v>ST. JAMES</v>
      </c>
      <c r="E1161">
        <v>-90.795814590000006</v>
      </c>
      <c r="F1161">
        <v>30.02623427</v>
      </c>
      <c r="G1161">
        <f xml:space="preserve"> SUMIF(ACRES_HARVESTED!E$2:E$4911,C1161,ACRES_HARVESTED!G$2:G$4911)</f>
        <v>0</v>
      </c>
      <c r="H1161">
        <f xml:space="preserve"> SUMIF(SALES!E$2:E$4911,C1161,SALES!G$2:G$4911)</f>
        <v>0</v>
      </c>
      <c r="I1161">
        <f xml:space="preserve"> SUMIF(PRODUCTION!E$2:E$4911,C1161,PRODUCTION!I$2:I$4911)</f>
        <v>0</v>
      </c>
    </row>
    <row r="1162" spans="1:9" x14ac:dyDescent="0.2">
      <c r="A1162">
        <v>22095</v>
      </c>
      <c r="B1162" t="s">
        <v>790</v>
      </c>
      <c r="C1162" t="str">
        <f t="shared" si="36"/>
        <v>22095</v>
      </c>
      <c r="D1162" t="str">
        <f t="shared" si="37"/>
        <v>ST. JOHN THE BAPTIST</v>
      </c>
      <c r="E1162">
        <v>-90.470633169999999</v>
      </c>
      <c r="F1162">
        <v>30.126947919999999</v>
      </c>
      <c r="G1162">
        <f xml:space="preserve"> SUMIF(ACRES_HARVESTED!E$2:E$4911,C1162,ACRES_HARVESTED!G$2:G$4911)</f>
        <v>0</v>
      </c>
      <c r="H1162">
        <f xml:space="preserve"> SUMIF(SALES!E$2:E$4911,C1162,SALES!G$2:G$4911)</f>
        <v>0</v>
      </c>
      <c r="I1162">
        <f xml:space="preserve"> SUMIF(PRODUCTION!E$2:E$4911,C1162,PRODUCTION!I$2:I$4911)</f>
        <v>0</v>
      </c>
    </row>
    <row r="1163" spans="1:9" x14ac:dyDescent="0.2">
      <c r="A1163">
        <v>22097</v>
      </c>
      <c r="B1163" t="s">
        <v>791</v>
      </c>
      <c r="C1163" t="str">
        <f t="shared" si="36"/>
        <v>22097</v>
      </c>
      <c r="D1163" t="str">
        <f t="shared" si="37"/>
        <v>ST. LANDRY</v>
      </c>
      <c r="E1163">
        <v>-92.005795320000004</v>
      </c>
      <c r="F1163">
        <v>30.599080839999999</v>
      </c>
      <c r="G1163">
        <f xml:space="preserve"> SUMIF(ACRES_HARVESTED!E$2:E$4911,C1163,ACRES_HARVESTED!G$2:G$4911)</f>
        <v>0</v>
      </c>
      <c r="H1163">
        <f xml:space="preserve"> SUMIF(SALES!E$2:E$4911,C1163,SALES!G$2:G$4911)</f>
        <v>0</v>
      </c>
      <c r="I1163">
        <f xml:space="preserve"> SUMIF(PRODUCTION!E$2:E$4911,C1163,PRODUCTION!I$2:I$4911)</f>
        <v>0</v>
      </c>
    </row>
    <row r="1164" spans="1:9" x14ac:dyDescent="0.2">
      <c r="A1164">
        <v>22099</v>
      </c>
      <c r="B1164" t="s">
        <v>792</v>
      </c>
      <c r="C1164" t="str">
        <f t="shared" si="36"/>
        <v>22099</v>
      </c>
      <c r="D1164" t="str">
        <f t="shared" si="37"/>
        <v>ST. MARTIN</v>
      </c>
      <c r="E1164">
        <v>-91.607850790000001</v>
      </c>
      <c r="F1164">
        <v>30.129309970000001</v>
      </c>
      <c r="G1164">
        <f xml:space="preserve"> SUMIF(ACRES_HARVESTED!E$2:E$4911,C1164,ACRES_HARVESTED!G$2:G$4911)</f>
        <v>0</v>
      </c>
      <c r="H1164">
        <f xml:space="preserve"> SUMIF(SALES!E$2:E$4911,C1164,SALES!G$2:G$4911)</f>
        <v>0</v>
      </c>
      <c r="I1164">
        <f xml:space="preserve"> SUMIF(PRODUCTION!E$2:E$4911,C1164,PRODUCTION!I$2:I$4911)</f>
        <v>0</v>
      </c>
    </row>
    <row r="1165" spans="1:9" x14ac:dyDescent="0.2">
      <c r="A1165">
        <v>22101</v>
      </c>
      <c r="B1165" t="s">
        <v>793</v>
      </c>
      <c r="C1165" t="str">
        <f t="shared" si="36"/>
        <v>22101</v>
      </c>
      <c r="D1165" t="str">
        <f t="shared" si="37"/>
        <v>ST. MARY</v>
      </c>
      <c r="E1165">
        <v>-91.444693749999999</v>
      </c>
      <c r="F1165">
        <v>29.705007640000002</v>
      </c>
      <c r="G1165">
        <f xml:space="preserve"> SUMIF(ACRES_HARVESTED!E$2:E$4911,C1165,ACRES_HARVESTED!G$2:G$4911)</f>
        <v>0</v>
      </c>
      <c r="H1165">
        <f xml:space="preserve"> SUMIF(SALES!E$2:E$4911,C1165,SALES!G$2:G$4911)</f>
        <v>0</v>
      </c>
      <c r="I1165">
        <f xml:space="preserve"> SUMIF(PRODUCTION!E$2:E$4911,C1165,PRODUCTION!I$2:I$4911)</f>
        <v>0</v>
      </c>
    </row>
    <row r="1166" spans="1:9" x14ac:dyDescent="0.2">
      <c r="A1166">
        <v>22103</v>
      </c>
      <c r="B1166" t="s">
        <v>794</v>
      </c>
      <c r="C1166" t="str">
        <f t="shared" si="36"/>
        <v>22103</v>
      </c>
      <c r="D1166" t="str">
        <f t="shared" si="37"/>
        <v>ST. TAMMANY</v>
      </c>
      <c r="E1166">
        <v>-89.957371109999997</v>
      </c>
      <c r="F1166">
        <v>30.40987792</v>
      </c>
      <c r="G1166">
        <f xml:space="preserve"> SUMIF(ACRES_HARVESTED!E$2:E$4911,C1166,ACRES_HARVESTED!G$2:G$4911)</f>
        <v>0</v>
      </c>
      <c r="H1166">
        <f xml:space="preserve"> SUMIF(SALES!E$2:E$4911,C1166,SALES!G$2:G$4911)</f>
        <v>0</v>
      </c>
      <c r="I1166">
        <f xml:space="preserve"> SUMIF(PRODUCTION!E$2:E$4911,C1166,PRODUCTION!I$2:I$4911)</f>
        <v>0</v>
      </c>
    </row>
    <row r="1167" spans="1:9" x14ac:dyDescent="0.2">
      <c r="A1167">
        <v>22105</v>
      </c>
      <c r="B1167" t="s">
        <v>795</v>
      </c>
      <c r="C1167" t="str">
        <f t="shared" si="36"/>
        <v>22105</v>
      </c>
      <c r="D1167" t="str">
        <f t="shared" si="37"/>
        <v>TANGIPAHOA</v>
      </c>
      <c r="E1167">
        <v>-90.405425190000003</v>
      </c>
      <c r="F1167">
        <v>30.626880360000001</v>
      </c>
      <c r="G1167">
        <f xml:space="preserve"> SUMIF(ACRES_HARVESTED!E$2:E$4911,C1167,ACRES_HARVESTED!G$2:G$4911)</f>
        <v>0</v>
      </c>
      <c r="H1167">
        <f xml:space="preserve"> SUMIF(SALES!E$2:E$4911,C1167,SALES!G$2:G$4911)</f>
        <v>0</v>
      </c>
      <c r="I1167">
        <f xml:space="preserve"> SUMIF(PRODUCTION!E$2:E$4911,C1167,PRODUCTION!I$2:I$4911)</f>
        <v>0</v>
      </c>
    </row>
    <row r="1168" spans="1:9" x14ac:dyDescent="0.2">
      <c r="A1168">
        <v>22107</v>
      </c>
      <c r="B1168" t="s">
        <v>796</v>
      </c>
      <c r="C1168" t="str">
        <f t="shared" si="36"/>
        <v>22107</v>
      </c>
      <c r="D1168" t="str">
        <f t="shared" si="37"/>
        <v>TENSAS</v>
      </c>
      <c r="E1168">
        <v>-91.340061669999997</v>
      </c>
      <c r="F1168">
        <v>32.000268669999997</v>
      </c>
      <c r="G1168">
        <f xml:space="preserve"> SUMIF(ACRES_HARVESTED!E$2:E$4911,C1168,ACRES_HARVESTED!G$2:G$4911)</f>
        <v>0</v>
      </c>
      <c r="H1168">
        <f xml:space="preserve"> SUMIF(SALES!E$2:E$4911,C1168,SALES!G$2:G$4911)</f>
        <v>0</v>
      </c>
      <c r="I1168">
        <f xml:space="preserve"> SUMIF(PRODUCTION!E$2:E$4911,C1168,PRODUCTION!I$2:I$4911)</f>
        <v>0</v>
      </c>
    </row>
    <row r="1169" spans="1:9" x14ac:dyDescent="0.2">
      <c r="A1169">
        <v>22109</v>
      </c>
      <c r="B1169" t="s">
        <v>797</v>
      </c>
      <c r="C1169" t="str">
        <f t="shared" si="36"/>
        <v>22109</v>
      </c>
      <c r="D1169" t="str">
        <f t="shared" si="37"/>
        <v>TERREBONNE</v>
      </c>
      <c r="E1169">
        <v>-90.864543470000001</v>
      </c>
      <c r="F1169">
        <v>29.409220609999998</v>
      </c>
      <c r="G1169">
        <f xml:space="preserve"> SUMIF(ACRES_HARVESTED!E$2:E$4911,C1169,ACRES_HARVESTED!G$2:G$4911)</f>
        <v>0</v>
      </c>
      <c r="H1169">
        <f xml:space="preserve"> SUMIF(SALES!E$2:E$4911,C1169,SALES!G$2:G$4911)</f>
        <v>0</v>
      </c>
      <c r="I1169">
        <f xml:space="preserve"> SUMIF(PRODUCTION!E$2:E$4911,C1169,PRODUCTION!I$2:I$4911)</f>
        <v>0</v>
      </c>
    </row>
    <row r="1170" spans="1:9" x14ac:dyDescent="0.2">
      <c r="A1170">
        <v>22111</v>
      </c>
      <c r="B1170" t="s">
        <v>171</v>
      </c>
      <c r="C1170" t="str">
        <f t="shared" si="36"/>
        <v>22111</v>
      </c>
      <c r="D1170" t="str">
        <f t="shared" si="37"/>
        <v>UNION</v>
      </c>
      <c r="E1170">
        <v>-92.374834199999995</v>
      </c>
      <c r="F1170">
        <v>32.831862860000001</v>
      </c>
      <c r="G1170">
        <f xml:space="preserve"> SUMIF(ACRES_HARVESTED!E$2:E$4911,C1170,ACRES_HARVESTED!G$2:G$4911)</f>
        <v>0</v>
      </c>
      <c r="H1170">
        <f xml:space="preserve"> SUMIF(SALES!E$2:E$4911,C1170,SALES!G$2:G$4911)</f>
        <v>0</v>
      </c>
      <c r="I1170">
        <f xml:space="preserve"> SUMIF(PRODUCTION!E$2:E$4911,C1170,PRODUCTION!I$2:I$4911)</f>
        <v>0</v>
      </c>
    </row>
    <row r="1171" spans="1:9" x14ac:dyDescent="0.2">
      <c r="A1171">
        <v>22113</v>
      </c>
      <c r="B1171" t="s">
        <v>541</v>
      </c>
      <c r="C1171" t="str">
        <f t="shared" si="36"/>
        <v>22113</v>
      </c>
      <c r="D1171" t="str">
        <f t="shared" si="37"/>
        <v>VERMILION</v>
      </c>
      <c r="E1171">
        <v>-92.324575830000001</v>
      </c>
      <c r="F1171">
        <v>29.846219380000001</v>
      </c>
      <c r="G1171">
        <f xml:space="preserve"> SUMIF(ACRES_HARVESTED!E$2:E$4911,C1171,ACRES_HARVESTED!G$2:G$4911)</f>
        <v>0</v>
      </c>
      <c r="H1171">
        <f xml:space="preserve"> SUMIF(SALES!E$2:E$4911,C1171,SALES!G$2:G$4911)</f>
        <v>0</v>
      </c>
      <c r="I1171">
        <f xml:space="preserve"> SUMIF(PRODUCTION!E$2:E$4911,C1171,PRODUCTION!I$2:I$4911)</f>
        <v>0</v>
      </c>
    </row>
    <row r="1172" spans="1:9" x14ac:dyDescent="0.2">
      <c r="A1172">
        <v>22115</v>
      </c>
      <c r="B1172" t="s">
        <v>798</v>
      </c>
      <c r="C1172" t="str">
        <f t="shared" si="36"/>
        <v>22115</v>
      </c>
      <c r="D1172" t="str">
        <f t="shared" si="37"/>
        <v>VERNON</v>
      </c>
      <c r="E1172">
        <v>-93.183733750000002</v>
      </c>
      <c r="F1172">
        <v>31.108006150000001</v>
      </c>
      <c r="G1172">
        <f xml:space="preserve"> SUMIF(ACRES_HARVESTED!E$2:E$4911,C1172,ACRES_HARVESTED!G$2:G$4911)</f>
        <v>0</v>
      </c>
      <c r="H1172">
        <f xml:space="preserve"> SUMIF(SALES!E$2:E$4911,C1172,SALES!G$2:G$4911)</f>
        <v>0</v>
      </c>
      <c r="I1172">
        <f xml:space="preserve"> SUMIF(PRODUCTION!E$2:E$4911,C1172,PRODUCTION!I$2:I$4911)</f>
        <v>0</v>
      </c>
    </row>
    <row r="1173" spans="1:9" x14ac:dyDescent="0.2">
      <c r="A1173">
        <v>22117</v>
      </c>
      <c r="B1173" t="s">
        <v>72</v>
      </c>
      <c r="C1173" t="str">
        <f t="shared" si="36"/>
        <v>22117</v>
      </c>
      <c r="D1173" t="str">
        <f t="shared" si="37"/>
        <v>WASHINGTON</v>
      </c>
      <c r="E1173">
        <v>-90.040359890000005</v>
      </c>
      <c r="F1173">
        <v>30.85339081</v>
      </c>
      <c r="G1173">
        <f xml:space="preserve"> SUMIF(ACRES_HARVESTED!E$2:E$4911,C1173,ACRES_HARVESTED!G$2:G$4911)</f>
        <v>0</v>
      </c>
      <c r="H1173">
        <f xml:space="preserve"> SUMIF(SALES!E$2:E$4911,C1173,SALES!G$2:G$4911)</f>
        <v>0</v>
      </c>
      <c r="I1173">
        <f xml:space="preserve"> SUMIF(PRODUCTION!E$2:E$4911,C1173,PRODUCTION!I$2:I$4911)</f>
        <v>0</v>
      </c>
    </row>
    <row r="1174" spans="1:9" x14ac:dyDescent="0.2">
      <c r="A1174">
        <v>22119</v>
      </c>
      <c r="B1174" t="s">
        <v>450</v>
      </c>
      <c r="C1174" t="str">
        <f t="shared" si="36"/>
        <v>22119</v>
      </c>
      <c r="D1174" t="str">
        <f t="shared" si="37"/>
        <v>WEBSTER</v>
      </c>
      <c r="E1174">
        <v>-93.334313539999997</v>
      </c>
      <c r="F1174">
        <v>32.71375647</v>
      </c>
      <c r="G1174">
        <f xml:space="preserve"> SUMIF(ACRES_HARVESTED!E$2:E$4911,C1174,ACRES_HARVESTED!G$2:G$4911)</f>
        <v>0</v>
      </c>
      <c r="H1174">
        <f xml:space="preserve"> SUMIF(SALES!E$2:E$4911,C1174,SALES!G$2:G$4911)</f>
        <v>0</v>
      </c>
      <c r="I1174">
        <f xml:space="preserve"> SUMIF(PRODUCTION!E$2:E$4911,C1174,PRODUCTION!I$2:I$4911)</f>
        <v>0</v>
      </c>
    </row>
    <row r="1175" spans="1:9" x14ac:dyDescent="0.2">
      <c r="A1175">
        <v>22121</v>
      </c>
      <c r="B1175" t="s">
        <v>799</v>
      </c>
      <c r="C1175" t="str">
        <f t="shared" si="36"/>
        <v>22121</v>
      </c>
      <c r="D1175" t="str">
        <f t="shared" si="37"/>
        <v>WEST BATON ROUGE</v>
      </c>
      <c r="E1175">
        <v>-91.312509500000004</v>
      </c>
      <c r="F1175">
        <v>30.462643379999999</v>
      </c>
      <c r="G1175">
        <f xml:space="preserve"> SUMIF(ACRES_HARVESTED!E$2:E$4911,C1175,ACRES_HARVESTED!G$2:G$4911)</f>
        <v>0</v>
      </c>
      <c r="H1175">
        <f xml:space="preserve"> SUMIF(SALES!E$2:E$4911,C1175,SALES!G$2:G$4911)</f>
        <v>0</v>
      </c>
      <c r="I1175">
        <f xml:space="preserve"> SUMIF(PRODUCTION!E$2:E$4911,C1175,PRODUCTION!I$2:I$4911)</f>
        <v>0</v>
      </c>
    </row>
    <row r="1176" spans="1:9" x14ac:dyDescent="0.2">
      <c r="A1176">
        <v>22123</v>
      </c>
      <c r="B1176" t="s">
        <v>800</v>
      </c>
      <c r="C1176" t="str">
        <f t="shared" si="36"/>
        <v>22123</v>
      </c>
      <c r="D1176" t="str">
        <f t="shared" si="37"/>
        <v>WEST CARROLL</v>
      </c>
      <c r="E1176">
        <v>-91.456646759999998</v>
      </c>
      <c r="F1176">
        <v>32.788858470000001</v>
      </c>
      <c r="G1176">
        <f xml:space="preserve"> SUMIF(ACRES_HARVESTED!E$2:E$4911,C1176,ACRES_HARVESTED!G$2:G$4911)</f>
        <v>0</v>
      </c>
      <c r="H1176">
        <f xml:space="preserve"> SUMIF(SALES!E$2:E$4911,C1176,SALES!G$2:G$4911)</f>
        <v>0</v>
      </c>
      <c r="I1176">
        <f xml:space="preserve"> SUMIF(PRODUCTION!E$2:E$4911,C1176,PRODUCTION!I$2:I$4911)</f>
        <v>0</v>
      </c>
    </row>
    <row r="1177" spans="1:9" x14ac:dyDescent="0.2">
      <c r="A1177">
        <v>22125</v>
      </c>
      <c r="B1177" t="s">
        <v>801</v>
      </c>
      <c r="C1177" t="str">
        <f t="shared" si="36"/>
        <v>22125</v>
      </c>
      <c r="D1177" t="str">
        <f t="shared" si="37"/>
        <v>WEST FELICIANA</v>
      </c>
      <c r="E1177">
        <v>-91.420382919999994</v>
      </c>
      <c r="F1177">
        <v>30.880388480000001</v>
      </c>
      <c r="G1177">
        <f xml:space="preserve"> SUMIF(ACRES_HARVESTED!E$2:E$4911,C1177,ACRES_HARVESTED!G$2:G$4911)</f>
        <v>0</v>
      </c>
      <c r="H1177">
        <f xml:space="preserve"> SUMIF(SALES!E$2:E$4911,C1177,SALES!G$2:G$4911)</f>
        <v>0</v>
      </c>
      <c r="I1177">
        <f xml:space="preserve"> SUMIF(PRODUCTION!E$2:E$4911,C1177,PRODUCTION!I$2:I$4911)</f>
        <v>0</v>
      </c>
    </row>
    <row r="1178" spans="1:9" x14ac:dyDescent="0.2">
      <c r="A1178">
        <v>22127</v>
      </c>
      <c r="B1178" t="s">
        <v>802</v>
      </c>
      <c r="C1178" t="str">
        <f t="shared" si="36"/>
        <v>22127</v>
      </c>
      <c r="D1178" t="str">
        <f t="shared" si="37"/>
        <v>WINN</v>
      </c>
      <c r="E1178">
        <v>-92.636576880000007</v>
      </c>
      <c r="F1178">
        <v>31.944388270000001</v>
      </c>
      <c r="G1178">
        <f xml:space="preserve"> SUMIF(ACRES_HARVESTED!E$2:E$4911,C1178,ACRES_HARVESTED!G$2:G$4911)</f>
        <v>0</v>
      </c>
      <c r="H1178">
        <f xml:space="preserve"> SUMIF(SALES!E$2:E$4911,C1178,SALES!G$2:G$4911)</f>
        <v>0</v>
      </c>
      <c r="I1178">
        <f xml:space="preserve"> SUMIF(PRODUCTION!E$2:E$4911,C1178,PRODUCTION!I$2:I$4911)</f>
        <v>0</v>
      </c>
    </row>
    <row r="1179" spans="1:9" x14ac:dyDescent="0.2">
      <c r="A1179">
        <v>23001</v>
      </c>
      <c r="B1179" t="s">
        <v>803</v>
      </c>
      <c r="C1179" t="str">
        <f t="shared" si="36"/>
        <v>23001</v>
      </c>
      <c r="D1179" t="str">
        <f t="shared" si="37"/>
        <v>ANDROSCOGGIN</v>
      </c>
      <c r="E1179">
        <v>-70.205240419999996</v>
      </c>
      <c r="F1179">
        <v>44.165436339999999</v>
      </c>
      <c r="G1179">
        <f xml:space="preserve"> SUMIF(ACRES_HARVESTED!E$2:E$4911,C1179,ACRES_HARVESTED!G$2:G$4911)</f>
        <v>0</v>
      </c>
      <c r="H1179">
        <f xml:space="preserve"> SUMIF(SALES!E$2:E$4911,C1179,SALES!G$2:G$4911)</f>
        <v>0</v>
      </c>
      <c r="I1179">
        <f xml:space="preserve"> SUMIF(PRODUCTION!E$2:E$4911,C1179,PRODUCTION!I$2:I$4911)</f>
        <v>0</v>
      </c>
    </row>
    <row r="1180" spans="1:9" x14ac:dyDescent="0.2">
      <c r="A1180">
        <v>23003</v>
      </c>
      <c r="B1180" t="s">
        <v>804</v>
      </c>
      <c r="C1180" t="str">
        <f t="shared" si="36"/>
        <v>23003</v>
      </c>
      <c r="D1180" t="str">
        <f t="shared" si="37"/>
        <v>AROOSTOOK</v>
      </c>
      <c r="E1180">
        <v>-68.5987449</v>
      </c>
      <c r="F1180">
        <v>46.659135280000001</v>
      </c>
      <c r="G1180">
        <f xml:space="preserve"> SUMIF(ACRES_HARVESTED!E$2:E$4911,C1180,ACRES_HARVESTED!G$2:G$4911)</f>
        <v>14979</v>
      </c>
      <c r="H1180">
        <f xml:space="preserve"> SUMIF(SALES!E$2:E$4911,C1180,SALES!G$2:G$4911)</f>
        <v>3575000</v>
      </c>
      <c r="I1180">
        <f xml:space="preserve"> SUMIF(PRODUCTION!E$2:E$4911,C1180,PRODUCTION!I$2:I$4911)</f>
        <v>1147859</v>
      </c>
    </row>
    <row r="1181" spans="1:9" x14ac:dyDescent="0.2">
      <c r="A1181">
        <v>23005</v>
      </c>
      <c r="B1181" t="s">
        <v>503</v>
      </c>
      <c r="C1181" t="str">
        <f t="shared" si="36"/>
        <v>23005</v>
      </c>
      <c r="D1181" t="str">
        <f t="shared" si="37"/>
        <v>CUMBERLAND</v>
      </c>
      <c r="E1181">
        <v>-70.376612870000002</v>
      </c>
      <c r="F1181">
        <v>43.838973340000003</v>
      </c>
      <c r="G1181">
        <f xml:space="preserve"> SUMIF(ACRES_HARVESTED!E$2:E$4911,C1181,ACRES_HARVESTED!G$2:G$4911)</f>
        <v>0</v>
      </c>
      <c r="H1181">
        <f xml:space="preserve"> SUMIF(SALES!E$2:E$4911,C1181,SALES!G$2:G$4911)</f>
        <v>0</v>
      </c>
      <c r="I1181">
        <f xml:space="preserve"> SUMIF(PRODUCTION!E$2:E$4911,C1181,PRODUCTION!I$2:I$4911)</f>
        <v>0</v>
      </c>
    </row>
    <row r="1182" spans="1:9" x14ac:dyDescent="0.2">
      <c r="A1182">
        <v>23007</v>
      </c>
      <c r="B1182" t="s">
        <v>37</v>
      </c>
      <c r="C1182" t="str">
        <f t="shared" si="36"/>
        <v>23007</v>
      </c>
      <c r="D1182" t="str">
        <f t="shared" si="37"/>
        <v>FRANKLIN</v>
      </c>
      <c r="E1182">
        <v>-70.444210369999993</v>
      </c>
      <c r="F1182">
        <v>44.974244859999999</v>
      </c>
      <c r="G1182">
        <f xml:space="preserve"> SUMIF(ACRES_HARVESTED!E$2:E$4911,C1182,ACRES_HARVESTED!G$2:G$4911)</f>
        <v>0</v>
      </c>
      <c r="H1182">
        <f xml:space="preserve"> SUMIF(SALES!E$2:E$4911,C1182,SALES!G$2:G$4911)</f>
        <v>0</v>
      </c>
      <c r="I1182">
        <f xml:space="preserve"> SUMIF(PRODUCTION!E$2:E$4911,C1182,PRODUCTION!I$2:I$4911)</f>
        <v>0</v>
      </c>
    </row>
    <row r="1183" spans="1:9" x14ac:dyDescent="0.2">
      <c r="A1183">
        <v>23009</v>
      </c>
      <c r="B1183" t="s">
        <v>399</v>
      </c>
      <c r="C1183" t="str">
        <f t="shared" si="36"/>
        <v>23009</v>
      </c>
      <c r="D1183" t="str">
        <f t="shared" si="37"/>
        <v>HANCOCK</v>
      </c>
      <c r="E1183">
        <v>-68.358628479999993</v>
      </c>
      <c r="F1183">
        <v>44.643731729999999</v>
      </c>
      <c r="G1183">
        <f xml:space="preserve"> SUMIF(ACRES_HARVESTED!E$2:E$4911,C1183,ACRES_HARVESTED!G$2:G$4911)</f>
        <v>0</v>
      </c>
      <c r="H1183">
        <f xml:space="preserve"> SUMIF(SALES!E$2:E$4911,C1183,SALES!G$2:G$4911)</f>
        <v>0</v>
      </c>
      <c r="I1183">
        <f xml:space="preserve"> SUMIF(PRODUCTION!E$2:E$4911,C1183,PRODUCTION!I$2:I$4911)</f>
        <v>0</v>
      </c>
    </row>
    <row r="1184" spans="1:9" x14ac:dyDescent="0.2">
      <c r="A1184">
        <v>23011</v>
      </c>
      <c r="B1184" t="s">
        <v>805</v>
      </c>
      <c r="C1184" t="str">
        <f t="shared" si="36"/>
        <v>23011</v>
      </c>
      <c r="D1184" t="str">
        <f t="shared" si="37"/>
        <v>KENNEBEC</v>
      </c>
      <c r="E1184">
        <v>-69.767573839999997</v>
      </c>
      <c r="F1184">
        <v>44.409017040000002</v>
      </c>
      <c r="G1184">
        <f xml:space="preserve"> SUMIF(ACRES_HARVESTED!E$2:E$4911,C1184,ACRES_HARVESTED!G$2:G$4911)</f>
        <v>0</v>
      </c>
      <c r="H1184">
        <f xml:space="preserve"> SUMIF(SALES!E$2:E$4911,C1184,SALES!G$2:G$4911)</f>
        <v>0</v>
      </c>
      <c r="I1184">
        <f xml:space="preserve"> SUMIF(PRODUCTION!E$2:E$4911,C1184,PRODUCTION!I$2:I$4911)</f>
        <v>0</v>
      </c>
    </row>
    <row r="1185" spans="1:9" x14ac:dyDescent="0.2">
      <c r="A1185">
        <v>23013</v>
      </c>
      <c r="B1185" t="s">
        <v>519</v>
      </c>
      <c r="C1185" t="str">
        <f t="shared" si="36"/>
        <v>23013</v>
      </c>
      <c r="D1185" t="str">
        <f t="shared" si="37"/>
        <v>KNOX</v>
      </c>
      <c r="E1185">
        <v>-69.152784580000002</v>
      </c>
      <c r="F1185">
        <v>44.124417080000001</v>
      </c>
      <c r="G1185">
        <f xml:space="preserve"> SUMIF(ACRES_HARVESTED!E$2:E$4911,C1185,ACRES_HARVESTED!G$2:G$4911)</f>
        <v>0</v>
      </c>
      <c r="H1185">
        <f xml:space="preserve"> SUMIF(SALES!E$2:E$4911,C1185,SALES!G$2:G$4911)</f>
        <v>0</v>
      </c>
      <c r="I1185">
        <f xml:space="preserve"> SUMIF(PRODUCTION!E$2:E$4911,C1185,PRODUCTION!I$2:I$4911)</f>
        <v>0</v>
      </c>
    </row>
    <row r="1186" spans="1:9" x14ac:dyDescent="0.2">
      <c r="A1186">
        <v>23015</v>
      </c>
      <c r="B1186" t="s">
        <v>148</v>
      </c>
      <c r="C1186" t="str">
        <f t="shared" si="36"/>
        <v>23015</v>
      </c>
      <c r="D1186" t="str">
        <f t="shared" si="37"/>
        <v>LINCOLN</v>
      </c>
      <c r="E1186">
        <v>-69.541987770000006</v>
      </c>
      <c r="F1186">
        <v>44.06333351</v>
      </c>
      <c r="G1186">
        <f xml:space="preserve"> SUMIF(ACRES_HARVESTED!E$2:E$4911,C1186,ACRES_HARVESTED!G$2:G$4911)</f>
        <v>0</v>
      </c>
      <c r="H1186">
        <f xml:space="preserve"> SUMIF(SALES!E$2:E$4911,C1186,SALES!G$2:G$4911)</f>
        <v>0</v>
      </c>
      <c r="I1186">
        <f xml:space="preserve"> SUMIF(PRODUCTION!E$2:E$4911,C1186,PRODUCTION!I$2:I$4911)</f>
        <v>0</v>
      </c>
    </row>
    <row r="1187" spans="1:9" x14ac:dyDescent="0.2">
      <c r="A1187">
        <v>23017</v>
      </c>
      <c r="B1187" t="s">
        <v>806</v>
      </c>
      <c r="C1187" t="str">
        <f t="shared" si="36"/>
        <v>23017</v>
      </c>
      <c r="D1187" t="str">
        <f t="shared" si="37"/>
        <v>OXFORD</v>
      </c>
      <c r="E1187">
        <v>-70.756114190000005</v>
      </c>
      <c r="F1187">
        <v>44.49924446</v>
      </c>
      <c r="G1187">
        <f xml:space="preserve"> SUMIF(ACRES_HARVESTED!E$2:E$4911,C1187,ACRES_HARVESTED!G$2:G$4911)</f>
        <v>0</v>
      </c>
      <c r="H1187">
        <f xml:space="preserve"> SUMIF(SALES!E$2:E$4911,C1187,SALES!G$2:G$4911)</f>
        <v>0</v>
      </c>
      <c r="I1187">
        <f xml:space="preserve"> SUMIF(PRODUCTION!E$2:E$4911,C1187,PRODUCTION!I$2:I$4911)</f>
        <v>0</v>
      </c>
    </row>
    <row r="1188" spans="1:9" x14ac:dyDescent="0.2">
      <c r="A1188">
        <v>23019</v>
      </c>
      <c r="B1188" t="s">
        <v>807</v>
      </c>
      <c r="C1188" t="str">
        <f t="shared" si="36"/>
        <v>23019</v>
      </c>
      <c r="D1188" t="str">
        <f t="shared" si="37"/>
        <v>PENOBSCOT</v>
      </c>
      <c r="E1188">
        <v>-68.649521149999998</v>
      </c>
      <c r="F1188">
        <v>45.400381490000001</v>
      </c>
      <c r="G1188">
        <f xml:space="preserve"> SUMIF(ACRES_HARVESTED!E$2:E$4911,C1188,ACRES_HARVESTED!G$2:G$4911)</f>
        <v>0</v>
      </c>
      <c r="H1188">
        <f xml:space="preserve"> SUMIF(SALES!E$2:E$4911,C1188,SALES!G$2:G$4911)</f>
        <v>10000</v>
      </c>
      <c r="I1188">
        <f xml:space="preserve"> SUMIF(PRODUCTION!E$2:E$4911,C1188,PRODUCTION!I$2:I$4911)</f>
        <v>0</v>
      </c>
    </row>
    <row r="1189" spans="1:9" x14ac:dyDescent="0.2">
      <c r="A1189">
        <v>23021</v>
      </c>
      <c r="B1189" t="s">
        <v>808</v>
      </c>
      <c r="C1189" t="str">
        <f t="shared" si="36"/>
        <v>23021</v>
      </c>
      <c r="D1189" t="str">
        <f t="shared" si="37"/>
        <v>PISCATAQUIS</v>
      </c>
      <c r="E1189">
        <v>-69.284426659999994</v>
      </c>
      <c r="F1189">
        <v>45.83789196</v>
      </c>
      <c r="G1189">
        <f xml:space="preserve"> SUMIF(ACRES_HARVESTED!E$2:E$4911,C1189,ACRES_HARVESTED!G$2:G$4911)</f>
        <v>12</v>
      </c>
      <c r="H1189">
        <f xml:space="preserve"> SUMIF(SALES!E$2:E$4911,C1189,SALES!G$2:G$4911)</f>
        <v>0</v>
      </c>
      <c r="I1189">
        <f xml:space="preserve"> SUMIF(PRODUCTION!E$2:E$4911,C1189,PRODUCTION!I$2:I$4911)</f>
        <v>198</v>
      </c>
    </row>
    <row r="1190" spans="1:9" x14ac:dyDescent="0.2">
      <c r="A1190">
        <v>23023</v>
      </c>
      <c r="B1190" t="s">
        <v>809</v>
      </c>
      <c r="C1190" t="str">
        <f t="shared" si="36"/>
        <v>23023</v>
      </c>
      <c r="D1190" t="str">
        <f t="shared" si="37"/>
        <v>SAGADAHOC</v>
      </c>
      <c r="E1190">
        <v>-69.853581919999996</v>
      </c>
      <c r="F1190">
        <v>43.958883649999997</v>
      </c>
      <c r="G1190">
        <f xml:space="preserve"> SUMIF(ACRES_HARVESTED!E$2:E$4911,C1190,ACRES_HARVESTED!G$2:G$4911)</f>
        <v>0</v>
      </c>
      <c r="H1190">
        <f xml:space="preserve"> SUMIF(SALES!E$2:E$4911,C1190,SALES!G$2:G$4911)</f>
        <v>0</v>
      </c>
      <c r="I1190">
        <f xml:space="preserve"> SUMIF(PRODUCTION!E$2:E$4911,C1190,PRODUCTION!I$2:I$4911)</f>
        <v>0</v>
      </c>
    </row>
    <row r="1191" spans="1:9" x14ac:dyDescent="0.2">
      <c r="A1191">
        <v>23025</v>
      </c>
      <c r="B1191" t="s">
        <v>810</v>
      </c>
      <c r="C1191" t="str">
        <f t="shared" si="36"/>
        <v>23025</v>
      </c>
      <c r="D1191" t="str">
        <f t="shared" si="37"/>
        <v>SOMERSET</v>
      </c>
      <c r="E1191">
        <v>-69.958821560000004</v>
      </c>
      <c r="F1191">
        <v>45.513602589999998</v>
      </c>
      <c r="G1191">
        <f xml:space="preserve"> SUMIF(ACRES_HARVESTED!E$2:E$4911,C1191,ACRES_HARVESTED!G$2:G$4911)</f>
        <v>0</v>
      </c>
      <c r="H1191">
        <f xml:space="preserve"> SUMIF(SALES!E$2:E$4911,C1191,SALES!G$2:G$4911)</f>
        <v>0</v>
      </c>
      <c r="I1191">
        <f xml:space="preserve"> SUMIF(PRODUCTION!E$2:E$4911,C1191,PRODUCTION!I$2:I$4911)</f>
        <v>0</v>
      </c>
    </row>
    <row r="1192" spans="1:9" x14ac:dyDescent="0.2">
      <c r="A1192">
        <v>23027</v>
      </c>
      <c r="B1192" t="s">
        <v>811</v>
      </c>
      <c r="C1192" t="str">
        <f t="shared" si="36"/>
        <v>23027</v>
      </c>
      <c r="D1192" t="str">
        <f t="shared" si="37"/>
        <v>WALDO</v>
      </c>
      <c r="E1192">
        <v>-69.144278920000005</v>
      </c>
      <c r="F1192">
        <v>44.501366480000002</v>
      </c>
      <c r="G1192">
        <f xml:space="preserve"> SUMIF(ACRES_HARVESTED!E$2:E$4911,C1192,ACRES_HARVESTED!G$2:G$4911)</f>
        <v>3</v>
      </c>
      <c r="H1192">
        <f xml:space="preserve"> SUMIF(SALES!E$2:E$4911,C1192,SALES!G$2:G$4911)</f>
        <v>0</v>
      </c>
      <c r="I1192">
        <f xml:space="preserve"> SUMIF(PRODUCTION!E$2:E$4911,C1192,PRODUCTION!I$2:I$4911)</f>
        <v>24</v>
      </c>
    </row>
    <row r="1193" spans="1:9" x14ac:dyDescent="0.2">
      <c r="A1193">
        <v>23029</v>
      </c>
      <c r="B1193" t="s">
        <v>72</v>
      </c>
      <c r="C1193" t="str">
        <f t="shared" si="36"/>
        <v>23029</v>
      </c>
      <c r="D1193" t="str">
        <f t="shared" si="37"/>
        <v>WASHINGTON</v>
      </c>
      <c r="E1193">
        <v>-67.629107790000006</v>
      </c>
      <c r="F1193">
        <v>45.021771860000001</v>
      </c>
      <c r="G1193">
        <f xml:space="preserve"> SUMIF(ACRES_HARVESTED!E$2:E$4911,C1193,ACRES_HARVESTED!G$2:G$4911)</f>
        <v>0</v>
      </c>
      <c r="H1193">
        <f xml:space="preserve"> SUMIF(SALES!E$2:E$4911,C1193,SALES!G$2:G$4911)</f>
        <v>0</v>
      </c>
      <c r="I1193">
        <f xml:space="preserve"> SUMIF(PRODUCTION!E$2:E$4911,C1193,PRODUCTION!I$2:I$4911)</f>
        <v>0</v>
      </c>
    </row>
    <row r="1194" spans="1:9" x14ac:dyDescent="0.2">
      <c r="A1194">
        <v>23031</v>
      </c>
      <c r="B1194" t="s">
        <v>812</v>
      </c>
      <c r="C1194" t="str">
        <f t="shared" si="36"/>
        <v>23031</v>
      </c>
      <c r="D1194" t="str">
        <f t="shared" si="37"/>
        <v>YORK</v>
      </c>
      <c r="E1194">
        <v>-70.714316499999995</v>
      </c>
      <c r="F1194">
        <v>43.47829059</v>
      </c>
      <c r="G1194">
        <f xml:space="preserve"> SUMIF(ACRES_HARVESTED!E$2:E$4911,C1194,ACRES_HARVESTED!G$2:G$4911)</f>
        <v>0</v>
      </c>
      <c r="H1194">
        <f xml:space="preserve"> SUMIF(SALES!E$2:E$4911,C1194,SALES!G$2:G$4911)</f>
        <v>0</v>
      </c>
      <c r="I1194">
        <f xml:space="preserve"> SUMIF(PRODUCTION!E$2:E$4911,C1194,PRODUCTION!I$2:I$4911)</f>
        <v>0</v>
      </c>
    </row>
    <row r="1195" spans="1:9" x14ac:dyDescent="0.2">
      <c r="A1195">
        <v>24001</v>
      </c>
      <c r="B1195" t="s">
        <v>813</v>
      </c>
      <c r="C1195" t="str">
        <f t="shared" si="36"/>
        <v>24001</v>
      </c>
      <c r="D1195" t="str">
        <f t="shared" si="37"/>
        <v>ALLEGANY</v>
      </c>
      <c r="E1195">
        <v>-78.698711360000004</v>
      </c>
      <c r="F1195">
        <v>39.621172629999997</v>
      </c>
      <c r="G1195">
        <f xml:space="preserve"> SUMIF(ACRES_HARVESTED!E$2:E$4911,C1195,ACRES_HARVESTED!G$2:G$4911)</f>
        <v>450</v>
      </c>
      <c r="H1195">
        <f xml:space="preserve"> SUMIF(SALES!E$2:E$4911,C1195,SALES!G$2:G$4911)</f>
        <v>0</v>
      </c>
      <c r="I1195">
        <f xml:space="preserve"> SUMIF(PRODUCTION!E$2:E$4911,C1195,PRODUCTION!I$2:I$4911)</f>
        <v>22500</v>
      </c>
    </row>
    <row r="1196" spans="1:9" x14ac:dyDescent="0.2">
      <c r="A1196">
        <v>24003</v>
      </c>
      <c r="B1196" t="s">
        <v>814</v>
      </c>
      <c r="C1196" t="str">
        <f t="shared" si="36"/>
        <v>24003</v>
      </c>
      <c r="D1196" t="str">
        <f t="shared" si="37"/>
        <v>ANNE ARUNDEL</v>
      </c>
      <c r="E1196">
        <v>-76.603351050000001</v>
      </c>
      <c r="F1196">
        <v>39.005772399999998</v>
      </c>
      <c r="G1196">
        <f xml:space="preserve"> SUMIF(ACRES_HARVESTED!E$2:E$4911,C1196,ACRES_HARVESTED!G$2:G$4911)</f>
        <v>0</v>
      </c>
      <c r="H1196">
        <f xml:space="preserve"> SUMIF(SALES!E$2:E$4911,C1196,SALES!G$2:G$4911)</f>
        <v>0</v>
      </c>
      <c r="I1196">
        <f xml:space="preserve"> SUMIF(PRODUCTION!E$2:E$4911,C1196,PRODUCTION!I$2:I$4911)</f>
        <v>0</v>
      </c>
    </row>
    <row r="1197" spans="1:9" x14ac:dyDescent="0.2">
      <c r="A1197">
        <v>24005</v>
      </c>
      <c r="B1197" t="s">
        <v>815</v>
      </c>
      <c r="C1197" t="str">
        <f t="shared" si="36"/>
        <v>24005</v>
      </c>
      <c r="D1197" t="str">
        <f t="shared" si="37"/>
        <v>BALTIMORE</v>
      </c>
      <c r="E1197">
        <v>-76.636030210000001</v>
      </c>
      <c r="F1197">
        <v>39.4596552</v>
      </c>
      <c r="G1197">
        <f xml:space="preserve"> SUMIF(ACRES_HARVESTED!E$2:E$4911,C1197,ACRES_HARVESTED!G$2:G$4911)</f>
        <v>814</v>
      </c>
      <c r="H1197">
        <f xml:space="preserve"> SUMIF(SALES!E$2:E$4911,C1197,SALES!G$2:G$4911)</f>
        <v>253000</v>
      </c>
      <c r="I1197">
        <f xml:space="preserve"> SUMIF(PRODUCTION!E$2:E$4911,C1197,PRODUCTION!I$2:I$4911)</f>
        <v>79743</v>
      </c>
    </row>
    <row r="1198" spans="1:9" x14ac:dyDescent="0.2">
      <c r="A1198">
        <v>24009</v>
      </c>
      <c r="B1198" t="s">
        <v>816</v>
      </c>
      <c r="C1198" t="str">
        <f t="shared" si="36"/>
        <v>24009</v>
      </c>
      <c r="D1198" t="str">
        <f t="shared" si="37"/>
        <v>CALVERT</v>
      </c>
      <c r="E1198">
        <v>-76.56882392</v>
      </c>
      <c r="F1198">
        <v>38.543774200000001</v>
      </c>
      <c r="G1198">
        <f xml:space="preserve"> SUMIF(ACRES_HARVESTED!E$2:E$4911,C1198,ACRES_HARVESTED!G$2:G$4911)</f>
        <v>45</v>
      </c>
      <c r="H1198">
        <f xml:space="preserve"> SUMIF(SALES!E$2:E$4911,C1198,SALES!G$2:G$4911)</f>
        <v>5000</v>
      </c>
      <c r="I1198">
        <f xml:space="preserve"> SUMIF(PRODUCTION!E$2:E$4911,C1198,PRODUCTION!I$2:I$4911)</f>
        <v>2201</v>
      </c>
    </row>
    <row r="1199" spans="1:9" x14ac:dyDescent="0.2">
      <c r="A1199">
        <v>24011</v>
      </c>
      <c r="B1199" t="s">
        <v>817</v>
      </c>
      <c r="C1199" t="str">
        <f t="shared" si="36"/>
        <v>24011</v>
      </c>
      <c r="D1199" t="str">
        <f t="shared" si="37"/>
        <v>CAROLINE</v>
      </c>
      <c r="E1199">
        <v>-75.831807269999999</v>
      </c>
      <c r="F1199">
        <v>38.871989679999999</v>
      </c>
      <c r="G1199">
        <f xml:space="preserve"> SUMIF(ACRES_HARVESTED!E$2:E$4911,C1199,ACRES_HARVESTED!G$2:G$4911)</f>
        <v>4059</v>
      </c>
      <c r="H1199">
        <f xml:space="preserve"> SUMIF(SALES!E$2:E$4911,C1199,SALES!G$2:G$4911)</f>
        <v>962000</v>
      </c>
      <c r="I1199">
        <f xml:space="preserve"> SUMIF(PRODUCTION!E$2:E$4911,C1199,PRODUCTION!I$2:I$4911)</f>
        <v>357330</v>
      </c>
    </row>
    <row r="1200" spans="1:9" x14ac:dyDescent="0.2">
      <c r="A1200">
        <v>24013</v>
      </c>
      <c r="B1200" t="s">
        <v>125</v>
      </c>
      <c r="C1200" t="str">
        <f t="shared" si="36"/>
        <v>24013</v>
      </c>
      <c r="D1200" t="str">
        <f t="shared" si="37"/>
        <v>CARROLL</v>
      </c>
      <c r="E1200">
        <v>-77.022569720000007</v>
      </c>
      <c r="F1200">
        <v>39.563201739999997</v>
      </c>
      <c r="G1200">
        <f xml:space="preserve"> SUMIF(ACRES_HARVESTED!E$2:E$4911,C1200,ACRES_HARVESTED!G$2:G$4911)</f>
        <v>2260</v>
      </c>
      <c r="H1200">
        <f xml:space="preserve"> SUMIF(SALES!E$2:E$4911,C1200,SALES!G$2:G$4911)</f>
        <v>437000</v>
      </c>
      <c r="I1200">
        <f xml:space="preserve"> SUMIF(PRODUCTION!E$2:E$4911,C1200,PRODUCTION!I$2:I$4911)</f>
        <v>180156</v>
      </c>
    </row>
    <row r="1201" spans="1:9" x14ac:dyDescent="0.2">
      <c r="A1201">
        <v>24015</v>
      </c>
      <c r="B1201" t="s">
        <v>818</v>
      </c>
      <c r="C1201" t="str">
        <f t="shared" si="36"/>
        <v>24015</v>
      </c>
      <c r="D1201" t="str">
        <f t="shared" si="37"/>
        <v>CECIL</v>
      </c>
      <c r="E1201">
        <v>-75.941337590000003</v>
      </c>
      <c r="F1201">
        <v>39.570674230000002</v>
      </c>
      <c r="G1201">
        <f xml:space="preserve"> SUMIF(ACRES_HARVESTED!E$2:E$4911,C1201,ACRES_HARVESTED!G$2:G$4911)</f>
        <v>1796</v>
      </c>
      <c r="H1201">
        <f xml:space="preserve"> SUMIF(SALES!E$2:E$4911,C1201,SALES!G$2:G$4911)</f>
        <v>452000</v>
      </c>
      <c r="I1201">
        <f xml:space="preserve"> SUMIF(PRODUCTION!E$2:E$4911,C1201,PRODUCTION!I$2:I$4911)</f>
        <v>157207</v>
      </c>
    </row>
    <row r="1202" spans="1:9" x14ac:dyDescent="0.2">
      <c r="A1202">
        <v>24017</v>
      </c>
      <c r="B1202" t="s">
        <v>819</v>
      </c>
      <c r="C1202" t="str">
        <f t="shared" si="36"/>
        <v>24017</v>
      </c>
      <c r="D1202" t="str">
        <f t="shared" si="37"/>
        <v>CHARLES</v>
      </c>
      <c r="E1202">
        <v>-76.992199900000003</v>
      </c>
      <c r="F1202">
        <v>38.507067659999997</v>
      </c>
      <c r="G1202">
        <f xml:space="preserve"> SUMIF(ACRES_HARVESTED!E$2:E$4911,C1202,ACRES_HARVESTED!G$2:G$4911)</f>
        <v>376</v>
      </c>
      <c r="H1202">
        <f xml:space="preserve"> SUMIF(SALES!E$2:E$4911,C1202,SALES!G$2:G$4911)</f>
        <v>0</v>
      </c>
      <c r="I1202">
        <f xml:space="preserve"> SUMIF(PRODUCTION!E$2:E$4911,C1202,PRODUCTION!I$2:I$4911)</f>
        <v>36533</v>
      </c>
    </row>
    <row r="1203" spans="1:9" x14ac:dyDescent="0.2">
      <c r="A1203">
        <v>24019</v>
      </c>
      <c r="B1203" t="s">
        <v>820</v>
      </c>
      <c r="C1203" t="str">
        <f t="shared" si="36"/>
        <v>24019</v>
      </c>
      <c r="D1203" t="str">
        <f t="shared" si="37"/>
        <v>DORCHESTER</v>
      </c>
      <c r="E1203">
        <v>-76.023559520000006</v>
      </c>
      <c r="F1203">
        <v>38.468966860000002</v>
      </c>
      <c r="G1203">
        <f xml:space="preserve"> SUMIF(ACRES_HARVESTED!E$2:E$4911,C1203,ACRES_HARVESTED!G$2:G$4911)</f>
        <v>530</v>
      </c>
      <c r="H1203">
        <f xml:space="preserve"> SUMIF(SALES!E$2:E$4911,C1203,SALES!G$2:G$4911)</f>
        <v>0</v>
      </c>
      <c r="I1203">
        <f xml:space="preserve"> SUMIF(PRODUCTION!E$2:E$4911,C1203,PRODUCTION!I$2:I$4911)</f>
        <v>43525</v>
      </c>
    </row>
    <row r="1204" spans="1:9" x14ac:dyDescent="0.2">
      <c r="A1204">
        <v>24021</v>
      </c>
      <c r="B1204" t="s">
        <v>821</v>
      </c>
      <c r="C1204" t="str">
        <f t="shared" si="36"/>
        <v>24021</v>
      </c>
      <c r="D1204" t="str">
        <f t="shared" si="37"/>
        <v>FREDERICK</v>
      </c>
      <c r="E1204">
        <v>-77.397807400000005</v>
      </c>
      <c r="F1204">
        <v>39.4720692</v>
      </c>
      <c r="G1204">
        <f xml:space="preserve"> SUMIF(ACRES_HARVESTED!E$2:E$4911,C1204,ACRES_HARVESTED!G$2:G$4911)</f>
        <v>2242</v>
      </c>
      <c r="H1204">
        <f xml:space="preserve"> SUMIF(SALES!E$2:E$4911,C1204,SALES!G$2:G$4911)</f>
        <v>475000</v>
      </c>
      <c r="I1204">
        <f xml:space="preserve"> SUMIF(PRODUCTION!E$2:E$4911,C1204,PRODUCTION!I$2:I$4911)</f>
        <v>176764</v>
      </c>
    </row>
    <row r="1205" spans="1:9" x14ac:dyDescent="0.2">
      <c r="A1205">
        <v>24023</v>
      </c>
      <c r="B1205" t="s">
        <v>822</v>
      </c>
      <c r="C1205" t="str">
        <f t="shared" si="36"/>
        <v>24023</v>
      </c>
      <c r="D1205" t="str">
        <f t="shared" si="37"/>
        <v>GARRETT</v>
      </c>
      <c r="E1205">
        <v>-79.273764510000007</v>
      </c>
      <c r="F1205">
        <v>39.528493060000002</v>
      </c>
      <c r="G1205">
        <f xml:space="preserve"> SUMIF(ACRES_HARVESTED!E$2:E$4911,C1205,ACRES_HARVESTED!G$2:G$4911)</f>
        <v>106</v>
      </c>
      <c r="H1205">
        <f xml:space="preserve"> SUMIF(SALES!E$2:E$4911,C1205,SALES!G$2:G$4911)</f>
        <v>22000</v>
      </c>
      <c r="I1205">
        <f xml:space="preserve"> SUMIF(PRODUCTION!E$2:E$4911,C1205,PRODUCTION!I$2:I$4911)</f>
        <v>7502</v>
      </c>
    </row>
    <row r="1206" spans="1:9" x14ac:dyDescent="0.2">
      <c r="A1206">
        <v>24025</v>
      </c>
      <c r="B1206" t="s">
        <v>823</v>
      </c>
      <c r="C1206" t="str">
        <f t="shared" si="36"/>
        <v>24025</v>
      </c>
      <c r="D1206" t="str">
        <f t="shared" si="37"/>
        <v>HARFORD</v>
      </c>
      <c r="E1206">
        <v>-76.317170039999993</v>
      </c>
      <c r="F1206">
        <v>39.561262480000003</v>
      </c>
      <c r="G1206">
        <f xml:space="preserve"> SUMIF(ACRES_HARVESTED!E$2:E$4911,C1206,ACRES_HARVESTED!G$2:G$4911)</f>
        <v>1401</v>
      </c>
      <c r="H1206">
        <f xml:space="preserve"> SUMIF(SALES!E$2:E$4911,C1206,SALES!G$2:G$4911)</f>
        <v>0</v>
      </c>
      <c r="I1206">
        <f xml:space="preserve"> SUMIF(PRODUCTION!E$2:E$4911,C1206,PRODUCTION!I$2:I$4911)</f>
        <v>170992</v>
      </c>
    </row>
    <row r="1207" spans="1:9" x14ac:dyDescent="0.2">
      <c r="A1207">
        <v>24027</v>
      </c>
      <c r="B1207" t="s">
        <v>143</v>
      </c>
      <c r="C1207" t="str">
        <f t="shared" si="36"/>
        <v>24027</v>
      </c>
      <c r="D1207" t="str">
        <f t="shared" si="37"/>
        <v>HOWARD</v>
      </c>
      <c r="E1207">
        <v>-76.930999259999993</v>
      </c>
      <c r="F1207">
        <v>39.250786529999999</v>
      </c>
      <c r="G1207">
        <f xml:space="preserve"> SUMIF(ACRES_HARVESTED!E$2:E$4911,C1207,ACRES_HARVESTED!G$2:G$4911)</f>
        <v>116</v>
      </c>
      <c r="H1207">
        <f xml:space="preserve"> SUMIF(SALES!E$2:E$4911,C1207,SALES!G$2:G$4911)</f>
        <v>0</v>
      </c>
      <c r="I1207">
        <f xml:space="preserve"> SUMIF(PRODUCTION!E$2:E$4911,C1207,PRODUCTION!I$2:I$4911)</f>
        <v>9450</v>
      </c>
    </row>
    <row r="1208" spans="1:9" x14ac:dyDescent="0.2">
      <c r="A1208">
        <v>24029</v>
      </c>
      <c r="B1208" t="s">
        <v>295</v>
      </c>
      <c r="C1208" t="str">
        <f t="shared" si="36"/>
        <v>24029</v>
      </c>
      <c r="D1208" t="str">
        <f t="shared" si="37"/>
        <v>KENT</v>
      </c>
      <c r="E1208">
        <v>-76.040408099999993</v>
      </c>
      <c r="F1208">
        <v>39.254169240000003</v>
      </c>
      <c r="G1208">
        <f xml:space="preserve"> SUMIF(ACRES_HARVESTED!E$2:E$4911,C1208,ACRES_HARVESTED!G$2:G$4911)</f>
        <v>1380</v>
      </c>
      <c r="H1208">
        <f xml:space="preserve"> SUMIF(SALES!E$2:E$4911,C1208,SALES!G$2:G$4911)</f>
        <v>268000</v>
      </c>
      <c r="I1208">
        <f xml:space="preserve"> SUMIF(PRODUCTION!E$2:E$4911,C1208,PRODUCTION!I$2:I$4911)</f>
        <v>120417</v>
      </c>
    </row>
    <row r="1209" spans="1:9" x14ac:dyDescent="0.2">
      <c r="A1209">
        <v>24031</v>
      </c>
      <c r="B1209" t="s">
        <v>58</v>
      </c>
      <c r="C1209" t="str">
        <f t="shared" si="36"/>
        <v>24031</v>
      </c>
      <c r="D1209" t="str">
        <f t="shared" si="37"/>
        <v>MONTGOMERY</v>
      </c>
      <c r="E1209">
        <v>-77.204284389999998</v>
      </c>
      <c r="F1209">
        <v>39.136348990000002</v>
      </c>
      <c r="G1209">
        <f xml:space="preserve"> SUMIF(ACRES_HARVESTED!E$2:E$4911,C1209,ACRES_HARVESTED!G$2:G$4911)</f>
        <v>0</v>
      </c>
      <c r="H1209">
        <f xml:space="preserve"> SUMIF(SALES!E$2:E$4911,C1209,SALES!G$2:G$4911)</f>
        <v>0</v>
      </c>
      <c r="I1209">
        <f xml:space="preserve"> SUMIF(PRODUCTION!E$2:E$4911,C1209,PRODUCTION!I$2:I$4911)</f>
        <v>0</v>
      </c>
    </row>
    <row r="1210" spans="1:9" x14ac:dyDescent="0.2">
      <c r="A1210">
        <v>24033</v>
      </c>
      <c r="B1210" t="s">
        <v>824</v>
      </c>
      <c r="C1210" t="str">
        <f t="shared" si="36"/>
        <v>24033</v>
      </c>
      <c r="D1210" t="str">
        <f t="shared" si="37"/>
        <v>PRINCE GEORGE'S</v>
      </c>
      <c r="E1210">
        <v>-76.847390720000007</v>
      </c>
      <c r="F1210">
        <v>38.829967699999997</v>
      </c>
      <c r="G1210">
        <f xml:space="preserve"> SUMIF(ACRES_HARVESTED!E$2:E$4911,C1210,ACRES_HARVESTED!G$2:G$4911)</f>
        <v>0</v>
      </c>
      <c r="H1210">
        <f xml:space="preserve"> SUMIF(SALES!E$2:E$4911,C1210,SALES!G$2:G$4911)</f>
        <v>0</v>
      </c>
      <c r="I1210">
        <f xml:space="preserve"> SUMIF(PRODUCTION!E$2:E$4911,C1210,PRODUCTION!I$2:I$4911)</f>
        <v>0</v>
      </c>
    </row>
    <row r="1211" spans="1:9" x14ac:dyDescent="0.2">
      <c r="A1211">
        <v>24035</v>
      </c>
      <c r="B1211" t="s">
        <v>825</v>
      </c>
      <c r="C1211" t="str">
        <f t="shared" si="36"/>
        <v>24035</v>
      </c>
      <c r="D1211" t="str">
        <f t="shared" si="37"/>
        <v>QUEEN ANNE'S</v>
      </c>
      <c r="E1211">
        <v>-76.023738699999996</v>
      </c>
      <c r="F1211">
        <v>39.06631908</v>
      </c>
      <c r="G1211">
        <f xml:space="preserve"> SUMIF(ACRES_HARVESTED!E$2:E$4911,C1211,ACRES_HARVESTED!G$2:G$4911)</f>
        <v>2523</v>
      </c>
      <c r="H1211">
        <f xml:space="preserve"> SUMIF(SALES!E$2:E$4911,C1211,SALES!G$2:G$4911)</f>
        <v>716000</v>
      </c>
      <c r="I1211">
        <f xml:space="preserve"> SUMIF(PRODUCTION!E$2:E$4911,C1211,PRODUCTION!I$2:I$4911)</f>
        <v>207945</v>
      </c>
    </row>
    <row r="1212" spans="1:9" x14ac:dyDescent="0.2">
      <c r="A1212">
        <v>24037</v>
      </c>
      <c r="B1212" t="s">
        <v>826</v>
      </c>
      <c r="C1212" t="str">
        <f t="shared" si="36"/>
        <v>24037</v>
      </c>
      <c r="D1212" t="str">
        <f t="shared" si="37"/>
        <v>ST. MARY'S</v>
      </c>
      <c r="E1212">
        <v>-76.606139889999994</v>
      </c>
      <c r="F1212">
        <v>38.301684799999997</v>
      </c>
      <c r="G1212">
        <f xml:space="preserve"> SUMIF(ACRES_HARVESTED!E$2:E$4911,C1212,ACRES_HARVESTED!G$2:G$4911)</f>
        <v>451</v>
      </c>
      <c r="H1212">
        <f xml:space="preserve"> SUMIF(SALES!E$2:E$4911,C1212,SALES!G$2:G$4911)</f>
        <v>90000</v>
      </c>
      <c r="I1212">
        <f xml:space="preserve"> SUMIF(PRODUCTION!E$2:E$4911,C1212,PRODUCTION!I$2:I$4911)</f>
        <v>29894</v>
      </c>
    </row>
    <row r="1213" spans="1:9" x14ac:dyDescent="0.2">
      <c r="A1213">
        <v>24039</v>
      </c>
      <c r="B1213" t="s">
        <v>810</v>
      </c>
      <c r="C1213" t="str">
        <f t="shared" si="36"/>
        <v>24039</v>
      </c>
      <c r="D1213" t="str">
        <f t="shared" si="37"/>
        <v>SOMERSET</v>
      </c>
      <c r="E1213">
        <v>-75.75887041</v>
      </c>
      <c r="F1213">
        <v>38.113818209999998</v>
      </c>
      <c r="G1213">
        <f xml:space="preserve"> SUMIF(ACRES_HARVESTED!E$2:E$4911,C1213,ACRES_HARVESTED!G$2:G$4911)</f>
        <v>998</v>
      </c>
      <c r="H1213">
        <f xml:space="preserve"> SUMIF(SALES!E$2:E$4911,C1213,SALES!G$2:G$4911)</f>
        <v>283000</v>
      </c>
      <c r="I1213">
        <f xml:space="preserve"> SUMIF(PRODUCTION!E$2:E$4911,C1213,PRODUCTION!I$2:I$4911)</f>
        <v>93591</v>
      </c>
    </row>
    <row r="1214" spans="1:9" x14ac:dyDescent="0.2">
      <c r="A1214">
        <v>24041</v>
      </c>
      <c r="B1214" t="s">
        <v>433</v>
      </c>
      <c r="C1214" t="str">
        <f t="shared" si="36"/>
        <v>24041</v>
      </c>
      <c r="D1214" t="str">
        <f t="shared" si="37"/>
        <v>TALBOT</v>
      </c>
      <c r="E1214">
        <v>-76.103419619999997</v>
      </c>
      <c r="F1214">
        <v>38.77026257</v>
      </c>
      <c r="G1214">
        <f xml:space="preserve"> SUMIF(ACRES_HARVESTED!E$2:E$4911,C1214,ACRES_HARVESTED!G$2:G$4911)</f>
        <v>2165</v>
      </c>
      <c r="H1214">
        <f xml:space="preserve"> SUMIF(SALES!E$2:E$4911,C1214,SALES!G$2:G$4911)</f>
        <v>562000</v>
      </c>
      <c r="I1214">
        <f xml:space="preserve"> SUMIF(PRODUCTION!E$2:E$4911,C1214,PRODUCTION!I$2:I$4911)</f>
        <v>202628</v>
      </c>
    </row>
    <row r="1215" spans="1:9" x14ac:dyDescent="0.2">
      <c r="A1215">
        <v>24043</v>
      </c>
      <c r="B1215" t="s">
        <v>72</v>
      </c>
      <c r="C1215" t="str">
        <f t="shared" si="36"/>
        <v>24043</v>
      </c>
      <c r="D1215" t="str">
        <f t="shared" si="37"/>
        <v>WASHINGTON</v>
      </c>
      <c r="E1215">
        <v>-77.813290140000007</v>
      </c>
      <c r="F1215">
        <v>39.604137520000002</v>
      </c>
      <c r="G1215">
        <f xml:space="preserve"> SUMIF(ACRES_HARVESTED!E$2:E$4911,C1215,ACRES_HARVESTED!G$2:G$4911)</f>
        <v>2309</v>
      </c>
      <c r="H1215">
        <f xml:space="preserve"> SUMIF(SALES!E$2:E$4911,C1215,SALES!G$2:G$4911)</f>
        <v>408000</v>
      </c>
      <c r="I1215">
        <f xml:space="preserve"> SUMIF(PRODUCTION!E$2:E$4911,C1215,PRODUCTION!I$2:I$4911)</f>
        <v>164070</v>
      </c>
    </row>
    <row r="1216" spans="1:9" x14ac:dyDescent="0.2">
      <c r="A1216">
        <v>24045</v>
      </c>
      <c r="B1216" t="s">
        <v>827</v>
      </c>
      <c r="C1216" t="str">
        <f t="shared" si="36"/>
        <v>24045</v>
      </c>
      <c r="D1216" t="str">
        <f t="shared" si="37"/>
        <v>WICOMICO</v>
      </c>
      <c r="E1216">
        <v>-75.622184110000006</v>
      </c>
      <c r="F1216">
        <v>38.372872289999997</v>
      </c>
      <c r="G1216">
        <f xml:space="preserve"> SUMIF(ACRES_HARVESTED!E$2:E$4911,C1216,ACRES_HARVESTED!G$2:G$4911)</f>
        <v>310</v>
      </c>
      <c r="H1216">
        <f xml:space="preserve"> SUMIF(SALES!E$2:E$4911,C1216,SALES!G$2:G$4911)</f>
        <v>71000</v>
      </c>
      <c r="I1216">
        <f xml:space="preserve"> SUMIF(PRODUCTION!E$2:E$4911,C1216,PRODUCTION!I$2:I$4911)</f>
        <v>21455</v>
      </c>
    </row>
    <row r="1217" spans="1:9" x14ac:dyDescent="0.2">
      <c r="A1217">
        <v>24047</v>
      </c>
      <c r="B1217" t="s">
        <v>828</v>
      </c>
      <c r="C1217" t="str">
        <f t="shared" si="36"/>
        <v>24047</v>
      </c>
      <c r="D1217" t="str">
        <f t="shared" si="37"/>
        <v>WORCESTER</v>
      </c>
      <c r="E1217">
        <v>-75.333894270000002</v>
      </c>
      <c r="F1217">
        <v>38.212837</v>
      </c>
      <c r="G1217">
        <f xml:space="preserve"> SUMIF(ACRES_HARVESTED!E$2:E$4911,C1217,ACRES_HARVESTED!G$2:G$4911)</f>
        <v>362</v>
      </c>
      <c r="H1217">
        <f xml:space="preserve"> SUMIF(SALES!E$2:E$4911,C1217,SALES!G$2:G$4911)</f>
        <v>0</v>
      </c>
      <c r="I1217">
        <f xml:space="preserve"> SUMIF(PRODUCTION!E$2:E$4911,C1217,PRODUCTION!I$2:I$4911)</f>
        <v>31251</v>
      </c>
    </row>
    <row r="1218" spans="1:9" x14ac:dyDescent="0.2">
      <c r="A1218">
        <v>24510</v>
      </c>
      <c r="B1218" t="s">
        <v>815</v>
      </c>
      <c r="C1218" t="str">
        <f t="shared" ref="C1218:C1281" si="38" xml:space="preserve"> TEXT(A1218,"00000")</f>
        <v>24510</v>
      </c>
      <c r="D1218" t="str">
        <f t="shared" ref="D1218:D1281" si="39">UPPER(B1218)</f>
        <v>BALTIMORE</v>
      </c>
      <c r="E1218">
        <v>-76.614404359999995</v>
      </c>
      <c r="F1218">
        <v>39.30522045</v>
      </c>
      <c r="G1218">
        <f xml:space="preserve"> SUMIF(ACRES_HARVESTED!E$2:E$4911,C1218,ACRES_HARVESTED!G$2:G$4911)</f>
        <v>0</v>
      </c>
      <c r="H1218">
        <f xml:space="preserve"> SUMIF(SALES!E$2:E$4911,C1218,SALES!G$2:G$4911)</f>
        <v>0</v>
      </c>
      <c r="I1218">
        <f xml:space="preserve"> SUMIF(PRODUCTION!E$2:E$4911,C1218,PRODUCTION!I$2:I$4911)</f>
        <v>0</v>
      </c>
    </row>
    <row r="1219" spans="1:9" x14ac:dyDescent="0.2">
      <c r="A1219">
        <v>25001</v>
      </c>
      <c r="B1219" t="s">
        <v>829</v>
      </c>
      <c r="C1219" t="str">
        <f t="shared" si="38"/>
        <v>25001</v>
      </c>
      <c r="D1219" t="str">
        <f t="shared" si="39"/>
        <v>BARNSTABLE</v>
      </c>
      <c r="E1219">
        <v>-70.289862400000004</v>
      </c>
      <c r="F1219">
        <v>41.723297899999999</v>
      </c>
      <c r="G1219">
        <f xml:space="preserve"> SUMIF(ACRES_HARVESTED!E$2:E$4911,C1219,ACRES_HARVESTED!G$2:G$4911)</f>
        <v>0</v>
      </c>
      <c r="H1219">
        <f xml:space="preserve"> SUMIF(SALES!E$2:E$4911,C1219,SALES!G$2:G$4911)</f>
        <v>0</v>
      </c>
      <c r="I1219">
        <f xml:space="preserve"> SUMIF(PRODUCTION!E$2:E$4911,C1219,PRODUCTION!I$2:I$4911)</f>
        <v>0</v>
      </c>
    </row>
    <row r="1220" spans="1:9" x14ac:dyDescent="0.2">
      <c r="A1220">
        <v>25003</v>
      </c>
      <c r="B1220" t="s">
        <v>830</v>
      </c>
      <c r="C1220" t="str">
        <f t="shared" si="38"/>
        <v>25003</v>
      </c>
      <c r="D1220" t="str">
        <f t="shared" si="39"/>
        <v>BERKSHIRE</v>
      </c>
      <c r="E1220">
        <v>-73.206290699999997</v>
      </c>
      <c r="F1220">
        <v>42.370457369999997</v>
      </c>
      <c r="G1220">
        <f xml:space="preserve"> SUMIF(ACRES_HARVESTED!E$2:E$4911,C1220,ACRES_HARVESTED!G$2:G$4911)</f>
        <v>0</v>
      </c>
      <c r="H1220">
        <f xml:space="preserve"> SUMIF(SALES!E$2:E$4911,C1220,SALES!G$2:G$4911)</f>
        <v>0</v>
      </c>
      <c r="I1220">
        <f xml:space="preserve"> SUMIF(PRODUCTION!E$2:E$4911,C1220,PRODUCTION!I$2:I$4911)</f>
        <v>0</v>
      </c>
    </row>
    <row r="1221" spans="1:9" x14ac:dyDescent="0.2">
      <c r="A1221">
        <v>25005</v>
      </c>
      <c r="B1221" t="s">
        <v>831</v>
      </c>
      <c r="C1221" t="str">
        <f t="shared" si="38"/>
        <v>25005</v>
      </c>
      <c r="D1221" t="str">
        <f t="shared" si="39"/>
        <v>BRISTOL</v>
      </c>
      <c r="E1221">
        <v>-71.114194479999995</v>
      </c>
      <c r="F1221">
        <v>41.797095249999998</v>
      </c>
      <c r="G1221">
        <f xml:space="preserve"> SUMIF(ACRES_HARVESTED!E$2:E$4911,C1221,ACRES_HARVESTED!G$2:G$4911)</f>
        <v>0</v>
      </c>
      <c r="H1221">
        <f xml:space="preserve"> SUMIF(SALES!E$2:E$4911,C1221,SALES!G$2:G$4911)</f>
        <v>0</v>
      </c>
      <c r="I1221">
        <f xml:space="preserve"> SUMIF(PRODUCTION!E$2:E$4911,C1221,PRODUCTION!I$2:I$4911)</f>
        <v>0</v>
      </c>
    </row>
    <row r="1222" spans="1:9" x14ac:dyDescent="0.2">
      <c r="A1222">
        <v>25007</v>
      </c>
      <c r="B1222" t="s">
        <v>832</v>
      </c>
      <c r="C1222" t="str">
        <f t="shared" si="38"/>
        <v>25007</v>
      </c>
      <c r="D1222" t="str">
        <f t="shared" si="39"/>
        <v>DUKES</v>
      </c>
      <c r="E1222">
        <v>-70.653826330000001</v>
      </c>
      <c r="F1222">
        <v>41.397906429999999</v>
      </c>
      <c r="G1222">
        <f xml:space="preserve"> SUMIF(ACRES_HARVESTED!E$2:E$4911,C1222,ACRES_HARVESTED!G$2:G$4911)</f>
        <v>0</v>
      </c>
      <c r="H1222">
        <f xml:space="preserve"> SUMIF(SALES!E$2:E$4911,C1222,SALES!G$2:G$4911)</f>
        <v>0</v>
      </c>
      <c r="I1222">
        <f xml:space="preserve"> SUMIF(PRODUCTION!E$2:E$4911,C1222,PRODUCTION!I$2:I$4911)</f>
        <v>0</v>
      </c>
    </row>
    <row r="1223" spans="1:9" x14ac:dyDescent="0.2">
      <c r="A1223">
        <v>25009</v>
      </c>
      <c r="B1223" t="s">
        <v>833</v>
      </c>
      <c r="C1223" t="str">
        <f t="shared" si="38"/>
        <v>25009</v>
      </c>
      <c r="D1223" t="str">
        <f t="shared" si="39"/>
        <v>ESSEX</v>
      </c>
      <c r="E1223">
        <v>-70.951584400000002</v>
      </c>
      <c r="F1223">
        <v>42.67174524</v>
      </c>
      <c r="G1223">
        <f xml:space="preserve"> SUMIF(ACRES_HARVESTED!E$2:E$4911,C1223,ACRES_HARVESTED!G$2:G$4911)</f>
        <v>0</v>
      </c>
      <c r="H1223">
        <f xml:space="preserve"> SUMIF(SALES!E$2:E$4911,C1223,SALES!G$2:G$4911)</f>
        <v>0</v>
      </c>
      <c r="I1223">
        <f xml:space="preserve"> SUMIF(PRODUCTION!E$2:E$4911,C1223,PRODUCTION!I$2:I$4911)</f>
        <v>0</v>
      </c>
    </row>
    <row r="1224" spans="1:9" x14ac:dyDescent="0.2">
      <c r="A1224">
        <v>25011</v>
      </c>
      <c r="B1224" t="s">
        <v>37</v>
      </c>
      <c r="C1224" t="str">
        <f t="shared" si="38"/>
        <v>25011</v>
      </c>
      <c r="D1224" t="str">
        <f t="shared" si="39"/>
        <v>FRANKLIN</v>
      </c>
      <c r="E1224">
        <v>-72.591741249999998</v>
      </c>
      <c r="F1224">
        <v>42.583092309999998</v>
      </c>
      <c r="G1224">
        <f xml:space="preserve"> SUMIF(ACRES_HARVESTED!E$2:E$4911,C1224,ACRES_HARVESTED!G$2:G$4911)</f>
        <v>0</v>
      </c>
      <c r="H1224">
        <f xml:space="preserve"> SUMIF(SALES!E$2:E$4911,C1224,SALES!G$2:G$4911)</f>
        <v>0</v>
      </c>
      <c r="I1224">
        <f xml:space="preserve"> SUMIF(PRODUCTION!E$2:E$4911,C1224,PRODUCTION!I$2:I$4911)</f>
        <v>0</v>
      </c>
    </row>
    <row r="1225" spans="1:9" x14ac:dyDescent="0.2">
      <c r="A1225">
        <v>25013</v>
      </c>
      <c r="B1225" t="s">
        <v>834</v>
      </c>
      <c r="C1225" t="str">
        <f t="shared" si="38"/>
        <v>25013</v>
      </c>
      <c r="D1225" t="str">
        <f t="shared" si="39"/>
        <v>HAMPDEN</v>
      </c>
      <c r="E1225">
        <v>-72.631193379999999</v>
      </c>
      <c r="F1225">
        <v>42.135090640000001</v>
      </c>
      <c r="G1225">
        <f xml:space="preserve"> SUMIF(ACRES_HARVESTED!E$2:E$4911,C1225,ACRES_HARVESTED!G$2:G$4911)</f>
        <v>0</v>
      </c>
      <c r="H1225">
        <f xml:space="preserve"> SUMIF(SALES!E$2:E$4911,C1225,SALES!G$2:G$4911)</f>
        <v>0</v>
      </c>
      <c r="I1225">
        <f xml:space="preserve"> SUMIF(PRODUCTION!E$2:E$4911,C1225,PRODUCTION!I$2:I$4911)</f>
        <v>0</v>
      </c>
    </row>
    <row r="1226" spans="1:9" x14ac:dyDescent="0.2">
      <c r="A1226">
        <v>25015</v>
      </c>
      <c r="B1226" t="s">
        <v>835</v>
      </c>
      <c r="C1226" t="str">
        <f t="shared" si="38"/>
        <v>25015</v>
      </c>
      <c r="D1226" t="str">
        <f t="shared" si="39"/>
        <v>HAMPSHIRE</v>
      </c>
      <c r="E1226">
        <v>-72.663786590000001</v>
      </c>
      <c r="F1226">
        <v>42.340225109999999</v>
      </c>
      <c r="G1226">
        <f xml:space="preserve"> SUMIF(ACRES_HARVESTED!E$2:E$4911,C1226,ACRES_HARVESTED!G$2:G$4911)</f>
        <v>28</v>
      </c>
      <c r="H1226">
        <f xml:space="preserve"> SUMIF(SALES!E$2:E$4911,C1226,SALES!G$2:G$4911)</f>
        <v>0</v>
      </c>
      <c r="I1226">
        <f xml:space="preserve"> SUMIF(PRODUCTION!E$2:E$4911,C1226,PRODUCTION!I$2:I$4911)</f>
        <v>1090</v>
      </c>
    </row>
    <row r="1227" spans="1:9" x14ac:dyDescent="0.2">
      <c r="A1227">
        <v>25017</v>
      </c>
      <c r="B1227" t="s">
        <v>290</v>
      </c>
      <c r="C1227" t="str">
        <f t="shared" si="38"/>
        <v>25017</v>
      </c>
      <c r="D1227" t="str">
        <f t="shared" si="39"/>
        <v>MIDDLESEX</v>
      </c>
      <c r="E1227">
        <v>-71.392621020000007</v>
      </c>
      <c r="F1227">
        <v>42.485843439999996</v>
      </c>
      <c r="G1227">
        <f xml:space="preserve"> SUMIF(ACRES_HARVESTED!E$2:E$4911,C1227,ACRES_HARVESTED!G$2:G$4911)</f>
        <v>0</v>
      </c>
      <c r="H1227">
        <f xml:space="preserve"> SUMIF(SALES!E$2:E$4911,C1227,SALES!G$2:G$4911)</f>
        <v>0</v>
      </c>
      <c r="I1227">
        <f xml:space="preserve"> SUMIF(PRODUCTION!E$2:E$4911,C1227,PRODUCTION!I$2:I$4911)</f>
        <v>0</v>
      </c>
    </row>
    <row r="1228" spans="1:9" x14ac:dyDescent="0.2">
      <c r="A1228">
        <v>25019</v>
      </c>
      <c r="B1228" t="s">
        <v>836</v>
      </c>
      <c r="C1228" t="str">
        <f t="shared" si="38"/>
        <v>25019</v>
      </c>
      <c r="D1228" t="str">
        <f t="shared" si="39"/>
        <v>NANTUCKET</v>
      </c>
      <c r="E1228">
        <v>-70.073440739999995</v>
      </c>
      <c r="F1228">
        <v>41.284227790000003</v>
      </c>
      <c r="G1228">
        <f xml:space="preserve"> SUMIF(ACRES_HARVESTED!E$2:E$4911,C1228,ACRES_HARVESTED!G$2:G$4911)</f>
        <v>0</v>
      </c>
      <c r="H1228">
        <f xml:space="preserve"> SUMIF(SALES!E$2:E$4911,C1228,SALES!G$2:G$4911)</f>
        <v>0</v>
      </c>
      <c r="I1228">
        <f xml:space="preserve"> SUMIF(PRODUCTION!E$2:E$4911,C1228,PRODUCTION!I$2:I$4911)</f>
        <v>0</v>
      </c>
    </row>
    <row r="1229" spans="1:9" x14ac:dyDescent="0.2">
      <c r="A1229">
        <v>25021</v>
      </c>
      <c r="B1229" t="s">
        <v>837</v>
      </c>
      <c r="C1229" t="str">
        <f t="shared" si="38"/>
        <v>25021</v>
      </c>
      <c r="D1229" t="str">
        <f t="shared" si="39"/>
        <v>NORFOLK</v>
      </c>
      <c r="E1229">
        <v>-71.206905160000005</v>
      </c>
      <c r="F1229">
        <v>42.162461399999998</v>
      </c>
      <c r="G1229">
        <f xml:space="preserve"> SUMIF(ACRES_HARVESTED!E$2:E$4911,C1229,ACRES_HARVESTED!G$2:G$4911)</f>
        <v>0</v>
      </c>
      <c r="H1229">
        <f xml:space="preserve"> SUMIF(SALES!E$2:E$4911,C1229,SALES!G$2:G$4911)</f>
        <v>0</v>
      </c>
      <c r="I1229">
        <f xml:space="preserve"> SUMIF(PRODUCTION!E$2:E$4911,C1229,PRODUCTION!I$2:I$4911)</f>
        <v>0</v>
      </c>
    </row>
    <row r="1230" spans="1:9" x14ac:dyDescent="0.2">
      <c r="A1230">
        <v>25023</v>
      </c>
      <c r="B1230" t="s">
        <v>621</v>
      </c>
      <c r="C1230" t="str">
        <f t="shared" si="38"/>
        <v>25023</v>
      </c>
      <c r="D1230" t="str">
        <f t="shared" si="39"/>
        <v>PLYMOUTH</v>
      </c>
      <c r="E1230">
        <v>-70.812961319999999</v>
      </c>
      <c r="F1230">
        <v>41.953317769999998</v>
      </c>
      <c r="G1230">
        <f xml:space="preserve"> SUMIF(ACRES_HARVESTED!E$2:E$4911,C1230,ACRES_HARVESTED!G$2:G$4911)</f>
        <v>0</v>
      </c>
      <c r="H1230">
        <f xml:space="preserve"> SUMIF(SALES!E$2:E$4911,C1230,SALES!G$2:G$4911)</f>
        <v>0</v>
      </c>
      <c r="I1230">
        <f xml:space="preserve"> SUMIF(PRODUCTION!E$2:E$4911,C1230,PRODUCTION!I$2:I$4911)</f>
        <v>0</v>
      </c>
    </row>
    <row r="1231" spans="1:9" x14ac:dyDescent="0.2">
      <c r="A1231">
        <v>25025</v>
      </c>
      <c r="B1231" t="s">
        <v>838</v>
      </c>
      <c r="C1231" t="str">
        <f t="shared" si="38"/>
        <v>25025</v>
      </c>
      <c r="D1231" t="str">
        <f t="shared" si="39"/>
        <v>SUFFOLK</v>
      </c>
      <c r="E1231">
        <v>-71.070334779999996</v>
      </c>
      <c r="F1231">
        <v>42.333400650000002</v>
      </c>
      <c r="G1231">
        <f xml:space="preserve"> SUMIF(ACRES_HARVESTED!E$2:E$4911,C1231,ACRES_HARVESTED!G$2:G$4911)</f>
        <v>0</v>
      </c>
      <c r="H1231">
        <f xml:space="preserve"> SUMIF(SALES!E$2:E$4911,C1231,SALES!G$2:G$4911)</f>
        <v>0</v>
      </c>
      <c r="I1231">
        <f xml:space="preserve"> SUMIF(PRODUCTION!E$2:E$4911,C1231,PRODUCTION!I$2:I$4911)</f>
        <v>0</v>
      </c>
    </row>
    <row r="1232" spans="1:9" x14ac:dyDescent="0.2">
      <c r="A1232">
        <v>25027</v>
      </c>
      <c r="B1232" t="s">
        <v>828</v>
      </c>
      <c r="C1232" t="str">
        <f t="shared" si="38"/>
        <v>25027</v>
      </c>
      <c r="D1232" t="str">
        <f t="shared" si="39"/>
        <v>WORCESTER</v>
      </c>
      <c r="E1232">
        <v>-71.907809920000005</v>
      </c>
      <c r="F1232">
        <v>42.351119310000001</v>
      </c>
      <c r="G1232">
        <f xml:space="preserve"> SUMIF(ACRES_HARVESTED!E$2:E$4911,C1232,ACRES_HARVESTED!G$2:G$4911)</f>
        <v>0</v>
      </c>
      <c r="H1232">
        <f xml:space="preserve"> SUMIF(SALES!E$2:E$4911,C1232,SALES!G$2:G$4911)</f>
        <v>0</v>
      </c>
      <c r="I1232">
        <f xml:space="preserve"> SUMIF(PRODUCTION!E$2:E$4911,C1232,PRODUCTION!I$2:I$4911)</f>
        <v>0</v>
      </c>
    </row>
    <row r="1233" spans="1:9" x14ac:dyDescent="0.2">
      <c r="A1233">
        <v>26001</v>
      </c>
      <c r="B1233" t="s">
        <v>839</v>
      </c>
      <c r="C1233" t="str">
        <f t="shared" si="38"/>
        <v>26001</v>
      </c>
      <c r="D1233" t="str">
        <f t="shared" si="39"/>
        <v>ALCONA</v>
      </c>
      <c r="E1233">
        <v>-83.593852709999993</v>
      </c>
      <c r="F1233">
        <v>44.684778250000001</v>
      </c>
      <c r="G1233">
        <f xml:space="preserve"> SUMIF(ACRES_HARVESTED!E$2:E$4911,C1233,ACRES_HARVESTED!G$2:G$4911)</f>
        <v>0</v>
      </c>
      <c r="H1233">
        <f xml:space="preserve"> SUMIF(SALES!E$2:E$4911,C1233,SALES!G$2:G$4911)</f>
        <v>0</v>
      </c>
      <c r="I1233">
        <f xml:space="preserve"> SUMIF(PRODUCTION!E$2:E$4911,C1233,PRODUCTION!I$2:I$4911)</f>
        <v>0</v>
      </c>
    </row>
    <row r="1234" spans="1:9" x14ac:dyDescent="0.2">
      <c r="A1234">
        <v>26003</v>
      </c>
      <c r="B1234" t="s">
        <v>840</v>
      </c>
      <c r="C1234" t="str">
        <f t="shared" si="38"/>
        <v>26003</v>
      </c>
      <c r="D1234" t="str">
        <f t="shared" si="39"/>
        <v>ALGER</v>
      </c>
      <c r="E1234">
        <v>-86.604081089999994</v>
      </c>
      <c r="F1234">
        <v>46.409020310000002</v>
      </c>
      <c r="G1234">
        <f xml:space="preserve"> SUMIF(ACRES_HARVESTED!E$2:E$4911,C1234,ACRES_HARVESTED!G$2:G$4911)</f>
        <v>0</v>
      </c>
      <c r="H1234">
        <f xml:space="preserve"> SUMIF(SALES!E$2:E$4911,C1234,SALES!G$2:G$4911)</f>
        <v>0</v>
      </c>
      <c r="I1234">
        <f xml:space="preserve"> SUMIF(PRODUCTION!E$2:E$4911,C1234,PRODUCTION!I$2:I$4911)</f>
        <v>0</v>
      </c>
    </row>
    <row r="1235" spans="1:9" x14ac:dyDescent="0.2">
      <c r="A1235">
        <v>26005</v>
      </c>
      <c r="B1235" t="s">
        <v>841</v>
      </c>
      <c r="C1235" t="str">
        <f t="shared" si="38"/>
        <v>26005</v>
      </c>
      <c r="D1235" t="str">
        <f t="shared" si="39"/>
        <v>ALLEGAN</v>
      </c>
      <c r="E1235">
        <v>-85.888458970000002</v>
      </c>
      <c r="F1235">
        <v>42.591471419999998</v>
      </c>
      <c r="G1235">
        <f xml:space="preserve"> SUMIF(ACRES_HARVESTED!E$2:E$4911,C1235,ACRES_HARVESTED!G$2:G$4911)</f>
        <v>0</v>
      </c>
      <c r="H1235">
        <f xml:space="preserve"> SUMIF(SALES!E$2:E$4911,C1235,SALES!G$2:G$4911)</f>
        <v>0</v>
      </c>
      <c r="I1235">
        <f xml:space="preserve"> SUMIF(PRODUCTION!E$2:E$4911,C1235,PRODUCTION!I$2:I$4911)</f>
        <v>0</v>
      </c>
    </row>
    <row r="1236" spans="1:9" x14ac:dyDescent="0.2">
      <c r="A1236">
        <v>26007</v>
      </c>
      <c r="B1236" t="s">
        <v>842</v>
      </c>
      <c r="C1236" t="str">
        <f t="shared" si="38"/>
        <v>26007</v>
      </c>
      <c r="D1236" t="str">
        <f t="shared" si="39"/>
        <v>ALPENA</v>
      </c>
      <c r="E1236">
        <v>-83.626068939999996</v>
      </c>
      <c r="F1236">
        <v>45.034578510000003</v>
      </c>
      <c r="G1236">
        <f xml:space="preserve"> SUMIF(ACRES_HARVESTED!E$2:E$4911,C1236,ACRES_HARVESTED!G$2:G$4911)</f>
        <v>176</v>
      </c>
      <c r="H1236">
        <f xml:space="preserve"> SUMIF(SALES!E$2:E$4911,C1236,SALES!G$2:G$4911)</f>
        <v>18000</v>
      </c>
      <c r="I1236">
        <f xml:space="preserve"> SUMIF(PRODUCTION!E$2:E$4911,C1236,PRODUCTION!I$2:I$4911)</f>
        <v>8080</v>
      </c>
    </row>
    <row r="1237" spans="1:9" x14ac:dyDescent="0.2">
      <c r="A1237">
        <v>26009</v>
      </c>
      <c r="B1237" t="s">
        <v>843</v>
      </c>
      <c r="C1237" t="str">
        <f t="shared" si="38"/>
        <v>26009</v>
      </c>
      <c r="D1237" t="str">
        <f t="shared" si="39"/>
        <v>ANTRIM</v>
      </c>
      <c r="E1237">
        <v>-85.141358749999995</v>
      </c>
      <c r="F1237">
        <v>44.999041239999997</v>
      </c>
      <c r="G1237">
        <f xml:space="preserve"> SUMIF(ACRES_HARVESTED!E$2:E$4911,C1237,ACRES_HARVESTED!G$2:G$4911)</f>
        <v>0</v>
      </c>
      <c r="H1237">
        <f xml:space="preserve"> SUMIF(SALES!E$2:E$4911,C1237,SALES!G$2:G$4911)</f>
        <v>0</v>
      </c>
      <c r="I1237">
        <f xml:space="preserve"> SUMIF(PRODUCTION!E$2:E$4911,C1237,PRODUCTION!I$2:I$4911)</f>
        <v>0</v>
      </c>
    </row>
    <row r="1238" spans="1:9" x14ac:dyDescent="0.2">
      <c r="A1238">
        <v>26011</v>
      </c>
      <c r="B1238" t="s">
        <v>844</v>
      </c>
      <c r="C1238" t="str">
        <f t="shared" si="38"/>
        <v>26011</v>
      </c>
      <c r="D1238" t="str">
        <f t="shared" si="39"/>
        <v>ARENAC</v>
      </c>
      <c r="E1238">
        <v>-83.894982029999994</v>
      </c>
      <c r="F1238">
        <v>44.065122299999999</v>
      </c>
      <c r="G1238">
        <f xml:space="preserve"> SUMIF(ACRES_HARVESTED!E$2:E$4911,C1238,ACRES_HARVESTED!G$2:G$4911)</f>
        <v>0</v>
      </c>
      <c r="H1238">
        <f xml:space="preserve"> SUMIF(SALES!E$2:E$4911,C1238,SALES!G$2:G$4911)</f>
        <v>0</v>
      </c>
      <c r="I1238">
        <f xml:space="preserve"> SUMIF(PRODUCTION!E$2:E$4911,C1238,PRODUCTION!I$2:I$4911)</f>
        <v>0</v>
      </c>
    </row>
    <row r="1239" spans="1:9" x14ac:dyDescent="0.2">
      <c r="A1239">
        <v>26013</v>
      </c>
      <c r="B1239" t="s">
        <v>845</v>
      </c>
      <c r="C1239" t="str">
        <f t="shared" si="38"/>
        <v>26013</v>
      </c>
      <c r="D1239" t="str">
        <f t="shared" si="39"/>
        <v>BARAGA</v>
      </c>
      <c r="E1239">
        <v>-88.365591859999995</v>
      </c>
      <c r="F1239">
        <v>46.662377249999999</v>
      </c>
      <c r="G1239">
        <f xml:space="preserve"> SUMIF(ACRES_HARVESTED!E$2:E$4911,C1239,ACRES_HARVESTED!G$2:G$4911)</f>
        <v>0</v>
      </c>
      <c r="H1239">
        <f xml:space="preserve"> SUMIF(SALES!E$2:E$4911,C1239,SALES!G$2:G$4911)</f>
        <v>0</v>
      </c>
      <c r="I1239">
        <f xml:space="preserve"> SUMIF(PRODUCTION!E$2:E$4911,C1239,PRODUCTION!I$2:I$4911)</f>
        <v>0</v>
      </c>
    </row>
    <row r="1240" spans="1:9" x14ac:dyDescent="0.2">
      <c r="A1240">
        <v>26015</v>
      </c>
      <c r="B1240" t="s">
        <v>846</v>
      </c>
      <c r="C1240" t="str">
        <f t="shared" si="38"/>
        <v>26015</v>
      </c>
      <c r="D1240" t="str">
        <f t="shared" si="39"/>
        <v>BARRY</v>
      </c>
      <c r="E1240">
        <v>-85.308345189999997</v>
      </c>
      <c r="F1240">
        <v>42.595139840000002</v>
      </c>
      <c r="G1240">
        <f xml:space="preserve"> SUMIF(ACRES_HARVESTED!E$2:E$4911,C1240,ACRES_HARVESTED!G$2:G$4911)</f>
        <v>0</v>
      </c>
      <c r="H1240">
        <f xml:space="preserve"> SUMIF(SALES!E$2:E$4911,C1240,SALES!G$2:G$4911)</f>
        <v>0</v>
      </c>
      <c r="I1240">
        <f xml:space="preserve"> SUMIF(PRODUCTION!E$2:E$4911,C1240,PRODUCTION!I$2:I$4911)</f>
        <v>0</v>
      </c>
    </row>
    <row r="1241" spans="1:9" x14ac:dyDescent="0.2">
      <c r="A1241">
        <v>26017</v>
      </c>
      <c r="B1241" t="s">
        <v>301</v>
      </c>
      <c r="C1241" t="str">
        <f t="shared" si="38"/>
        <v>26017</v>
      </c>
      <c r="D1241" t="str">
        <f t="shared" si="39"/>
        <v>BAY</v>
      </c>
      <c r="E1241">
        <v>-83.990051440000002</v>
      </c>
      <c r="F1241">
        <v>43.707165490000001</v>
      </c>
      <c r="G1241">
        <f xml:space="preserve"> SUMIF(ACRES_HARVESTED!E$2:E$4911,C1241,ACRES_HARVESTED!G$2:G$4911)</f>
        <v>0</v>
      </c>
      <c r="H1241">
        <f xml:space="preserve"> SUMIF(SALES!E$2:E$4911,C1241,SALES!G$2:G$4911)</f>
        <v>0</v>
      </c>
      <c r="I1241">
        <f xml:space="preserve"> SUMIF(PRODUCTION!E$2:E$4911,C1241,PRODUCTION!I$2:I$4911)</f>
        <v>0</v>
      </c>
    </row>
    <row r="1242" spans="1:9" x14ac:dyDescent="0.2">
      <c r="A1242">
        <v>26019</v>
      </c>
      <c r="B1242" t="s">
        <v>847</v>
      </c>
      <c r="C1242" t="str">
        <f t="shared" si="38"/>
        <v>26019</v>
      </c>
      <c r="D1242" t="str">
        <f t="shared" si="39"/>
        <v>BENZIE</v>
      </c>
      <c r="E1242">
        <v>-86.01505847</v>
      </c>
      <c r="F1242">
        <v>44.639109320000003</v>
      </c>
      <c r="G1242">
        <f xml:space="preserve"> SUMIF(ACRES_HARVESTED!E$2:E$4911,C1242,ACRES_HARVESTED!G$2:G$4911)</f>
        <v>0</v>
      </c>
      <c r="H1242">
        <f xml:space="preserve"> SUMIF(SALES!E$2:E$4911,C1242,SALES!G$2:G$4911)</f>
        <v>0</v>
      </c>
      <c r="I1242">
        <f xml:space="preserve"> SUMIF(PRODUCTION!E$2:E$4911,C1242,PRODUCTION!I$2:I$4911)</f>
        <v>0</v>
      </c>
    </row>
    <row r="1243" spans="1:9" x14ac:dyDescent="0.2">
      <c r="A1243">
        <v>26021</v>
      </c>
      <c r="B1243" t="s">
        <v>355</v>
      </c>
      <c r="C1243" t="str">
        <f t="shared" si="38"/>
        <v>26021</v>
      </c>
      <c r="D1243" t="str">
        <f t="shared" si="39"/>
        <v>BERRIEN</v>
      </c>
      <c r="E1243">
        <v>-86.412529410000005</v>
      </c>
      <c r="F1243">
        <v>41.95468812</v>
      </c>
      <c r="G1243">
        <f xml:space="preserve"> SUMIF(ACRES_HARVESTED!E$2:E$4911,C1243,ACRES_HARVESTED!G$2:G$4911)</f>
        <v>0</v>
      </c>
      <c r="H1243">
        <f xml:space="preserve"> SUMIF(SALES!E$2:E$4911,C1243,SALES!G$2:G$4911)</f>
        <v>0</v>
      </c>
      <c r="I1243">
        <f xml:space="preserve"> SUMIF(PRODUCTION!E$2:E$4911,C1243,PRODUCTION!I$2:I$4911)</f>
        <v>0</v>
      </c>
    </row>
    <row r="1244" spans="1:9" x14ac:dyDescent="0.2">
      <c r="A1244">
        <v>26023</v>
      </c>
      <c r="B1244" t="s">
        <v>848</v>
      </c>
      <c r="C1244" t="str">
        <f t="shared" si="38"/>
        <v>26023</v>
      </c>
      <c r="D1244" t="str">
        <f t="shared" si="39"/>
        <v>BRANCH</v>
      </c>
      <c r="E1244">
        <v>-85.059234750000002</v>
      </c>
      <c r="F1244">
        <v>41.915889040000003</v>
      </c>
      <c r="G1244">
        <f xml:space="preserve"> SUMIF(ACRES_HARVESTED!E$2:E$4911,C1244,ACRES_HARVESTED!G$2:G$4911)</f>
        <v>0</v>
      </c>
      <c r="H1244">
        <f xml:space="preserve"> SUMIF(SALES!E$2:E$4911,C1244,SALES!G$2:G$4911)</f>
        <v>0</v>
      </c>
      <c r="I1244">
        <f xml:space="preserve"> SUMIF(PRODUCTION!E$2:E$4911,C1244,PRODUCTION!I$2:I$4911)</f>
        <v>0</v>
      </c>
    </row>
    <row r="1245" spans="1:9" x14ac:dyDescent="0.2">
      <c r="A1245">
        <v>26025</v>
      </c>
      <c r="B1245" t="s">
        <v>15</v>
      </c>
      <c r="C1245" t="str">
        <f t="shared" si="38"/>
        <v>26025</v>
      </c>
      <c r="D1245" t="str">
        <f t="shared" si="39"/>
        <v>CALHOUN</v>
      </c>
      <c r="E1245">
        <v>-85.005083940000006</v>
      </c>
      <c r="F1245">
        <v>42.246366170000002</v>
      </c>
      <c r="G1245">
        <f xml:space="preserve"> SUMIF(ACRES_HARVESTED!E$2:E$4911,C1245,ACRES_HARVESTED!G$2:G$4911)</f>
        <v>0</v>
      </c>
      <c r="H1245">
        <f xml:space="preserve"> SUMIF(SALES!E$2:E$4911,C1245,SALES!G$2:G$4911)</f>
        <v>0</v>
      </c>
      <c r="I1245">
        <f xml:space="preserve"> SUMIF(PRODUCTION!E$2:E$4911,C1245,PRODUCTION!I$2:I$4911)</f>
        <v>0</v>
      </c>
    </row>
    <row r="1246" spans="1:9" x14ac:dyDescent="0.2">
      <c r="A1246">
        <v>26027</v>
      </c>
      <c r="B1246" t="s">
        <v>498</v>
      </c>
      <c r="C1246" t="str">
        <f t="shared" si="38"/>
        <v>26027</v>
      </c>
      <c r="D1246" t="str">
        <f t="shared" si="39"/>
        <v>CASS</v>
      </c>
      <c r="E1246">
        <v>-85.994037410000004</v>
      </c>
      <c r="F1246">
        <v>41.915455469999998</v>
      </c>
      <c r="G1246">
        <f xml:space="preserve"> SUMIF(ACRES_HARVESTED!E$2:E$4911,C1246,ACRES_HARVESTED!G$2:G$4911)</f>
        <v>318</v>
      </c>
      <c r="H1246">
        <f xml:space="preserve"> SUMIF(SALES!E$2:E$4911,C1246,SALES!G$2:G$4911)</f>
        <v>0</v>
      </c>
      <c r="I1246">
        <f xml:space="preserve"> SUMIF(PRODUCTION!E$2:E$4911,C1246,PRODUCTION!I$2:I$4911)</f>
        <v>11681</v>
      </c>
    </row>
    <row r="1247" spans="1:9" x14ac:dyDescent="0.2">
      <c r="A1247">
        <v>26029</v>
      </c>
      <c r="B1247" t="s">
        <v>849</v>
      </c>
      <c r="C1247" t="str">
        <f t="shared" si="38"/>
        <v>26029</v>
      </c>
      <c r="D1247" t="str">
        <f t="shared" si="39"/>
        <v>CHARLEVOIX</v>
      </c>
      <c r="E1247">
        <v>-85.129215049999999</v>
      </c>
      <c r="F1247">
        <v>45.305627970000003</v>
      </c>
      <c r="G1247">
        <f xml:space="preserve"> SUMIF(ACRES_HARVESTED!E$2:E$4911,C1247,ACRES_HARVESTED!G$2:G$4911)</f>
        <v>118</v>
      </c>
      <c r="H1247">
        <f xml:space="preserve"> SUMIF(SALES!E$2:E$4911,C1247,SALES!G$2:G$4911)</f>
        <v>0</v>
      </c>
      <c r="I1247">
        <f xml:space="preserve"> SUMIF(PRODUCTION!E$2:E$4911,C1247,PRODUCTION!I$2:I$4911)</f>
        <v>5334</v>
      </c>
    </row>
    <row r="1248" spans="1:9" x14ac:dyDescent="0.2">
      <c r="A1248">
        <v>26031</v>
      </c>
      <c r="B1248" t="s">
        <v>850</v>
      </c>
      <c r="C1248" t="str">
        <f t="shared" si="38"/>
        <v>26031</v>
      </c>
      <c r="D1248" t="str">
        <f t="shared" si="39"/>
        <v>CHEBOYGAN</v>
      </c>
      <c r="E1248">
        <v>-84.500656109999994</v>
      </c>
      <c r="F1248">
        <v>45.447012649999998</v>
      </c>
      <c r="G1248">
        <f xml:space="preserve"> SUMIF(ACRES_HARVESTED!E$2:E$4911,C1248,ACRES_HARVESTED!G$2:G$4911)</f>
        <v>144</v>
      </c>
      <c r="H1248">
        <f xml:space="preserve"> SUMIF(SALES!E$2:E$4911,C1248,SALES!G$2:G$4911)</f>
        <v>26000</v>
      </c>
      <c r="I1248">
        <f xml:space="preserve"> SUMIF(PRODUCTION!E$2:E$4911,C1248,PRODUCTION!I$2:I$4911)</f>
        <v>7930</v>
      </c>
    </row>
    <row r="1249" spans="1:9" x14ac:dyDescent="0.2">
      <c r="A1249">
        <v>26033</v>
      </c>
      <c r="B1249" t="s">
        <v>851</v>
      </c>
      <c r="C1249" t="str">
        <f t="shared" si="38"/>
        <v>26033</v>
      </c>
      <c r="D1249" t="str">
        <f t="shared" si="39"/>
        <v>CHIPPEWA</v>
      </c>
      <c r="E1249">
        <v>-84.562843450000003</v>
      </c>
      <c r="F1249">
        <v>46.300324060000001</v>
      </c>
      <c r="G1249">
        <f xml:space="preserve"> SUMIF(ACRES_HARVESTED!E$2:E$4911,C1249,ACRES_HARVESTED!G$2:G$4911)</f>
        <v>0</v>
      </c>
      <c r="H1249">
        <f xml:space="preserve"> SUMIF(SALES!E$2:E$4911,C1249,SALES!G$2:G$4911)</f>
        <v>0</v>
      </c>
      <c r="I1249">
        <f xml:space="preserve"> SUMIF(PRODUCTION!E$2:E$4911,C1249,PRODUCTION!I$2:I$4911)</f>
        <v>0</v>
      </c>
    </row>
    <row r="1250" spans="1:9" x14ac:dyDescent="0.2">
      <c r="A1250">
        <v>26035</v>
      </c>
      <c r="B1250" t="s">
        <v>852</v>
      </c>
      <c r="C1250" t="str">
        <f t="shared" si="38"/>
        <v>26035</v>
      </c>
      <c r="D1250" t="str">
        <f t="shared" si="39"/>
        <v>CLARE</v>
      </c>
      <c r="E1250">
        <v>-84.848107510000006</v>
      </c>
      <c r="F1250">
        <v>43.9879198</v>
      </c>
      <c r="G1250">
        <f xml:space="preserve"> SUMIF(ACRES_HARVESTED!E$2:E$4911,C1250,ACRES_HARVESTED!G$2:G$4911)</f>
        <v>74</v>
      </c>
      <c r="H1250">
        <f xml:space="preserve"> SUMIF(SALES!E$2:E$4911,C1250,SALES!G$2:G$4911)</f>
        <v>16000</v>
      </c>
      <c r="I1250">
        <f xml:space="preserve"> SUMIF(PRODUCTION!E$2:E$4911,C1250,PRODUCTION!I$2:I$4911)</f>
        <v>0</v>
      </c>
    </row>
    <row r="1251" spans="1:9" x14ac:dyDescent="0.2">
      <c r="A1251">
        <v>26037</v>
      </c>
      <c r="B1251" t="s">
        <v>501</v>
      </c>
      <c r="C1251" t="str">
        <f t="shared" si="38"/>
        <v>26037</v>
      </c>
      <c r="D1251" t="str">
        <f t="shared" si="39"/>
        <v>CLINTON</v>
      </c>
      <c r="E1251">
        <v>-84.601384510000003</v>
      </c>
      <c r="F1251">
        <v>42.9439517</v>
      </c>
      <c r="G1251">
        <f xml:space="preserve"> SUMIF(ACRES_HARVESTED!E$2:E$4911,C1251,ACRES_HARVESTED!G$2:G$4911)</f>
        <v>24</v>
      </c>
      <c r="H1251">
        <f xml:space="preserve"> SUMIF(SALES!E$2:E$4911,C1251,SALES!G$2:G$4911)</f>
        <v>0</v>
      </c>
      <c r="I1251">
        <f xml:space="preserve"> SUMIF(PRODUCTION!E$2:E$4911,C1251,PRODUCTION!I$2:I$4911)</f>
        <v>1440</v>
      </c>
    </row>
    <row r="1252" spans="1:9" x14ac:dyDescent="0.2">
      <c r="A1252">
        <v>26039</v>
      </c>
      <c r="B1252" t="s">
        <v>132</v>
      </c>
      <c r="C1252" t="str">
        <f t="shared" si="38"/>
        <v>26039</v>
      </c>
      <c r="D1252" t="str">
        <f t="shared" si="39"/>
        <v>CRAWFORD</v>
      </c>
      <c r="E1252">
        <v>-84.610248589999998</v>
      </c>
      <c r="F1252">
        <v>44.683231229999997</v>
      </c>
      <c r="G1252">
        <f xml:space="preserve"> SUMIF(ACRES_HARVESTED!E$2:E$4911,C1252,ACRES_HARVESTED!G$2:G$4911)</f>
        <v>0</v>
      </c>
      <c r="H1252">
        <f xml:space="preserve"> SUMIF(SALES!E$2:E$4911,C1252,SALES!G$2:G$4911)</f>
        <v>0</v>
      </c>
      <c r="I1252">
        <f xml:space="preserve"> SUMIF(PRODUCTION!E$2:E$4911,C1252,PRODUCTION!I$2:I$4911)</f>
        <v>0</v>
      </c>
    </row>
    <row r="1253" spans="1:9" x14ac:dyDescent="0.2">
      <c r="A1253">
        <v>26041</v>
      </c>
      <c r="B1253" t="s">
        <v>247</v>
      </c>
      <c r="C1253" t="str">
        <f t="shared" si="38"/>
        <v>26041</v>
      </c>
      <c r="D1253" t="str">
        <f t="shared" si="39"/>
        <v>DELTA</v>
      </c>
      <c r="E1253">
        <v>-86.923474859999999</v>
      </c>
      <c r="F1253">
        <v>45.917363109999997</v>
      </c>
      <c r="G1253">
        <f xml:space="preserve"> SUMIF(ACRES_HARVESTED!E$2:E$4911,C1253,ACRES_HARVESTED!G$2:G$4911)</f>
        <v>802</v>
      </c>
      <c r="H1253">
        <f xml:space="preserve"> SUMIF(SALES!E$2:E$4911,C1253,SALES!G$2:G$4911)</f>
        <v>95000</v>
      </c>
      <c r="I1253">
        <f xml:space="preserve"> SUMIF(PRODUCTION!E$2:E$4911,C1253,PRODUCTION!I$2:I$4911)</f>
        <v>39903</v>
      </c>
    </row>
    <row r="1254" spans="1:9" x14ac:dyDescent="0.2">
      <c r="A1254">
        <v>26043</v>
      </c>
      <c r="B1254" t="s">
        <v>602</v>
      </c>
      <c r="C1254" t="str">
        <f t="shared" si="38"/>
        <v>26043</v>
      </c>
      <c r="D1254" t="str">
        <f t="shared" si="39"/>
        <v>DICKINSON</v>
      </c>
      <c r="E1254">
        <v>-87.87011459</v>
      </c>
      <c r="F1254">
        <v>46.009070049999998</v>
      </c>
      <c r="G1254">
        <f xml:space="preserve"> SUMIF(ACRES_HARVESTED!E$2:E$4911,C1254,ACRES_HARVESTED!G$2:G$4911)</f>
        <v>0</v>
      </c>
      <c r="H1254">
        <f xml:space="preserve"> SUMIF(SALES!E$2:E$4911,C1254,SALES!G$2:G$4911)</f>
        <v>0</v>
      </c>
      <c r="I1254">
        <f xml:space="preserve"> SUMIF(PRODUCTION!E$2:E$4911,C1254,PRODUCTION!I$2:I$4911)</f>
        <v>0</v>
      </c>
    </row>
    <row r="1255" spans="1:9" x14ac:dyDescent="0.2">
      <c r="A1255">
        <v>26045</v>
      </c>
      <c r="B1255" t="s">
        <v>853</v>
      </c>
      <c r="C1255" t="str">
        <f t="shared" si="38"/>
        <v>26045</v>
      </c>
      <c r="D1255" t="str">
        <f t="shared" si="39"/>
        <v>EATON</v>
      </c>
      <c r="E1255">
        <v>-84.837400349999996</v>
      </c>
      <c r="F1255">
        <v>42.595991849999997</v>
      </c>
      <c r="G1255">
        <f xml:space="preserve"> SUMIF(ACRES_HARVESTED!E$2:E$4911,C1255,ACRES_HARVESTED!G$2:G$4911)</f>
        <v>40</v>
      </c>
      <c r="H1255">
        <f xml:space="preserve"> SUMIF(SALES!E$2:E$4911,C1255,SALES!G$2:G$4911)</f>
        <v>3000</v>
      </c>
      <c r="I1255">
        <f xml:space="preserve"> SUMIF(PRODUCTION!E$2:E$4911,C1255,PRODUCTION!I$2:I$4911)</f>
        <v>900</v>
      </c>
    </row>
    <row r="1256" spans="1:9" x14ac:dyDescent="0.2">
      <c r="A1256">
        <v>26047</v>
      </c>
      <c r="B1256" t="s">
        <v>604</v>
      </c>
      <c r="C1256" t="str">
        <f t="shared" si="38"/>
        <v>26047</v>
      </c>
      <c r="D1256" t="str">
        <f t="shared" si="39"/>
        <v>EMMET</v>
      </c>
      <c r="E1256">
        <v>-84.891169570000002</v>
      </c>
      <c r="F1256">
        <v>45.519966760000003</v>
      </c>
      <c r="G1256">
        <f xml:space="preserve"> SUMIF(ACRES_HARVESTED!E$2:E$4911,C1256,ACRES_HARVESTED!G$2:G$4911)</f>
        <v>60</v>
      </c>
      <c r="H1256">
        <f xml:space="preserve"> SUMIF(SALES!E$2:E$4911,C1256,SALES!G$2:G$4911)</f>
        <v>11000</v>
      </c>
      <c r="I1256">
        <f xml:space="preserve"> SUMIF(PRODUCTION!E$2:E$4911,C1256,PRODUCTION!I$2:I$4911)</f>
        <v>3520</v>
      </c>
    </row>
    <row r="1257" spans="1:9" x14ac:dyDescent="0.2">
      <c r="A1257">
        <v>26049</v>
      </c>
      <c r="B1257" t="s">
        <v>854</v>
      </c>
      <c r="C1257" t="str">
        <f t="shared" si="38"/>
        <v>26049</v>
      </c>
      <c r="D1257" t="str">
        <f t="shared" si="39"/>
        <v>GENESEE</v>
      </c>
      <c r="E1257">
        <v>-83.706528059999997</v>
      </c>
      <c r="F1257">
        <v>43.022169759999997</v>
      </c>
      <c r="G1257">
        <f xml:space="preserve"> SUMIF(ACRES_HARVESTED!E$2:E$4911,C1257,ACRES_HARVESTED!G$2:G$4911)</f>
        <v>14</v>
      </c>
      <c r="H1257">
        <f xml:space="preserve"> SUMIF(SALES!E$2:E$4911,C1257,SALES!G$2:G$4911)</f>
        <v>2000</v>
      </c>
      <c r="I1257">
        <f xml:space="preserve"> SUMIF(PRODUCTION!E$2:E$4911,C1257,PRODUCTION!I$2:I$4911)</f>
        <v>680</v>
      </c>
    </row>
    <row r="1258" spans="1:9" x14ac:dyDescent="0.2">
      <c r="A1258">
        <v>26051</v>
      </c>
      <c r="B1258" t="s">
        <v>855</v>
      </c>
      <c r="C1258" t="str">
        <f t="shared" si="38"/>
        <v>26051</v>
      </c>
      <c r="D1258" t="str">
        <f t="shared" si="39"/>
        <v>GLADWIN</v>
      </c>
      <c r="E1258">
        <v>-84.388601140000006</v>
      </c>
      <c r="F1258">
        <v>43.990621220000001</v>
      </c>
      <c r="G1258">
        <f xml:space="preserve"> SUMIF(ACRES_HARVESTED!E$2:E$4911,C1258,ACRES_HARVESTED!G$2:G$4911)</f>
        <v>0</v>
      </c>
      <c r="H1258">
        <f xml:space="preserve"> SUMIF(SALES!E$2:E$4911,C1258,SALES!G$2:G$4911)</f>
        <v>0</v>
      </c>
      <c r="I1258">
        <f xml:space="preserve"> SUMIF(PRODUCTION!E$2:E$4911,C1258,PRODUCTION!I$2:I$4911)</f>
        <v>0</v>
      </c>
    </row>
    <row r="1259" spans="1:9" x14ac:dyDescent="0.2">
      <c r="A1259">
        <v>26053</v>
      </c>
      <c r="B1259" t="s">
        <v>856</v>
      </c>
      <c r="C1259" t="str">
        <f t="shared" si="38"/>
        <v>26053</v>
      </c>
      <c r="D1259" t="str">
        <f t="shared" si="39"/>
        <v>GOGEBIC</v>
      </c>
      <c r="E1259">
        <v>-89.694372709999996</v>
      </c>
      <c r="F1259">
        <v>46.408852809999999</v>
      </c>
      <c r="G1259">
        <f xml:space="preserve"> SUMIF(ACRES_HARVESTED!E$2:E$4911,C1259,ACRES_HARVESTED!G$2:G$4911)</f>
        <v>0</v>
      </c>
      <c r="H1259">
        <f xml:space="preserve"> SUMIF(SALES!E$2:E$4911,C1259,SALES!G$2:G$4911)</f>
        <v>0</v>
      </c>
      <c r="I1259">
        <f xml:space="preserve"> SUMIF(PRODUCTION!E$2:E$4911,C1259,PRODUCTION!I$2:I$4911)</f>
        <v>0</v>
      </c>
    </row>
    <row r="1260" spans="1:9" x14ac:dyDescent="0.2">
      <c r="A1260">
        <v>26055</v>
      </c>
      <c r="B1260" t="s">
        <v>857</v>
      </c>
      <c r="C1260" t="str">
        <f t="shared" si="38"/>
        <v>26055</v>
      </c>
      <c r="D1260" t="str">
        <f t="shared" si="39"/>
        <v>GRAND TRAVERSE</v>
      </c>
      <c r="E1260">
        <v>-85.560135029999998</v>
      </c>
      <c r="F1260">
        <v>44.669160980000001</v>
      </c>
      <c r="G1260">
        <f xml:space="preserve"> SUMIF(ACRES_HARVESTED!E$2:E$4911,C1260,ACRES_HARVESTED!G$2:G$4911)</f>
        <v>767</v>
      </c>
      <c r="H1260">
        <f xml:space="preserve"> SUMIF(SALES!E$2:E$4911,C1260,SALES!G$2:G$4911)</f>
        <v>0</v>
      </c>
      <c r="I1260">
        <f xml:space="preserve"> SUMIF(PRODUCTION!E$2:E$4911,C1260,PRODUCTION!I$2:I$4911)</f>
        <v>47430</v>
      </c>
    </row>
    <row r="1261" spans="1:9" x14ac:dyDescent="0.2">
      <c r="A1261">
        <v>26057</v>
      </c>
      <c r="B1261" t="s">
        <v>858</v>
      </c>
      <c r="C1261" t="str">
        <f t="shared" si="38"/>
        <v>26057</v>
      </c>
      <c r="D1261" t="str">
        <f t="shared" si="39"/>
        <v>GRATIOT</v>
      </c>
      <c r="E1261">
        <v>-84.604829080000002</v>
      </c>
      <c r="F1261">
        <v>43.292969929999998</v>
      </c>
      <c r="G1261">
        <f xml:space="preserve"> SUMIF(ACRES_HARVESTED!E$2:E$4911,C1261,ACRES_HARVESTED!G$2:G$4911)</f>
        <v>0</v>
      </c>
      <c r="H1261">
        <f xml:space="preserve"> SUMIF(SALES!E$2:E$4911,C1261,SALES!G$2:G$4911)</f>
        <v>0</v>
      </c>
      <c r="I1261">
        <f xml:space="preserve"> SUMIF(PRODUCTION!E$2:E$4911,C1261,PRODUCTION!I$2:I$4911)</f>
        <v>0</v>
      </c>
    </row>
    <row r="1262" spans="1:9" x14ac:dyDescent="0.2">
      <c r="A1262">
        <v>26059</v>
      </c>
      <c r="B1262" t="s">
        <v>859</v>
      </c>
      <c r="C1262" t="str">
        <f t="shared" si="38"/>
        <v>26059</v>
      </c>
      <c r="D1262" t="str">
        <f t="shared" si="39"/>
        <v>HILLSDALE</v>
      </c>
      <c r="E1262">
        <v>-84.593054749999993</v>
      </c>
      <c r="F1262">
        <v>41.887686960000003</v>
      </c>
      <c r="G1262">
        <f xml:space="preserve"> SUMIF(ACRES_HARVESTED!E$2:E$4911,C1262,ACRES_HARVESTED!G$2:G$4911)</f>
        <v>0</v>
      </c>
      <c r="H1262">
        <f xml:space="preserve"> SUMIF(SALES!E$2:E$4911,C1262,SALES!G$2:G$4911)</f>
        <v>0</v>
      </c>
      <c r="I1262">
        <f xml:space="preserve"> SUMIF(PRODUCTION!E$2:E$4911,C1262,PRODUCTION!I$2:I$4911)</f>
        <v>0</v>
      </c>
    </row>
    <row r="1263" spans="1:9" x14ac:dyDescent="0.2">
      <c r="A1263">
        <v>26061</v>
      </c>
      <c r="B1263" t="s">
        <v>860</v>
      </c>
      <c r="C1263" t="str">
        <f t="shared" si="38"/>
        <v>26061</v>
      </c>
      <c r="D1263" t="str">
        <f t="shared" si="39"/>
        <v>HOUGHTON</v>
      </c>
      <c r="E1263">
        <v>-88.687429929999993</v>
      </c>
      <c r="F1263">
        <v>46.898010749999997</v>
      </c>
      <c r="G1263">
        <f xml:space="preserve"> SUMIF(ACRES_HARVESTED!E$2:E$4911,C1263,ACRES_HARVESTED!G$2:G$4911)</f>
        <v>250</v>
      </c>
      <c r="H1263">
        <f xml:space="preserve"> SUMIF(SALES!E$2:E$4911,C1263,SALES!G$2:G$4911)</f>
        <v>0</v>
      </c>
      <c r="I1263">
        <f xml:space="preserve"> SUMIF(PRODUCTION!E$2:E$4911,C1263,PRODUCTION!I$2:I$4911)</f>
        <v>0</v>
      </c>
    </row>
    <row r="1264" spans="1:9" x14ac:dyDescent="0.2">
      <c r="A1264">
        <v>26063</v>
      </c>
      <c r="B1264" t="s">
        <v>861</v>
      </c>
      <c r="C1264" t="str">
        <f t="shared" si="38"/>
        <v>26063</v>
      </c>
      <c r="D1264" t="str">
        <f t="shared" si="39"/>
        <v>HURON</v>
      </c>
      <c r="E1264">
        <v>-83.031167960000005</v>
      </c>
      <c r="F1264">
        <v>43.83293286</v>
      </c>
      <c r="G1264">
        <f xml:space="preserve"> SUMIF(ACRES_HARVESTED!E$2:E$4911,C1264,ACRES_HARVESTED!G$2:G$4911)</f>
        <v>166</v>
      </c>
      <c r="H1264">
        <f xml:space="preserve"> SUMIF(SALES!E$2:E$4911,C1264,SALES!G$2:G$4911)</f>
        <v>39000</v>
      </c>
      <c r="I1264">
        <f xml:space="preserve"> SUMIF(PRODUCTION!E$2:E$4911,C1264,PRODUCTION!I$2:I$4911)</f>
        <v>9688</v>
      </c>
    </row>
    <row r="1265" spans="1:9" x14ac:dyDescent="0.2">
      <c r="A1265">
        <v>26065</v>
      </c>
      <c r="B1265" t="s">
        <v>862</v>
      </c>
      <c r="C1265" t="str">
        <f t="shared" si="38"/>
        <v>26065</v>
      </c>
      <c r="D1265" t="str">
        <f t="shared" si="39"/>
        <v>INGHAM</v>
      </c>
      <c r="E1265">
        <v>-84.373466070000006</v>
      </c>
      <c r="F1265">
        <v>42.597372780000001</v>
      </c>
      <c r="G1265">
        <f xml:space="preserve"> SUMIF(ACRES_HARVESTED!E$2:E$4911,C1265,ACRES_HARVESTED!G$2:G$4911)</f>
        <v>0</v>
      </c>
      <c r="H1265">
        <f xml:space="preserve"> SUMIF(SALES!E$2:E$4911,C1265,SALES!G$2:G$4911)</f>
        <v>0</v>
      </c>
      <c r="I1265">
        <f xml:space="preserve"> SUMIF(PRODUCTION!E$2:E$4911,C1265,PRODUCTION!I$2:I$4911)</f>
        <v>0</v>
      </c>
    </row>
    <row r="1266" spans="1:9" x14ac:dyDescent="0.2">
      <c r="A1266">
        <v>26067</v>
      </c>
      <c r="B1266" t="s">
        <v>863</v>
      </c>
      <c r="C1266" t="str">
        <f t="shared" si="38"/>
        <v>26067</v>
      </c>
      <c r="D1266" t="str">
        <f t="shared" si="39"/>
        <v>IONIA</v>
      </c>
      <c r="E1266">
        <v>-85.074133189999998</v>
      </c>
      <c r="F1266">
        <v>42.945022379999997</v>
      </c>
      <c r="G1266">
        <f xml:space="preserve"> SUMIF(ACRES_HARVESTED!E$2:E$4911,C1266,ACRES_HARVESTED!G$2:G$4911)</f>
        <v>0</v>
      </c>
      <c r="H1266">
        <f xml:space="preserve"> SUMIF(SALES!E$2:E$4911,C1266,SALES!G$2:G$4911)</f>
        <v>0</v>
      </c>
      <c r="I1266">
        <f xml:space="preserve"> SUMIF(PRODUCTION!E$2:E$4911,C1266,PRODUCTION!I$2:I$4911)</f>
        <v>0</v>
      </c>
    </row>
    <row r="1267" spans="1:9" x14ac:dyDescent="0.2">
      <c r="A1267">
        <v>26069</v>
      </c>
      <c r="B1267" t="s">
        <v>864</v>
      </c>
      <c r="C1267" t="str">
        <f t="shared" si="38"/>
        <v>26069</v>
      </c>
      <c r="D1267" t="str">
        <f t="shared" si="39"/>
        <v>IOSCO</v>
      </c>
      <c r="E1267">
        <v>-83.636690020000003</v>
      </c>
      <c r="F1267">
        <v>44.355785419999997</v>
      </c>
      <c r="G1267">
        <f xml:space="preserve"> SUMIF(ACRES_HARVESTED!E$2:E$4911,C1267,ACRES_HARVESTED!G$2:G$4911)</f>
        <v>0</v>
      </c>
      <c r="H1267">
        <f xml:space="preserve"> SUMIF(SALES!E$2:E$4911,C1267,SALES!G$2:G$4911)</f>
        <v>0</v>
      </c>
      <c r="I1267">
        <f xml:space="preserve"> SUMIF(PRODUCTION!E$2:E$4911,C1267,PRODUCTION!I$2:I$4911)</f>
        <v>0</v>
      </c>
    </row>
    <row r="1268" spans="1:9" x14ac:dyDescent="0.2">
      <c r="A1268">
        <v>26071</v>
      </c>
      <c r="B1268" t="s">
        <v>865</v>
      </c>
      <c r="C1268" t="str">
        <f t="shared" si="38"/>
        <v>26071</v>
      </c>
      <c r="D1268" t="str">
        <f t="shared" si="39"/>
        <v>IRON</v>
      </c>
      <c r="E1268">
        <v>-88.530280439999999</v>
      </c>
      <c r="F1268">
        <v>46.208659079999997</v>
      </c>
      <c r="G1268">
        <f xml:space="preserve"> SUMIF(ACRES_HARVESTED!E$2:E$4911,C1268,ACRES_HARVESTED!G$2:G$4911)</f>
        <v>150</v>
      </c>
      <c r="H1268">
        <f xml:space="preserve"> SUMIF(SALES!E$2:E$4911,C1268,SALES!G$2:G$4911)</f>
        <v>0</v>
      </c>
      <c r="I1268">
        <f xml:space="preserve"> SUMIF(PRODUCTION!E$2:E$4911,C1268,PRODUCTION!I$2:I$4911)</f>
        <v>5174</v>
      </c>
    </row>
    <row r="1269" spans="1:9" x14ac:dyDescent="0.2">
      <c r="A1269">
        <v>26073</v>
      </c>
      <c r="B1269" t="s">
        <v>866</v>
      </c>
      <c r="C1269" t="str">
        <f t="shared" si="38"/>
        <v>26073</v>
      </c>
      <c r="D1269" t="str">
        <f t="shared" si="39"/>
        <v>ISABELLA</v>
      </c>
      <c r="E1269">
        <v>-84.846649229999997</v>
      </c>
      <c r="F1269">
        <v>43.640609759999997</v>
      </c>
      <c r="G1269">
        <f xml:space="preserve"> SUMIF(ACRES_HARVESTED!E$2:E$4911,C1269,ACRES_HARVESTED!G$2:G$4911)</f>
        <v>253</v>
      </c>
      <c r="H1269">
        <f xml:space="preserve"> SUMIF(SALES!E$2:E$4911,C1269,SALES!G$2:G$4911)</f>
        <v>0</v>
      </c>
      <c r="I1269">
        <f xml:space="preserve"> SUMIF(PRODUCTION!E$2:E$4911,C1269,PRODUCTION!I$2:I$4911)</f>
        <v>14003</v>
      </c>
    </row>
    <row r="1270" spans="1:9" x14ac:dyDescent="0.2">
      <c r="A1270">
        <v>26075</v>
      </c>
      <c r="B1270" t="s">
        <v>43</v>
      </c>
      <c r="C1270" t="str">
        <f t="shared" si="38"/>
        <v>26075</v>
      </c>
      <c r="D1270" t="str">
        <f t="shared" si="39"/>
        <v>JACKSON</v>
      </c>
      <c r="E1270">
        <v>-84.422513550000005</v>
      </c>
      <c r="F1270">
        <v>42.248520589999998</v>
      </c>
      <c r="G1270">
        <f xml:space="preserve"> SUMIF(ACRES_HARVESTED!E$2:E$4911,C1270,ACRES_HARVESTED!G$2:G$4911)</f>
        <v>45</v>
      </c>
      <c r="H1270">
        <f xml:space="preserve"> SUMIF(SALES!E$2:E$4911,C1270,SALES!G$2:G$4911)</f>
        <v>0</v>
      </c>
      <c r="I1270">
        <f xml:space="preserve"> SUMIF(PRODUCTION!E$2:E$4911,C1270,PRODUCTION!I$2:I$4911)</f>
        <v>1799</v>
      </c>
    </row>
    <row r="1271" spans="1:9" x14ac:dyDescent="0.2">
      <c r="A1271">
        <v>26077</v>
      </c>
      <c r="B1271" t="s">
        <v>867</v>
      </c>
      <c r="C1271" t="str">
        <f t="shared" si="38"/>
        <v>26077</v>
      </c>
      <c r="D1271" t="str">
        <f t="shared" si="39"/>
        <v>KALAMAZOO</v>
      </c>
      <c r="E1271">
        <v>-85.530441569999994</v>
      </c>
      <c r="F1271">
        <v>42.24536002</v>
      </c>
      <c r="G1271">
        <f xml:space="preserve"> SUMIF(ACRES_HARVESTED!E$2:E$4911,C1271,ACRES_HARVESTED!G$2:G$4911)</f>
        <v>0</v>
      </c>
      <c r="H1271">
        <f xml:space="preserve"> SUMIF(SALES!E$2:E$4911,C1271,SALES!G$2:G$4911)</f>
        <v>0</v>
      </c>
      <c r="I1271">
        <f xml:space="preserve"> SUMIF(PRODUCTION!E$2:E$4911,C1271,PRODUCTION!I$2:I$4911)</f>
        <v>0</v>
      </c>
    </row>
    <row r="1272" spans="1:9" x14ac:dyDescent="0.2">
      <c r="A1272">
        <v>26079</v>
      </c>
      <c r="B1272" t="s">
        <v>868</v>
      </c>
      <c r="C1272" t="str">
        <f t="shared" si="38"/>
        <v>26079</v>
      </c>
      <c r="D1272" t="str">
        <f t="shared" si="39"/>
        <v>KALKASKA</v>
      </c>
      <c r="E1272">
        <v>-85.090461399999995</v>
      </c>
      <c r="F1272">
        <v>44.684885139999999</v>
      </c>
      <c r="G1272">
        <f xml:space="preserve"> SUMIF(ACRES_HARVESTED!E$2:E$4911,C1272,ACRES_HARVESTED!G$2:G$4911)</f>
        <v>0</v>
      </c>
      <c r="H1272">
        <f xml:space="preserve"> SUMIF(SALES!E$2:E$4911,C1272,SALES!G$2:G$4911)</f>
        <v>0</v>
      </c>
      <c r="I1272">
        <f xml:space="preserve"> SUMIF(PRODUCTION!E$2:E$4911,C1272,PRODUCTION!I$2:I$4911)</f>
        <v>0</v>
      </c>
    </row>
    <row r="1273" spans="1:9" x14ac:dyDescent="0.2">
      <c r="A1273">
        <v>26081</v>
      </c>
      <c r="B1273" t="s">
        <v>295</v>
      </c>
      <c r="C1273" t="str">
        <f t="shared" si="38"/>
        <v>26081</v>
      </c>
      <c r="D1273" t="str">
        <f t="shared" si="39"/>
        <v>KENT</v>
      </c>
      <c r="E1273">
        <v>-85.549181149999995</v>
      </c>
      <c r="F1273">
        <v>43.032046110000003</v>
      </c>
      <c r="G1273">
        <f xml:space="preserve"> SUMIF(ACRES_HARVESTED!E$2:E$4911,C1273,ACRES_HARVESTED!G$2:G$4911)</f>
        <v>106</v>
      </c>
      <c r="H1273">
        <f xml:space="preserve"> SUMIF(SALES!E$2:E$4911,C1273,SALES!G$2:G$4911)</f>
        <v>13000</v>
      </c>
      <c r="I1273">
        <f xml:space="preserve"> SUMIF(PRODUCTION!E$2:E$4911,C1273,PRODUCTION!I$2:I$4911)</f>
        <v>2240</v>
      </c>
    </row>
    <row r="1274" spans="1:9" x14ac:dyDescent="0.2">
      <c r="A1274">
        <v>26083</v>
      </c>
      <c r="B1274" t="s">
        <v>869</v>
      </c>
      <c r="C1274" t="str">
        <f t="shared" si="38"/>
        <v>26083</v>
      </c>
      <c r="D1274" t="str">
        <f t="shared" si="39"/>
        <v>KEWEENAW</v>
      </c>
      <c r="E1274">
        <v>-88.43593439</v>
      </c>
      <c r="F1274">
        <v>47.626625570000002</v>
      </c>
      <c r="G1274">
        <f xml:space="preserve"> SUMIF(ACRES_HARVESTED!E$2:E$4911,C1274,ACRES_HARVESTED!G$2:G$4911)</f>
        <v>0</v>
      </c>
      <c r="H1274">
        <f xml:space="preserve"> SUMIF(SALES!E$2:E$4911,C1274,SALES!G$2:G$4911)</f>
        <v>0</v>
      </c>
      <c r="I1274">
        <f xml:space="preserve"> SUMIF(PRODUCTION!E$2:E$4911,C1274,PRODUCTION!I$2:I$4911)</f>
        <v>0</v>
      </c>
    </row>
    <row r="1275" spans="1:9" x14ac:dyDescent="0.2">
      <c r="A1275">
        <v>26085</v>
      </c>
      <c r="B1275" t="s">
        <v>192</v>
      </c>
      <c r="C1275" t="str">
        <f t="shared" si="38"/>
        <v>26085</v>
      </c>
      <c r="D1275" t="str">
        <f t="shared" si="39"/>
        <v>LAKE</v>
      </c>
      <c r="E1275">
        <v>-85.802092740000006</v>
      </c>
      <c r="F1275">
        <v>43.990412419999998</v>
      </c>
      <c r="G1275">
        <f xml:space="preserve"> SUMIF(ACRES_HARVESTED!E$2:E$4911,C1275,ACRES_HARVESTED!G$2:G$4911)</f>
        <v>0</v>
      </c>
      <c r="H1275">
        <f xml:space="preserve"> SUMIF(SALES!E$2:E$4911,C1275,SALES!G$2:G$4911)</f>
        <v>0</v>
      </c>
      <c r="I1275">
        <f xml:space="preserve"> SUMIF(PRODUCTION!E$2:E$4911,C1275,PRODUCTION!I$2:I$4911)</f>
        <v>0</v>
      </c>
    </row>
    <row r="1276" spans="1:9" x14ac:dyDescent="0.2">
      <c r="A1276">
        <v>26087</v>
      </c>
      <c r="B1276" t="s">
        <v>870</v>
      </c>
      <c r="C1276" t="str">
        <f t="shared" si="38"/>
        <v>26087</v>
      </c>
      <c r="D1276" t="str">
        <f t="shared" si="39"/>
        <v>LAPEER</v>
      </c>
      <c r="E1276">
        <v>-83.221531479999996</v>
      </c>
      <c r="F1276">
        <v>43.090525059999997</v>
      </c>
      <c r="G1276">
        <f xml:space="preserve"> SUMIF(ACRES_HARVESTED!E$2:E$4911,C1276,ACRES_HARVESTED!G$2:G$4911)</f>
        <v>0</v>
      </c>
      <c r="H1276">
        <f xml:space="preserve"> SUMIF(SALES!E$2:E$4911,C1276,SALES!G$2:G$4911)</f>
        <v>0</v>
      </c>
      <c r="I1276">
        <f xml:space="preserve"> SUMIF(PRODUCTION!E$2:E$4911,C1276,PRODUCTION!I$2:I$4911)</f>
        <v>0</v>
      </c>
    </row>
    <row r="1277" spans="1:9" x14ac:dyDescent="0.2">
      <c r="A1277">
        <v>26089</v>
      </c>
      <c r="B1277" t="s">
        <v>871</v>
      </c>
      <c r="C1277" t="str">
        <f t="shared" si="38"/>
        <v>26089</v>
      </c>
      <c r="D1277" t="str">
        <f t="shared" si="39"/>
        <v>LEELANAU</v>
      </c>
      <c r="E1277">
        <v>-85.812205610000007</v>
      </c>
      <c r="F1277">
        <v>44.939434239999997</v>
      </c>
      <c r="G1277">
        <f xml:space="preserve"> SUMIF(ACRES_HARVESTED!E$2:E$4911,C1277,ACRES_HARVESTED!G$2:G$4911)</f>
        <v>0</v>
      </c>
      <c r="H1277">
        <f xml:space="preserve"> SUMIF(SALES!E$2:E$4911,C1277,SALES!G$2:G$4911)</f>
        <v>0</v>
      </c>
      <c r="I1277">
        <f xml:space="preserve"> SUMIF(PRODUCTION!E$2:E$4911,C1277,PRODUCTION!I$2:I$4911)</f>
        <v>0</v>
      </c>
    </row>
    <row r="1278" spans="1:9" x14ac:dyDescent="0.2">
      <c r="A1278">
        <v>26091</v>
      </c>
      <c r="B1278" t="s">
        <v>872</v>
      </c>
      <c r="C1278" t="str">
        <f t="shared" si="38"/>
        <v>26091</v>
      </c>
      <c r="D1278" t="str">
        <f t="shared" si="39"/>
        <v>LENAWEE</v>
      </c>
      <c r="E1278">
        <v>-84.066412459999995</v>
      </c>
      <c r="F1278">
        <v>41.894694059999999</v>
      </c>
      <c r="G1278">
        <f xml:space="preserve"> SUMIF(ACRES_HARVESTED!E$2:E$4911,C1278,ACRES_HARVESTED!G$2:G$4911)</f>
        <v>0</v>
      </c>
      <c r="H1278">
        <f xml:space="preserve"> SUMIF(SALES!E$2:E$4911,C1278,SALES!G$2:G$4911)</f>
        <v>0</v>
      </c>
      <c r="I1278">
        <f xml:space="preserve"> SUMIF(PRODUCTION!E$2:E$4911,C1278,PRODUCTION!I$2:I$4911)</f>
        <v>0</v>
      </c>
    </row>
    <row r="1279" spans="1:9" x14ac:dyDescent="0.2">
      <c r="A1279">
        <v>26093</v>
      </c>
      <c r="B1279" t="s">
        <v>521</v>
      </c>
      <c r="C1279" t="str">
        <f t="shared" si="38"/>
        <v>26093</v>
      </c>
      <c r="D1279" t="str">
        <f t="shared" si="39"/>
        <v>LIVINGSTON</v>
      </c>
      <c r="E1279">
        <v>-83.911707699999994</v>
      </c>
      <c r="F1279">
        <v>42.603892870000003</v>
      </c>
      <c r="G1279">
        <f xml:space="preserve"> SUMIF(ACRES_HARVESTED!E$2:E$4911,C1279,ACRES_HARVESTED!G$2:G$4911)</f>
        <v>0</v>
      </c>
      <c r="H1279">
        <f xml:space="preserve"> SUMIF(SALES!E$2:E$4911,C1279,SALES!G$2:G$4911)</f>
        <v>0</v>
      </c>
      <c r="I1279">
        <f xml:space="preserve"> SUMIF(PRODUCTION!E$2:E$4911,C1279,PRODUCTION!I$2:I$4911)</f>
        <v>0</v>
      </c>
    </row>
    <row r="1280" spans="1:9" x14ac:dyDescent="0.2">
      <c r="A1280">
        <v>26095</v>
      </c>
      <c r="B1280" t="s">
        <v>873</v>
      </c>
      <c r="C1280" t="str">
        <f t="shared" si="38"/>
        <v>26095</v>
      </c>
      <c r="D1280" t="str">
        <f t="shared" si="39"/>
        <v>LUCE</v>
      </c>
      <c r="E1280">
        <v>-85.543890480000002</v>
      </c>
      <c r="F1280">
        <v>46.470499799999999</v>
      </c>
      <c r="G1280">
        <f xml:space="preserve"> SUMIF(ACRES_HARVESTED!E$2:E$4911,C1280,ACRES_HARVESTED!G$2:G$4911)</f>
        <v>0</v>
      </c>
      <c r="H1280">
        <f xml:space="preserve"> SUMIF(SALES!E$2:E$4911,C1280,SALES!G$2:G$4911)</f>
        <v>0</v>
      </c>
      <c r="I1280">
        <f xml:space="preserve"> SUMIF(PRODUCTION!E$2:E$4911,C1280,PRODUCTION!I$2:I$4911)</f>
        <v>0</v>
      </c>
    </row>
    <row r="1281" spans="1:9" x14ac:dyDescent="0.2">
      <c r="A1281">
        <v>26097</v>
      </c>
      <c r="B1281" t="s">
        <v>874</v>
      </c>
      <c r="C1281" t="str">
        <f t="shared" si="38"/>
        <v>26097</v>
      </c>
      <c r="D1281" t="str">
        <f t="shared" si="39"/>
        <v>MACKINAC</v>
      </c>
      <c r="E1281">
        <v>-85.077041030000004</v>
      </c>
      <c r="F1281">
        <v>46.078586649999998</v>
      </c>
      <c r="G1281">
        <f xml:space="preserve"> SUMIF(ACRES_HARVESTED!E$2:E$4911,C1281,ACRES_HARVESTED!G$2:G$4911)</f>
        <v>0</v>
      </c>
      <c r="H1281">
        <f xml:space="preserve"> SUMIF(SALES!E$2:E$4911,C1281,SALES!G$2:G$4911)</f>
        <v>0</v>
      </c>
      <c r="I1281">
        <f xml:space="preserve"> SUMIF(PRODUCTION!E$2:E$4911,C1281,PRODUCTION!I$2:I$4911)</f>
        <v>0</v>
      </c>
    </row>
    <row r="1282" spans="1:9" x14ac:dyDescent="0.2">
      <c r="A1282">
        <v>26099</v>
      </c>
      <c r="B1282" t="s">
        <v>875</v>
      </c>
      <c r="C1282" t="str">
        <f t="shared" ref="C1282:C1345" si="40" xml:space="preserve"> TEXT(A1282,"00000")</f>
        <v>26099</v>
      </c>
      <c r="D1282" t="str">
        <f t="shared" ref="D1282:D1345" si="41">UPPER(B1282)</f>
        <v>MACOMB</v>
      </c>
      <c r="E1282">
        <v>-82.932555170000001</v>
      </c>
      <c r="F1282">
        <v>42.695840670000003</v>
      </c>
      <c r="G1282">
        <f xml:space="preserve"> SUMIF(ACRES_HARVESTED!E$2:E$4911,C1282,ACRES_HARVESTED!G$2:G$4911)</f>
        <v>0</v>
      </c>
      <c r="H1282">
        <f xml:space="preserve"> SUMIF(SALES!E$2:E$4911,C1282,SALES!G$2:G$4911)</f>
        <v>0</v>
      </c>
      <c r="I1282">
        <f xml:space="preserve"> SUMIF(PRODUCTION!E$2:E$4911,C1282,PRODUCTION!I$2:I$4911)</f>
        <v>0</v>
      </c>
    </row>
    <row r="1283" spans="1:9" x14ac:dyDescent="0.2">
      <c r="A1283">
        <v>26101</v>
      </c>
      <c r="B1283" t="s">
        <v>876</v>
      </c>
      <c r="C1283" t="str">
        <f t="shared" si="40"/>
        <v>26101</v>
      </c>
      <c r="D1283" t="str">
        <f t="shared" si="41"/>
        <v>MANISTEE</v>
      </c>
      <c r="E1283">
        <v>-86.056353450000003</v>
      </c>
      <c r="F1283">
        <v>44.333453210000002</v>
      </c>
      <c r="G1283">
        <f xml:space="preserve"> SUMIF(ACRES_HARVESTED!E$2:E$4911,C1283,ACRES_HARVESTED!G$2:G$4911)</f>
        <v>0</v>
      </c>
      <c r="H1283">
        <f xml:space="preserve"> SUMIF(SALES!E$2:E$4911,C1283,SALES!G$2:G$4911)</f>
        <v>0</v>
      </c>
      <c r="I1283">
        <f xml:space="preserve"> SUMIF(PRODUCTION!E$2:E$4911,C1283,PRODUCTION!I$2:I$4911)</f>
        <v>0</v>
      </c>
    </row>
    <row r="1284" spans="1:9" x14ac:dyDescent="0.2">
      <c r="A1284">
        <v>26103</v>
      </c>
      <c r="B1284" t="s">
        <v>877</v>
      </c>
      <c r="C1284" t="str">
        <f t="shared" si="40"/>
        <v>26103</v>
      </c>
      <c r="D1284" t="str">
        <f t="shared" si="41"/>
        <v>MARQUETTE</v>
      </c>
      <c r="E1284">
        <v>-87.641387820000006</v>
      </c>
      <c r="F1284">
        <v>46.431398960000003</v>
      </c>
      <c r="G1284">
        <f xml:space="preserve"> SUMIF(ACRES_HARVESTED!E$2:E$4911,C1284,ACRES_HARVESTED!G$2:G$4911)</f>
        <v>0</v>
      </c>
      <c r="H1284">
        <f xml:space="preserve"> SUMIF(SALES!E$2:E$4911,C1284,SALES!G$2:G$4911)</f>
        <v>0</v>
      </c>
      <c r="I1284">
        <f xml:space="preserve"> SUMIF(PRODUCTION!E$2:E$4911,C1284,PRODUCTION!I$2:I$4911)</f>
        <v>0</v>
      </c>
    </row>
    <row r="1285" spans="1:9" x14ac:dyDescent="0.2">
      <c r="A1285">
        <v>26105</v>
      </c>
      <c r="B1285" t="s">
        <v>526</v>
      </c>
      <c r="C1285" t="str">
        <f t="shared" si="40"/>
        <v>26105</v>
      </c>
      <c r="D1285" t="str">
        <f t="shared" si="41"/>
        <v>MASON</v>
      </c>
      <c r="E1285">
        <v>-86.250173810000007</v>
      </c>
      <c r="F1285">
        <v>43.995353690000002</v>
      </c>
      <c r="G1285">
        <f xml:space="preserve"> SUMIF(ACRES_HARVESTED!E$2:E$4911,C1285,ACRES_HARVESTED!G$2:G$4911)</f>
        <v>0</v>
      </c>
      <c r="H1285">
        <f xml:space="preserve"> SUMIF(SALES!E$2:E$4911,C1285,SALES!G$2:G$4911)</f>
        <v>0</v>
      </c>
      <c r="I1285">
        <f xml:space="preserve"> SUMIF(PRODUCTION!E$2:E$4911,C1285,PRODUCTION!I$2:I$4911)</f>
        <v>0</v>
      </c>
    </row>
    <row r="1286" spans="1:9" x14ac:dyDescent="0.2">
      <c r="A1286">
        <v>26107</v>
      </c>
      <c r="B1286" t="s">
        <v>878</v>
      </c>
      <c r="C1286" t="str">
        <f t="shared" si="40"/>
        <v>26107</v>
      </c>
      <c r="D1286" t="str">
        <f t="shared" si="41"/>
        <v>MECOSTA</v>
      </c>
      <c r="E1286">
        <v>-85.324648749999994</v>
      </c>
      <c r="F1286">
        <v>43.640707310000003</v>
      </c>
      <c r="G1286">
        <f xml:space="preserve"> SUMIF(ACRES_HARVESTED!E$2:E$4911,C1286,ACRES_HARVESTED!G$2:G$4911)</f>
        <v>0</v>
      </c>
      <c r="H1286">
        <f xml:space="preserve"> SUMIF(SALES!E$2:E$4911,C1286,SALES!G$2:G$4911)</f>
        <v>0</v>
      </c>
      <c r="I1286">
        <f xml:space="preserve"> SUMIF(PRODUCTION!E$2:E$4911,C1286,PRODUCTION!I$2:I$4911)</f>
        <v>0</v>
      </c>
    </row>
    <row r="1287" spans="1:9" x14ac:dyDescent="0.2">
      <c r="A1287">
        <v>26109</v>
      </c>
      <c r="B1287" t="s">
        <v>879</v>
      </c>
      <c r="C1287" t="str">
        <f t="shared" si="40"/>
        <v>26109</v>
      </c>
      <c r="D1287" t="str">
        <f t="shared" si="41"/>
        <v>MENOMINEE</v>
      </c>
      <c r="E1287">
        <v>-87.556609940000001</v>
      </c>
      <c r="F1287">
        <v>45.580369879999999</v>
      </c>
      <c r="G1287">
        <f xml:space="preserve"> SUMIF(ACRES_HARVESTED!E$2:E$4911,C1287,ACRES_HARVESTED!G$2:G$4911)</f>
        <v>752</v>
      </c>
      <c r="H1287">
        <f xml:space="preserve"> SUMIF(SALES!E$2:E$4911,C1287,SALES!G$2:G$4911)</f>
        <v>71000</v>
      </c>
      <c r="I1287">
        <f xml:space="preserve"> SUMIF(PRODUCTION!E$2:E$4911,C1287,PRODUCTION!I$2:I$4911)</f>
        <v>35513</v>
      </c>
    </row>
    <row r="1288" spans="1:9" x14ac:dyDescent="0.2">
      <c r="A1288">
        <v>26111</v>
      </c>
      <c r="B1288" t="s">
        <v>880</v>
      </c>
      <c r="C1288" t="str">
        <f t="shared" si="40"/>
        <v>26111</v>
      </c>
      <c r="D1288" t="str">
        <f t="shared" si="41"/>
        <v>MIDLAND</v>
      </c>
      <c r="E1288">
        <v>-84.388048370000007</v>
      </c>
      <c r="F1288">
        <v>43.646748809999998</v>
      </c>
      <c r="G1288">
        <f xml:space="preserve"> SUMIF(ACRES_HARVESTED!E$2:E$4911,C1288,ACRES_HARVESTED!G$2:G$4911)</f>
        <v>0</v>
      </c>
      <c r="H1288">
        <f xml:space="preserve"> SUMIF(SALES!E$2:E$4911,C1288,SALES!G$2:G$4911)</f>
        <v>0</v>
      </c>
      <c r="I1288">
        <f xml:space="preserve"> SUMIF(PRODUCTION!E$2:E$4911,C1288,PRODUCTION!I$2:I$4911)</f>
        <v>0</v>
      </c>
    </row>
    <row r="1289" spans="1:9" x14ac:dyDescent="0.2">
      <c r="A1289">
        <v>26113</v>
      </c>
      <c r="B1289" t="s">
        <v>881</v>
      </c>
      <c r="C1289" t="str">
        <f t="shared" si="40"/>
        <v>26113</v>
      </c>
      <c r="D1289" t="str">
        <f t="shared" si="41"/>
        <v>MISSAUKEE</v>
      </c>
      <c r="E1289">
        <v>-85.09471001</v>
      </c>
      <c r="F1289">
        <v>44.337709349999997</v>
      </c>
      <c r="G1289">
        <f xml:space="preserve"> SUMIF(ACRES_HARVESTED!E$2:E$4911,C1289,ACRES_HARVESTED!G$2:G$4911)</f>
        <v>0</v>
      </c>
      <c r="H1289">
        <f xml:space="preserve"> SUMIF(SALES!E$2:E$4911,C1289,SALES!G$2:G$4911)</f>
        <v>0</v>
      </c>
      <c r="I1289">
        <f xml:space="preserve"> SUMIF(PRODUCTION!E$2:E$4911,C1289,PRODUCTION!I$2:I$4911)</f>
        <v>0</v>
      </c>
    </row>
    <row r="1290" spans="1:9" x14ac:dyDescent="0.2">
      <c r="A1290">
        <v>26115</v>
      </c>
      <c r="B1290" t="s">
        <v>57</v>
      </c>
      <c r="C1290" t="str">
        <f t="shared" si="40"/>
        <v>26115</v>
      </c>
      <c r="D1290" t="str">
        <f t="shared" si="41"/>
        <v>MONROE</v>
      </c>
      <c r="E1290">
        <v>-83.537693320000002</v>
      </c>
      <c r="F1290">
        <v>41.928321539999999</v>
      </c>
      <c r="G1290">
        <f xml:space="preserve"> SUMIF(ACRES_HARVESTED!E$2:E$4911,C1290,ACRES_HARVESTED!G$2:G$4911)</f>
        <v>0</v>
      </c>
      <c r="H1290">
        <f xml:space="preserve"> SUMIF(SALES!E$2:E$4911,C1290,SALES!G$2:G$4911)</f>
        <v>0</v>
      </c>
      <c r="I1290">
        <f xml:space="preserve"> SUMIF(PRODUCTION!E$2:E$4911,C1290,PRODUCTION!I$2:I$4911)</f>
        <v>0</v>
      </c>
    </row>
    <row r="1291" spans="1:9" x14ac:dyDescent="0.2">
      <c r="A1291">
        <v>26117</v>
      </c>
      <c r="B1291" t="s">
        <v>882</v>
      </c>
      <c r="C1291" t="str">
        <f t="shared" si="40"/>
        <v>26117</v>
      </c>
      <c r="D1291" t="str">
        <f t="shared" si="41"/>
        <v>MONTCALM</v>
      </c>
      <c r="E1291">
        <v>-85.152302259999999</v>
      </c>
      <c r="F1291">
        <v>43.310584140000003</v>
      </c>
      <c r="G1291">
        <f xml:space="preserve"> SUMIF(ACRES_HARVESTED!E$2:E$4911,C1291,ACRES_HARVESTED!G$2:G$4911)</f>
        <v>0</v>
      </c>
      <c r="H1291">
        <f xml:space="preserve"> SUMIF(SALES!E$2:E$4911,C1291,SALES!G$2:G$4911)</f>
        <v>0</v>
      </c>
      <c r="I1291">
        <f xml:space="preserve"> SUMIF(PRODUCTION!E$2:E$4911,C1291,PRODUCTION!I$2:I$4911)</f>
        <v>0</v>
      </c>
    </row>
    <row r="1292" spans="1:9" x14ac:dyDescent="0.2">
      <c r="A1292">
        <v>26119</v>
      </c>
      <c r="B1292" t="s">
        <v>883</v>
      </c>
      <c r="C1292" t="str">
        <f t="shared" si="40"/>
        <v>26119</v>
      </c>
      <c r="D1292" t="str">
        <f t="shared" si="41"/>
        <v>MONTMORENCY</v>
      </c>
      <c r="E1292">
        <v>-84.127401520000006</v>
      </c>
      <c r="F1292">
        <v>45.027582850000002</v>
      </c>
      <c r="G1292">
        <f xml:space="preserve"> SUMIF(ACRES_HARVESTED!E$2:E$4911,C1292,ACRES_HARVESTED!G$2:G$4911)</f>
        <v>0</v>
      </c>
      <c r="H1292">
        <f xml:space="preserve"> SUMIF(SALES!E$2:E$4911,C1292,SALES!G$2:G$4911)</f>
        <v>0</v>
      </c>
      <c r="I1292">
        <f xml:space="preserve"> SUMIF(PRODUCTION!E$2:E$4911,C1292,PRODUCTION!I$2:I$4911)</f>
        <v>0</v>
      </c>
    </row>
    <row r="1293" spans="1:9" x14ac:dyDescent="0.2">
      <c r="A1293">
        <v>26121</v>
      </c>
      <c r="B1293" t="s">
        <v>884</v>
      </c>
      <c r="C1293" t="str">
        <f t="shared" si="40"/>
        <v>26121</v>
      </c>
      <c r="D1293" t="str">
        <f t="shared" si="41"/>
        <v>MUSKEGON</v>
      </c>
      <c r="E1293">
        <v>-86.151978299999996</v>
      </c>
      <c r="F1293">
        <v>43.291381199999996</v>
      </c>
      <c r="G1293">
        <f xml:space="preserve"> SUMIF(ACRES_HARVESTED!E$2:E$4911,C1293,ACRES_HARVESTED!G$2:G$4911)</f>
        <v>0</v>
      </c>
      <c r="H1293">
        <f xml:space="preserve"> SUMIF(SALES!E$2:E$4911,C1293,SALES!G$2:G$4911)</f>
        <v>0</v>
      </c>
      <c r="I1293">
        <f xml:space="preserve"> SUMIF(PRODUCTION!E$2:E$4911,C1293,PRODUCTION!I$2:I$4911)</f>
        <v>0</v>
      </c>
    </row>
    <row r="1294" spans="1:9" x14ac:dyDescent="0.2">
      <c r="A1294">
        <v>26123</v>
      </c>
      <c r="B1294" t="s">
        <v>885</v>
      </c>
      <c r="C1294" t="str">
        <f t="shared" si="40"/>
        <v>26123</v>
      </c>
      <c r="D1294" t="str">
        <f t="shared" si="41"/>
        <v>NEWAYGO</v>
      </c>
      <c r="E1294">
        <v>-85.800701540000006</v>
      </c>
      <c r="F1294">
        <v>43.554412399999997</v>
      </c>
      <c r="G1294">
        <f xml:space="preserve"> SUMIF(ACRES_HARVESTED!E$2:E$4911,C1294,ACRES_HARVESTED!G$2:G$4911)</f>
        <v>0</v>
      </c>
      <c r="H1294">
        <f xml:space="preserve"> SUMIF(SALES!E$2:E$4911,C1294,SALES!G$2:G$4911)</f>
        <v>0</v>
      </c>
      <c r="I1294">
        <f xml:space="preserve"> SUMIF(PRODUCTION!E$2:E$4911,C1294,PRODUCTION!I$2:I$4911)</f>
        <v>0</v>
      </c>
    </row>
    <row r="1295" spans="1:9" x14ac:dyDescent="0.2">
      <c r="A1295">
        <v>26125</v>
      </c>
      <c r="B1295" t="s">
        <v>886</v>
      </c>
      <c r="C1295" t="str">
        <f t="shared" si="40"/>
        <v>26125</v>
      </c>
      <c r="D1295" t="str">
        <f t="shared" si="41"/>
        <v>OAKLAND</v>
      </c>
      <c r="E1295">
        <v>-83.385943909999995</v>
      </c>
      <c r="F1295">
        <v>42.660906449999999</v>
      </c>
      <c r="G1295">
        <f xml:space="preserve"> SUMIF(ACRES_HARVESTED!E$2:E$4911,C1295,ACRES_HARVESTED!G$2:G$4911)</f>
        <v>0</v>
      </c>
      <c r="H1295">
        <f xml:space="preserve"> SUMIF(SALES!E$2:E$4911,C1295,SALES!G$2:G$4911)</f>
        <v>0</v>
      </c>
      <c r="I1295">
        <f xml:space="preserve"> SUMIF(PRODUCTION!E$2:E$4911,C1295,PRODUCTION!I$2:I$4911)</f>
        <v>0</v>
      </c>
    </row>
    <row r="1296" spans="1:9" x14ac:dyDescent="0.2">
      <c r="A1296">
        <v>26127</v>
      </c>
      <c r="B1296" t="s">
        <v>887</v>
      </c>
      <c r="C1296" t="str">
        <f t="shared" si="40"/>
        <v>26127</v>
      </c>
      <c r="D1296" t="str">
        <f t="shared" si="41"/>
        <v>OCEANA</v>
      </c>
      <c r="E1296">
        <v>-86.267345660000004</v>
      </c>
      <c r="F1296">
        <v>43.640977810000003</v>
      </c>
      <c r="G1296">
        <f xml:space="preserve"> SUMIF(ACRES_HARVESTED!E$2:E$4911,C1296,ACRES_HARVESTED!G$2:G$4911)</f>
        <v>0</v>
      </c>
      <c r="H1296">
        <f xml:space="preserve"> SUMIF(SALES!E$2:E$4911,C1296,SALES!G$2:G$4911)</f>
        <v>0</v>
      </c>
      <c r="I1296">
        <f xml:space="preserve"> SUMIF(PRODUCTION!E$2:E$4911,C1296,PRODUCTION!I$2:I$4911)</f>
        <v>0</v>
      </c>
    </row>
    <row r="1297" spans="1:9" x14ac:dyDescent="0.2">
      <c r="A1297">
        <v>26129</v>
      </c>
      <c r="B1297" t="s">
        <v>888</v>
      </c>
      <c r="C1297" t="str">
        <f t="shared" si="40"/>
        <v>26129</v>
      </c>
      <c r="D1297" t="str">
        <f t="shared" si="41"/>
        <v>OGEMAW</v>
      </c>
      <c r="E1297">
        <v>-84.127107219999999</v>
      </c>
      <c r="F1297">
        <v>44.334860429999999</v>
      </c>
      <c r="G1297">
        <f xml:space="preserve"> SUMIF(ACRES_HARVESTED!E$2:E$4911,C1297,ACRES_HARVESTED!G$2:G$4911)</f>
        <v>0</v>
      </c>
      <c r="H1297">
        <f xml:space="preserve"> SUMIF(SALES!E$2:E$4911,C1297,SALES!G$2:G$4911)</f>
        <v>0</v>
      </c>
      <c r="I1297">
        <f xml:space="preserve"> SUMIF(PRODUCTION!E$2:E$4911,C1297,PRODUCTION!I$2:I$4911)</f>
        <v>0</v>
      </c>
    </row>
    <row r="1298" spans="1:9" x14ac:dyDescent="0.2">
      <c r="A1298">
        <v>26131</v>
      </c>
      <c r="B1298" t="s">
        <v>889</v>
      </c>
      <c r="C1298" t="str">
        <f t="shared" si="40"/>
        <v>26131</v>
      </c>
      <c r="D1298" t="str">
        <f t="shared" si="41"/>
        <v>ONTONAGON</v>
      </c>
      <c r="E1298">
        <v>-89.31491201</v>
      </c>
      <c r="F1298">
        <v>46.664308079999998</v>
      </c>
      <c r="G1298">
        <f xml:space="preserve"> SUMIF(ACRES_HARVESTED!E$2:E$4911,C1298,ACRES_HARVESTED!G$2:G$4911)</f>
        <v>0</v>
      </c>
      <c r="H1298">
        <f xml:space="preserve"> SUMIF(SALES!E$2:E$4911,C1298,SALES!G$2:G$4911)</f>
        <v>0</v>
      </c>
      <c r="I1298">
        <f xml:space="preserve"> SUMIF(PRODUCTION!E$2:E$4911,C1298,PRODUCTION!I$2:I$4911)</f>
        <v>0</v>
      </c>
    </row>
    <row r="1299" spans="1:9" x14ac:dyDescent="0.2">
      <c r="A1299">
        <v>26133</v>
      </c>
      <c r="B1299" t="s">
        <v>333</v>
      </c>
      <c r="C1299" t="str">
        <f t="shared" si="40"/>
        <v>26133</v>
      </c>
      <c r="D1299" t="str">
        <f t="shared" si="41"/>
        <v>OSCEOLA</v>
      </c>
      <c r="E1299">
        <v>-85.325564709999995</v>
      </c>
      <c r="F1299">
        <v>43.989983729999999</v>
      </c>
      <c r="G1299">
        <f xml:space="preserve"> SUMIF(ACRES_HARVESTED!E$2:E$4911,C1299,ACRES_HARVESTED!G$2:G$4911)</f>
        <v>0</v>
      </c>
      <c r="H1299">
        <f xml:space="preserve"> SUMIF(SALES!E$2:E$4911,C1299,SALES!G$2:G$4911)</f>
        <v>0</v>
      </c>
      <c r="I1299">
        <f xml:space="preserve"> SUMIF(PRODUCTION!E$2:E$4911,C1299,PRODUCTION!I$2:I$4911)</f>
        <v>0</v>
      </c>
    </row>
    <row r="1300" spans="1:9" x14ac:dyDescent="0.2">
      <c r="A1300">
        <v>26135</v>
      </c>
      <c r="B1300" t="s">
        <v>890</v>
      </c>
      <c r="C1300" t="str">
        <f t="shared" si="40"/>
        <v>26135</v>
      </c>
      <c r="D1300" t="str">
        <f t="shared" si="41"/>
        <v>OSCODA</v>
      </c>
      <c r="E1300">
        <v>-84.129387649999998</v>
      </c>
      <c r="F1300">
        <v>44.681701349999997</v>
      </c>
      <c r="G1300">
        <f xml:space="preserve"> SUMIF(ACRES_HARVESTED!E$2:E$4911,C1300,ACRES_HARVESTED!G$2:G$4911)</f>
        <v>70</v>
      </c>
      <c r="H1300">
        <f xml:space="preserve"> SUMIF(SALES!E$2:E$4911,C1300,SALES!G$2:G$4911)</f>
        <v>0</v>
      </c>
      <c r="I1300">
        <f xml:space="preserve"> SUMIF(PRODUCTION!E$2:E$4911,C1300,PRODUCTION!I$2:I$4911)</f>
        <v>4500</v>
      </c>
    </row>
    <row r="1301" spans="1:9" x14ac:dyDescent="0.2">
      <c r="A1301">
        <v>26137</v>
      </c>
      <c r="B1301" t="s">
        <v>891</v>
      </c>
      <c r="C1301" t="str">
        <f t="shared" si="40"/>
        <v>26137</v>
      </c>
      <c r="D1301" t="str">
        <f t="shared" si="41"/>
        <v>OTSEGO</v>
      </c>
      <c r="E1301">
        <v>-84.599728279999994</v>
      </c>
      <c r="F1301">
        <v>45.020794520000003</v>
      </c>
      <c r="G1301">
        <f xml:space="preserve"> SUMIF(ACRES_HARVESTED!E$2:E$4911,C1301,ACRES_HARVESTED!G$2:G$4911)</f>
        <v>0</v>
      </c>
      <c r="H1301">
        <f xml:space="preserve"> SUMIF(SALES!E$2:E$4911,C1301,SALES!G$2:G$4911)</f>
        <v>0</v>
      </c>
      <c r="I1301">
        <f xml:space="preserve"> SUMIF(PRODUCTION!E$2:E$4911,C1301,PRODUCTION!I$2:I$4911)</f>
        <v>0</v>
      </c>
    </row>
    <row r="1302" spans="1:9" x14ac:dyDescent="0.2">
      <c r="A1302">
        <v>26139</v>
      </c>
      <c r="B1302" t="s">
        <v>675</v>
      </c>
      <c r="C1302" t="str">
        <f t="shared" si="40"/>
        <v>26139</v>
      </c>
      <c r="D1302" t="str">
        <f t="shared" si="41"/>
        <v>OTTAWA</v>
      </c>
      <c r="E1302">
        <v>-85.996453099999997</v>
      </c>
      <c r="F1302">
        <v>42.959906070000002</v>
      </c>
      <c r="G1302">
        <f xml:space="preserve"> SUMIF(ACRES_HARVESTED!E$2:E$4911,C1302,ACRES_HARVESTED!G$2:G$4911)</f>
        <v>0</v>
      </c>
      <c r="H1302">
        <f xml:space="preserve"> SUMIF(SALES!E$2:E$4911,C1302,SALES!G$2:G$4911)</f>
        <v>0</v>
      </c>
      <c r="I1302">
        <f xml:space="preserve"> SUMIF(PRODUCTION!E$2:E$4911,C1302,PRODUCTION!I$2:I$4911)</f>
        <v>0</v>
      </c>
    </row>
    <row r="1303" spans="1:9" x14ac:dyDescent="0.2">
      <c r="A1303">
        <v>26141</v>
      </c>
      <c r="B1303" t="s">
        <v>892</v>
      </c>
      <c r="C1303" t="str">
        <f t="shared" si="40"/>
        <v>26141</v>
      </c>
      <c r="D1303" t="str">
        <f t="shared" si="41"/>
        <v>PRESQUE ISLE</v>
      </c>
      <c r="E1303">
        <v>-83.917215010000007</v>
      </c>
      <c r="F1303">
        <v>45.340359149999998</v>
      </c>
      <c r="G1303">
        <f xml:space="preserve"> SUMIF(ACRES_HARVESTED!E$2:E$4911,C1303,ACRES_HARVESTED!G$2:G$4911)</f>
        <v>73</v>
      </c>
      <c r="H1303">
        <f xml:space="preserve"> SUMIF(SALES!E$2:E$4911,C1303,SALES!G$2:G$4911)</f>
        <v>7000</v>
      </c>
      <c r="I1303">
        <f xml:space="preserve"> SUMIF(PRODUCTION!E$2:E$4911,C1303,PRODUCTION!I$2:I$4911)</f>
        <v>2770</v>
      </c>
    </row>
    <row r="1304" spans="1:9" x14ac:dyDescent="0.2">
      <c r="A1304">
        <v>26143</v>
      </c>
      <c r="B1304" t="s">
        <v>893</v>
      </c>
      <c r="C1304" t="str">
        <f t="shared" si="40"/>
        <v>26143</v>
      </c>
      <c r="D1304" t="str">
        <f t="shared" si="41"/>
        <v>ROSCOMMON</v>
      </c>
      <c r="E1304">
        <v>-84.611415370000003</v>
      </c>
      <c r="F1304">
        <v>44.335479159999998</v>
      </c>
      <c r="G1304">
        <f xml:space="preserve"> SUMIF(ACRES_HARVESTED!E$2:E$4911,C1304,ACRES_HARVESTED!G$2:G$4911)</f>
        <v>0</v>
      </c>
      <c r="H1304">
        <f xml:space="preserve"> SUMIF(SALES!E$2:E$4911,C1304,SALES!G$2:G$4911)</f>
        <v>0</v>
      </c>
      <c r="I1304">
        <f xml:space="preserve"> SUMIF(PRODUCTION!E$2:E$4911,C1304,PRODUCTION!I$2:I$4911)</f>
        <v>0</v>
      </c>
    </row>
    <row r="1305" spans="1:9" x14ac:dyDescent="0.2">
      <c r="A1305">
        <v>26145</v>
      </c>
      <c r="B1305" t="s">
        <v>894</v>
      </c>
      <c r="C1305" t="str">
        <f t="shared" si="40"/>
        <v>26145</v>
      </c>
      <c r="D1305" t="str">
        <f t="shared" si="41"/>
        <v>SAGINAW</v>
      </c>
      <c r="E1305">
        <v>-84.052699599999997</v>
      </c>
      <c r="F1305">
        <v>43.335261070000001</v>
      </c>
      <c r="G1305">
        <f xml:space="preserve"> SUMIF(ACRES_HARVESTED!E$2:E$4911,C1305,ACRES_HARVESTED!G$2:G$4911)</f>
        <v>0</v>
      </c>
      <c r="H1305">
        <f xml:space="preserve"> SUMIF(SALES!E$2:E$4911,C1305,SALES!G$2:G$4911)</f>
        <v>0</v>
      </c>
      <c r="I1305">
        <f xml:space="preserve"> SUMIF(PRODUCTION!E$2:E$4911,C1305,PRODUCTION!I$2:I$4911)</f>
        <v>0</v>
      </c>
    </row>
    <row r="1306" spans="1:9" x14ac:dyDescent="0.2">
      <c r="A1306">
        <v>26147</v>
      </c>
      <c r="B1306" t="s">
        <v>65</v>
      </c>
      <c r="C1306" t="str">
        <f t="shared" si="40"/>
        <v>26147</v>
      </c>
      <c r="D1306" t="str">
        <f t="shared" si="41"/>
        <v>ST. CLAIR</v>
      </c>
      <c r="E1306">
        <v>-82.68083292</v>
      </c>
      <c r="F1306">
        <v>42.931888549999996</v>
      </c>
      <c r="G1306">
        <f xml:space="preserve"> SUMIF(ACRES_HARVESTED!E$2:E$4911,C1306,ACRES_HARVESTED!G$2:G$4911)</f>
        <v>0</v>
      </c>
      <c r="H1306">
        <f xml:space="preserve"> SUMIF(SALES!E$2:E$4911,C1306,SALES!G$2:G$4911)</f>
        <v>0</v>
      </c>
      <c r="I1306">
        <f xml:space="preserve"> SUMIF(PRODUCTION!E$2:E$4911,C1306,PRODUCTION!I$2:I$4911)</f>
        <v>0</v>
      </c>
    </row>
    <row r="1307" spans="1:9" x14ac:dyDescent="0.2">
      <c r="A1307">
        <v>26149</v>
      </c>
      <c r="B1307" t="s">
        <v>575</v>
      </c>
      <c r="C1307" t="str">
        <f t="shared" si="40"/>
        <v>26149</v>
      </c>
      <c r="D1307" t="str">
        <f t="shared" si="41"/>
        <v>ST. JOSEPH</v>
      </c>
      <c r="E1307">
        <v>-85.528100679999994</v>
      </c>
      <c r="F1307">
        <v>41.914397409999999</v>
      </c>
      <c r="G1307">
        <f xml:space="preserve"> SUMIF(ACRES_HARVESTED!E$2:E$4911,C1307,ACRES_HARVESTED!G$2:G$4911)</f>
        <v>34</v>
      </c>
      <c r="H1307">
        <f xml:space="preserve"> SUMIF(SALES!E$2:E$4911,C1307,SALES!G$2:G$4911)</f>
        <v>12000</v>
      </c>
      <c r="I1307">
        <f xml:space="preserve"> SUMIF(PRODUCTION!E$2:E$4911,C1307,PRODUCTION!I$2:I$4911)</f>
        <v>1686</v>
      </c>
    </row>
    <row r="1308" spans="1:9" x14ac:dyDescent="0.2">
      <c r="A1308">
        <v>26151</v>
      </c>
      <c r="B1308" t="s">
        <v>895</v>
      </c>
      <c r="C1308" t="str">
        <f t="shared" si="40"/>
        <v>26151</v>
      </c>
      <c r="D1308" t="str">
        <f t="shared" si="41"/>
        <v>SANILAC</v>
      </c>
      <c r="E1308">
        <v>-82.820633409999999</v>
      </c>
      <c r="F1308">
        <v>43.423763200000003</v>
      </c>
      <c r="G1308">
        <f xml:space="preserve"> SUMIF(ACRES_HARVESTED!E$2:E$4911,C1308,ACRES_HARVESTED!G$2:G$4911)</f>
        <v>0</v>
      </c>
      <c r="H1308">
        <f xml:space="preserve"> SUMIF(SALES!E$2:E$4911,C1308,SALES!G$2:G$4911)</f>
        <v>0</v>
      </c>
      <c r="I1308">
        <f xml:space="preserve"> SUMIF(PRODUCTION!E$2:E$4911,C1308,PRODUCTION!I$2:I$4911)</f>
        <v>0</v>
      </c>
    </row>
    <row r="1309" spans="1:9" x14ac:dyDescent="0.2">
      <c r="A1309">
        <v>26153</v>
      </c>
      <c r="B1309" t="s">
        <v>896</v>
      </c>
      <c r="C1309" t="str">
        <f t="shared" si="40"/>
        <v>26153</v>
      </c>
      <c r="D1309" t="str">
        <f t="shared" si="41"/>
        <v>SCHOOLCRAFT</v>
      </c>
      <c r="E1309">
        <v>-86.199856639999993</v>
      </c>
      <c r="F1309">
        <v>46.196667339999998</v>
      </c>
      <c r="G1309">
        <f xml:space="preserve"> SUMIF(ACRES_HARVESTED!E$2:E$4911,C1309,ACRES_HARVESTED!G$2:G$4911)</f>
        <v>0</v>
      </c>
      <c r="H1309">
        <f xml:space="preserve"> SUMIF(SALES!E$2:E$4911,C1309,SALES!G$2:G$4911)</f>
        <v>0</v>
      </c>
      <c r="I1309">
        <f xml:space="preserve"> SUMIF(PRODUCTION!E$2:E$4911,C1309,PRODUCTION!I$2:I$4911)</f>
        <v>0</v>
      </c>
    </row>
    <row r="1310" spans="1:9" x14ac:dyDescent="0.2">
      <c r="A1310">
        <v>26155</v>
      </c>
      <c r="B1310" t="s">
        <v>897</v>
      </c>
      <c r="C1310" t="str">
        <f t="shared" si="40"/>
        <v>26155</v>
      </c>
      <c r="D1310" t="str">
        <f t="shared" si="41"/>
        <v>SHIAWASSEE</v>
      </c>
      <c r="E1310">
        <v>-84.146620580000004</v>
      </c>
      <c r="F1310">
        <v>42.954021349999998</v>
      </c>
      <c r="G1310">
        <f xml:space="preserve"> SUMIF(ACRES_HARVESTED!E$2:E$4911,C1310,ACRES_HARVESTED!G$2:G$4911)</f>
        <v>0</v>
      </c>
      <c r="H1310">
        <f xml:space="preserve"> SUMIF(SALES!E$2:E$4911,C1310,SALES!G$2:G$4911)</f>
        <v>0</v>
      </c>
      <c r="I1310">
        <f xml:space="preserve"> SUMIF(PRODUCTION!E$2:E$4911,C1310,PRODUCTION!I$2:I$4911)</f>
        <v>0</v>
      </c>
    </row>
    <row r="1311" spans="1:9" x14ac:dyDescent="0.2">
      <c r="A1311">
        <v>26157</v>
      </c>
      <c r="B1311" t="s">
        <v>898</v>
      </c>
      <c r="C1311" t="str">
        <f t="shared" si="40"/>
        <v>26157</v>
      </c>
      <c r="D1311" t="str">
        <f t="shared" si="41"/>
        <v>TUSCOLA</v>
      </c>
      <c r="E1311">
        <v>-83.417471469999995</v>
      </c>
      <c r="F1311">
        <v>43.465159890000002</v>
      </c>
      <c r="G1311">
        <f xml:space="preserve"> SUMIF(ACRES_HARVESTED!E$2:E$4911,C1311,ACRES_HARVESTED!G$2:G$4911)</f>
        <v>25</v>
      </c>
      <c r="H1311">
        <f xml:space="preserve"> SUMIF(SALES!E$2:E$4911,C1311,SALES!G$2:G$4911)</f>
        <v>0</v>
      </c>
      <c r="I1311">
        <f xml:space="preserve"> SUMIF(PRODUCTION!E$2:E$4911,C1311,PRODUCTION!I$2:I$4911)</f>
        <v>950</v>
      </c>
    </row>
    <row r="1312" spans="1:9" x14ac:dyDescent="0.2">
      <c r="A1312">
        <v>26159</v>
      </c>
      <c r="B1312" t="s">
        <v>172</v>
      </c>
      <c r="C1312" t="str">
        <f t="shared" si="40"/>
        <v>26159</v>
      </c>
      <c r="D1312" t="str">
        <f t="shared" si="41"/>
        <v>VAN BUREN</v>
      </c>
      <c r="E1312">
        <v>-86.018394819999997</v>
      </c>
      <c r="F1312">
        <v>42.251664380000001</v>
      </c>
      <c r="G1312">
        <f xml:space="preserve"> SUMIF(ACRES_HARVESTED!E$2:E$4911,C1312,ACRES_HARVESTED!G$2:G$4911)</f>
        <v>0</v>
      </c>
      <c r="H1312">
        <f xml:space="preserve"> SUMIF(SALES!E$2:E$4911,C1312,SALES!G$2:G$4911)</f>
        <v>0</v>
      </c>
      <c r="I1312">
        <f xml:space="preserve"> SUMIF(PRODUCTION!E$2:E$4911,C1312,PRODUCTION!I$2:I$4911)</f>
        <v>0</v>
      </c>
    </row>
    <row r="1313" spans="1:9" x14ac:dyDescent="0.2">
      <c r="A1313">
        <v>26161</v>
      </c>
      <c r="B1313" t="s">
        <v>899</v>
      </c>
      <c r="C1313" t="str">
        <f t="shared" si="40"/>
        <v>26161</v>
      </c>
      <c r="D1313" t="str">
        <f t="shared" si="41"/>
        <v>WASHTENAW</v>
      </c>
      <c r="E1313">
        <v>-83.838798909999994</v>
      </c>
      <c r="F1313">
        <v>42.253444020000003</v>
      </c>
      <c r="G1313">
        <f xml:space="preserve"> SUMIF(ACRES_HARVESTED!E$2:E$4911,C1313,ACRES_HARVESTED!G$2:G$4911)</f>
        <v>0</v>
      </c>
      <c r="H1313">
        <f xml:space="preserve"> SUMIF(SALES!E$2:E$4911,C1313,SALES!G$2:G$4911)</f>
        <v>0</v>
      </c>
      <c r="I1313">
        <f xml:space="preserve"> SUMIF(PRODUCTION!E$2:E$4911,C1313,PRODUCTION!I$2:I$4911)</f>
        <v>0</v>
      </c>
    </row>
    <row r="1314" spans="1:9" x14ac:dyDescent="0.2">
      <c r="A1314">
        <v>26163</v>
      </c>
      <c r="B1314" t="s">
        <v>449</v>
      </c>
      <c r="C1314" t="str">
        <f t="shared" si="40"/>
        <v>26163</v>
      </c>
      <c r="D1314" t="str">
        <f t="shared" si="41"/>
        <v>WAYNE</v>
      </c>
      <c r="E1314">
        <v>-83.282213209999995</v>
      </c>
      <c r="F1314">
        <v>42.281720380000003</v>
      </c>
      <c r="G1314">
        <f xml:space="preserve"> SUMIF(ACRES_HARVESTED!E$2:E$4911,C1314,ACRES_HARVESTED!G$2:G$4911)</f>
        <v>0</v>
      </c>
      <c r="H1314">
        <f xml:space="preserve"> SUMIF(SALES!E$2:E$4911,C1314,SALES!G$2:G$4911)</f>
        <v>0</v>
      </c>
      <c r="I1314">
        <f xml:space="preserve"> SUMIF(PRODUCTION!E$2:E$4911,C1314,PRODUCTION!I$2:I$4911)</f>
        <v>0</v>
      </c>
    </row>
    <row r="1315" spans="1:9" x14ac:dyDescent="0.2">
      <c r="A1315">
        <v>26165</v>
      </c>
      <c r="B1315" t="s">
        <v>900</v>
      </c>
      <c r="C1315" t="str">
        <f t="shared" si="40"/>
        <v>26165</v>
      </c>
      <c r="D1315" t="str">
        <f t="shared" si="41"/>
        <v>WEXFORD</v>
      </c>
      <c r="E1315">
        <v>-85.578177400000001</v>
      </c>
      <c r="F1315">
        <v>44.338417679999999</v>
      </c>
      <c r="G1315">
        <f xml:space="preserve"> SUMIF(ACRES_HARVESTED!E$2:E$4911,C1315,ACRES_HARVESTED!G$2:G$4911)</f>
        <v>0</v>
      </c>
      <c r="H1315">
        <f xml:space="preserve"> SUMIF(SALES!E$2:E$4911,C1315,SALES!G$2:G$4911)</f>
        <v>0</v>
      </c>
      <c r="I1315">
        <f xml:space="preserve"> SUMIF(PRODUCTION!E$2:E$4911,C1315,PRODUCTION!I$2:I$4911)</f>
        <v>0</v>
      </c>
    </row>
    <row r="1316" spans="1:9" x14ac:dyDescent="0.2">
      <c r="A1316">
        <v>27001</v>
      </c>
      <c r="B1316" t="s">
        <v>901</v>
      </c>
      <c r="C1316" t="str">
        <f t="shared" si="40"/>
        <v>27001</v>
      </c>
      <c r="D1316" t="str">
        <f t="shared" si="41"/>
        <v>AITKIN</v>
      </c>
      <c r="E1316">
        <v>-93.415613399999998</v>
      </c>
      <c r="F1316">
        <v>46.607874449999997</v>
      </c>
      <c r="G1316">
        <f xml:space="preserve"> SUMIF(ACRES_HARVESTED!E$2:E$4911,C1316,ACRES_HARVESTED!G$2:G$4911)</f>
        <v>0</v>
      </c>
      <c r="H1316">
        <f xml:space="preserve"> SUMIF(SALES!E$2:E$4911,C1316,SALES!G$2:G$4911)</f>
        <v>0</v>
      </c>
      <c r="I1316">
        <f xml:space="preserve"> SUMIF(PRODUCTION!E$2:E$4911,C1316,PRODUCTION!I$2:I$4911)</f>
        <v>0</v>
      </c>
    </row>
    <row r="1317" spans="1:9" x14ac:dyDescent="0.2">
      <c r="A1317">
        <v>27003</v>
      </c>
      <c r="B1317" t="s">
        <v>902</v>
      </c>
      <c r="C1317" t="str">
        <f t="shared" si="40"/>
        <v>27003</v>
      </c>
      <c r="D1317" t="str">
        <f t="shared" si="41"/>
        <v>ANOKA</v>
      </c>
      <c r="E1317">
        <v>-93.247083070000002</v>
      </c>
      <c r="F1317">
        <v>45.273143040000001</v>
      </c>
      <c r="G1317">
        <f xml:space="preserve"> SUMIF(ACRES_HARVESTED!E$2:E$4911,C1317,ACRES_HARVESTED!G$2:G$4911)</f>
        <v>0</v>
      </c>
      <c r="H1317">
        <f xml:space="preserve"> SUMIF(SALES!E$2:E$4911,C1317,SALES!G$2:G$4911)</f>
        <v>0</v>
      </c>
      <c r="I1317">
        <f xml:space="preserve"> SUMIF(PRODUCTION!E$2:E$4911,C1317,PRODUCTION!I$2:I$4911)</f>
        <v>0</v>
      </c>
    </row>
    <row r="1318" spans="1:9" x14ac:dyDescent="0.2">
      <c r="A1318">
        <v>27005</v>
      </c>
      <c r="B1318" t="s">
        <v>903</v>
      </c>
      <c r="C1318" t="str">
        <f t="shared" si="40"/>
        <v>27005</v>
      </c>
      <c r="D1318" t="str">
        <f t="shared" si="41"/>
        <v>BECKER</v>
      </c>
      <c r="E1318">
        <v>-95.674835560000005</v>
      </c>
      <c r="F1318">
        <v>46.935237360000002</v>
      </c>
      <c r="G1318">
        <f xml:space="preserve"> SUMIF(ACRES_HARVESTED!E$2:E$4911,C1318,ACRES_HARVESTED!G$2:G$4911)</f>
        <v>69</v>
      </c>
      <c r="H1318">
        <f xml:space="preserve"> SUMIF(SALES!E$2:E$4911,C1318,SALES!G$2:G$4911)</f>
        <v>0</v>
      </c>
      <c r="I1318">
        <f xml:space="preserve"> SUMIF(PRODUCTION!E$2:E$4911,C1318,PRODUCTION!I$2:I$4911)</f>
        <v>5568</v>
      </c>
    </row>
    <row r="1319" spans="1:9" x14ac:dyDescent="0.2">
      <c r="A1319">
        <v>27007</v>
      </c>
      <c r="B1319" t="s">
        <v>904</v>
      </c>
      <c r="C1319" t="str">
        <f t="shared" si="40"/>
        <v>27007</v>
      </c>
      <c r="D1319" t="str">
        <f t="shared" si="41"/>
        <v>BELTRAMI</v>
      </c>
      <c r="E1319">
        <v>-94.937654730000006</v>
      </c>
      <c r="F1319">
        <v>47.973645689999998</v>
      </c>
      <c r="G1319">
        <f xml:space="preserve"> SUMIF(ACRES_HARVESTED!E$2:E$4911,C1319,ACRES_HARVESTED!G$2:G$4911)</f>
        <v>232</v>
      </c>
      <c r="H1319">
        <f xml:space="preserve"> SUMIF(SALES!E$2:E$4911,C1319,SALES!G$2:G$4911)</f>
        <v>51000</v>
      </c>
      <c r="I1319">
        <f xml:space="preserve"> SUMIF(PRODUCTION!E$2:E$4911,C1319,PRODUCTION!I$2:I$4911)</f>
        <v>15448</v>
      </c>
    </row>
    <row r="1320" spans="1:9" x14ac:dyDescent="0.2">
      <c r="A1320">
        <v>27009</v>
      </c>
      <c r="B1320" t="s">
        <v>122</v>
      </c>
      <c r="C1320" t="str">
        <f t="shared" si="40"/>
        <v>27009</v>
      </c>
      <c r="D1320" t="str">
        <f t="shared" si="41"/>
        <v>BENTON</v>
      </c>
      <c r="E1320">
        <v>-93.998435900000004</v>
      </c>
      <c r="F1320">
        <v>45.698276229999998</v>
      </c>
      <c r="G1320">
        <f xml:space="preserve"> SUMIF(ACRES_HARVESTED!E$2:E$4911,C1320,ACRES_HARVESTED!G$2:G$4911)</f>
        <v>199</v>
      </c>
      <c r="H1320">
        <f xml:space="preserve"> SUMIF(SALES!E$2:E$4911,C1320,SALES!G$2:G$4911)</f>
        <v>56000</v>
      </c>
      <c r="I1320">
        <f xml:space="preserve"> SUMIF(PRODUCTION!E$2:E$4911,C1320,PRODUCTION!I$2:I$4911)</f>
        <v>12561</v>
      </c>
    </row>
    <row r="1321" spans="1:9" x14ac:dyDescent="0.2">
      <c r="A1321">
        <v>27011</v>
      </c>
      <c r="B1321" t="s">
        <v>905</v>
      </c>
      <c r="C1321" t="str">
        <f t="shared" si="40"/>
        <v>27011</v>
      </c>
      <c r="D1321" t="str">
        <f t="shared" si="41"/>
        <v>BIG STONE</v>
      </c>
      <c r="E1321">
        <v>-96.411345049999994</v>
      </c>
      <c r="F1321">
        <v>45.426512590000002</v>
      </c>
      <c r="G1321">
        <f xml:space="preserve"> SUMIF(ACRES_HARVESTED!E$2:E$4911,C1321,ACRES_HARVESTED!G$2:G$4911)</f>
        <v>0</v>
      </c>
      <c r="H1321">
        <f xml:space="preserve"> SUMIF(SALES!E$2:E$4911,C1321,SALES!G$2:G$4911)</f>
        <v>0</v>
      </c>
      <c r="I1321">
        <f xml:space="preserve"> SUMIF(PRODUCTION!E$2:E$4911,C1321,PRODUCTION!I$2:I$4911)</f>
        <v>0</v>
      </c>
    </row>
    <row r="1322" spans="1:9" x14ac:dyDescent="0.2">
      <c r="A1322">
        <v>27013</v>
      </c>
      <c r="B1322" t="s">
        <v>906</v>
      </c>
      <c r="C1322" t="str">
        <f t="shared" si="40"/>
        <v>27013</v>
      </c>
      <c r="D1322" t="str">
        <f t="shared" si="41"/>
        <v>BLUE EARTH</v>
      </c>
      <c r="E1322">
        <v>-94.066977370000004</v>
      </c>
      <c r="F1322">
        <v>44.034502340000003</v>
      </c>
      <c r="G1322">
        <f xml:space="preserve"> SUMIF(ACRES_HARVESTED!E$2:E$4911,C1322,ACRES_HARVESTED!G$2:G$4911)</f>
        <v>0</v>
      </c>
      <c r="H1322">
        <f xml:space="preserve"> SUMIF(SALES!E$2:E$4911,C1322,SALES!G$2:G$4911)</f>
        <v>0</v>
      </c>
      <c r="I1322">
        <f xml:space="preserve"> SUMIF(PRODUCTION!E$2:E$4911,C1322,PRODUCTION!I$2:I$4911)</f>
        <v>0</v>
      </c>
    </row>
    <row r="1323" spans="1:9" x14ac:dyDescent="0.2">
      <c r="A1323">
        <v>27015</v>
      </c>
      <c r="B1323" t="s">
        <v>496</v>
      </c>
      <c r="C1323" t="str">
        <f t="shared" si="40"/>
        <v>27015</v>
      </c>
      <c r="D1323" t="str">
        <f t="shared" si="41"/>
        <v>BROWN</v>
      </c>
      <c r="E1323">
        <v>-94.727558000000002</v>
      </c>
      <c r="F1323">
        <v>44.242013559999997</v>
      </c>
      <c r="G1323">
        <f xml:space="preserve"> SUMIF(ACRES_HARVESTED!E$2:E$4911,C1323,ACRES_HARVESTED!G$2:G$4911)</f>
        <v>97</v>
      </c>
      <c r="H1323">
        <f xml:space="preserve"> SUMIF(SALES!E$2:E$4911,C1323,SALES!G$2:G$4911)</f>
        <v>0</v>
      </c>
      <c r="I1323">
        <f xml:space="preserve"> SUMIF(PRODUCTION!E$2:E$4911,C1323,PRODUCTION!I$2:I$4911)</f>
        <v>5888</v>
      </c>
    </row>
    <row r="1324" spans="1:9" x14ac:dyDescent="0.2">
      <c r="A1324">
        <v>27017</v>
      </c>
      <c r="B1324" t="s">
        <v>907</v>
      </c>
      <c r="C1324" t="str">
        <f t="shared" si="40"/>
        <v>27017</v>
      </c>
      <c r="D1324" t="str">
        <f t="shared" si="41"/>
        <v>CARLTON</v>
      </c>
      <c r="E1324">
        <v>-92.677160119999996</v>
      </c>
      <c r="F1324">
        <v>46.592320999999998</v>
      </c>
      <c r="G1324">
        <f xml:space="preserve"> SUMIF(ACRES_HARVESTED!E$2:E$4911,C1324,ACRES_HARVESTED!G$2:G$4911)</f>
        <v>47</v>
      </c>
      <c r="H1324">
        <f xml:space="preserve"> SUMIF(SALES!E$2:E$4911,C1324,SALES!G$2:G$4911)</f>
        <v>0</v>
      </c>
      <c r="I1324">
        <f xml:space="preserve"> SUMIF(PRODUCTION!E$2:E$4911,C1324,PRODUCTION!I$2:I$4911)</f>
        <v>2256</v>
      </c>
    </row>
    <row r="1325" spans="1:9" x14ac:dyDescent="0.2">
      <c r="A1325">
        <v>27019</v>
      </c>
      <c r="B1325" t="s">
        <v>908</v>
      </c>
      <c r="C1325" t="str">
        <f t="shared" si="40"/>
        <v>27019</v>
      </c>
      <c r="D1325" t="str">
        <f t="shared" si="41"/>
        <v>CARVER</v>
      </c>
      <c r="E1325">
        <v>-93.802720500000007</v>
      </c>
      <c r="F1325">
        <v>44.820895579999998</v>
      </c>
      <c r="G1325">
        <f xml:space="preserve"> SUMIF(ACRES_HARVESTED!E$2:E$4911,C1325,ACRES_HARVESTED!G$2:G$4911)</f>
        <v>0</v>
      </c>
      <c r="H1325">
        <f xml:space="preserve"> SUMIF(SALES!E$2:E$4911,C1325,SALES!G$2:G$4911)</f>
        <v>0</v>
      </c>
      <c r="I1325">
        <f xml:space="preserve"> SUMIF(PRODUCTION!E$2:E$4911,C1325,PRODUCTION!I$2:I$4911)</f>
        <v>0</v>
      </c>
    </row>
    <row r="1326" spans="1:9" x14ac:dyDescent="0.2">
      <c r="A1326">
        <v>27021</v>
      </c>
      <c r="B1326" t="s">
        <v>498</v>
      </c>
      <c r="C1326" t="str">
        <f t="shared" si="40"/>
        <v>27021</v>
      </c>
      <c r="D1326" t="str">
        <f t="shared" si="41"/>
        <v>CASS</v>
      </c>
      <c r="E1326">
        <v>-94.325730649999997</v>
      </c>
      <c r="F1326">
        <v>46.948771149999999</v>
      </c>
      <c r="G1326">
        <f xml:space="preserve"> SUMIF(ACRES_HARVESTED!E$2:E$4911,C1326,ACRES_HARVESTED!G$2:G$4911)</f>
        <v>0</v>
      </c>
      <c r="H1326">
        <f xml:space="preserve"> SUMIF(SALES!E$2:E$4911,C1326,SALES!G$2:G$4911)</f>
        <v>0</v>
      </c>
      <c r="I1326">
        <f xml:space="preserve"> SUMIF(PRODUCTION!E$2:E$4911,C1326,PRODUCTION!I$2:I$4911)</f>
        <v>0</v>
      </c>
    </row>
    <row r="1327" spans="1:9" x14ac:dyDescent="0.2">
      <c r="A1327">
        <v>27023</v>
      </c>
      <c r="B1327" t="s">
        <v>851</v>
      </c>
      <c r="C1327" t="str">
        <f t="shared" si="40"/>
        <v>27023</v>
      </c>
      <c r="D1327" t="str">
        <f t="shared" si="41"/>
        <v>CHIPPEWA</v>
      </c>
      <c r="E1327">
        <v>-95.566981409999997</v>
      </c>
      <c r="F1327">
        <v>45.022396499999999</v>
      </c>
      <c r="G1327">
        <f xml:space="preserve"> SUMIF(ACRES_HARVESTED!E$2:E$4911,C1327,ACRES_HARVESTED!G$2:G$4911)</f>
        <v>0</v>
      </c>
      <c r="H1327">
        <f xml:space="preserve"> SUMIF(SALES!E$2:E$4911,C1327,SALES!G$2:G$4911)</f>
        <v>0</v>
      </c>
      <c r="I1327">
        <f xml:space="preserve"> SUMIF(PRODUCTION!E$2:E$4911,C1327,PRODUCTION!I$2:I$4911)</f>
        <v>0</v>
      </c>
    </row>
    <row r="1328" spans="1:9" x14ac:dyDescent="0.2">
      <c r="A1328">
        <v>27025</v>
      </c>
      <c r="B1328" t="s">
        <v>909</v>
      </c>
      <c r="C1328" t="str">
        <f t="shared" si="40"/>
        <v>27025</v>
      </c>
      <c r="D1328" t="str">
        <f t="shared" si="41"/>
        <v>CHISAGO</v>
      </c>
      <c r="E1328">
        <v>-92.908297669999996</v>
      </c>
      <c r="F1328">
        <v>45.502411100000003</v>
      </c>
      <c r="G1328">
        <f xml:space="preserve"> SUMIF(ACRES_HARVESTED!E$2:E$4911,C1328,ACRES_HARVESTED!G$2:G$4911)</f>
        <v>0</v>
      </c>
      <c r="H1328">
        <f xml:space="preserve"> SUMIF(SALES!E$2:E$4911,C1328,SALES!G$2:G$4911)</f>
        <v>0</v>
      </c>
      <c r="I1328">
        <f xml:space="preserve"> SUMIF(PRODUCTION!E$2:E$4911,C1328,PRODUCTION!I$2:I$4911)</f>
        <v>0</v>
      </c>
    </row>
    <row r="1329" spans="1:9" x14ac:dyDescent="0.2">
      <c r="A1329">
        <v>27027</v>
      </c>
      <c r="B1329" t="s">
        <v>21</v>
      </c>
      <c r="C1329" t="str">
        <f t="shared" si="40"/>
        <v>27027</v>
      </c>
      <c r="D1329" t="str">
        <f t="shared" si="41"/>
        <v>CLAY</v>
      </c>
      <c r="E1329">
        <v>-96.490662479999997</v>
      </c>
      <c r="F1329">
        <v>46.892142020000001</v>
      </c>
      <c r="G1329">
        <f xml:space="preserve"> SUMIF(ACRES_HARVESTED!E$2:E$4911,C1329,ACRES_HARVESTED!G$2:G$4911)</f>
        <v>1200</v>
      </c>
      <c r="H1329">
        <f xml:space="preserve"> SUMIF(SALES!E$2:E$4911,C1329,SALES!G$2:G$4911)</f>
        <v>429000</v>
      </c>
      <c r="I1329">
        <f xml:space="preserve"> SUMIF(PRODUCTION!E$2:E$4911,C1329,PRODUCTION!I$2:I$4911)</f>
        <v>103358</v>
      </c>
    </row>
    <row r="1330" spans="1:9" x14ac:dyDescent="0.2">
      <c r="A1330">
        <v>27029</v>
      </c>
      <c r="B1330" t="s">
        <v>475</v>
      </c>
      <c r="C1330" t="str">
        <f t="shared" si="40"/>
        <v>27029</v>
      </c>
      <c r="D1330" t="str">
        <f t="shared" si="41"/>
        <v>CLEARWATER</v>
      </c>
      <c r="E1330">
        <v>-95.378440179999998</v>
      </c>
      <c r="F1330">
        <v>47.578488370000002</v>
      </c>
      <c r="G1330">
        <f xml:space="preserve"> SUMIF(ACRES_HARVESTED!E$2:E$4911,C1330,ACRES_HARVESTED!G$2:G$4911)</f>
        <v>92</v>
      </c>
      <c r="H1330">
        <f xml:space="preserve"> SUMIF(SALES!E$2:E$4911,C1330,SALES!G$2:G$4911)</f>
        <v>0</v>
      </c>
      <c r="I1330">
        <f xml:space="preserve"> SUMIF(PRODUCTION!E$2:E$4911,C1330,PRODUCTION!I$2:I$4911)</f>
        <v>6720</v>
      </c>
    </row>
    <row r="1331" spans="1:9" x14ac:dyDescent="0.2">
      <c r="A1331">
        <v>27031</v>
      </c>
      <c r="B1331" t="s">
        <v>374</v>
      </c>
      <c r="C1331" t="str">
        <f t="shared" si="40"/>
        <v>27031</v>
      </c>
      <c r="D1331" t="str">
        <f t="shared" si="41"/>
        <v>COOK</v>
      </c>
      <c r="E1331">
        <v>-90.531508459999998</v>
      </c>
      <c r="F1331">
        <v>47.903041850000001</v>
      </c>
      <c r="G1331">
        <f xml:space="preserve"> SUMIF(ACRES_HARVESTED!E$2:E$4911,C1331,ACRES_HARVESTED!G$2:G$4911)</f>
        <v>0</v>
      </c>
      <c r="H1331">
        <f xml:space="preserve"> SUMIF(SALES!E$2:E$4911,C1331,SALES!G$2:G$4911)</f>
        <v>0</v>
      </c>
      <c r="I1331">
        <f xml:space="preserve"> SUMIF(PRODUCTION!E$2:E$4911,C1331,PRODUCTION!I$2:I$4911)</f>
        <v>0</v>
      </c>
    </row>
    <row r="1332" spans="1:9" x14ac:dyDescent="0.2">
      <c r="A1332">
        <v>27033</v>
      </c>
      <c r="B1332" t="s">
        <v>910</v>
      </c>
      <c r="C1332" t="str">
        <f t="shared" si="40"/>
        <v>27033</v>
      </c>
      <c r="D1332" t="str">
        <f t="shared" si="41"/>
        <v>COTTONWOOD</v>
      </c>
      <c r="E1332">
        <v>-95.181364040000005</v>
      </c>
      <c r="F1332">
        <v>44.007208779999999</v>
      </c>
      <c r="G1332">
        <f xml:space="preserve"> SUMIF(ACRES_HARVESTED!E$2:E$4911,C1332,ACRES_HARVESTED!G$2:G$4911)</f>
        <v>36</v>
      </c>
      <c r="H1332">
        <f xml:space="preserve"> SUMIF(SALES!E$2:E$4911,C1332,SALES!G$2:G$4911)</f>
        <v>10000</v>
      </c>
      <c r="I1332">
        <f xml:space="preserve"> SUMIF(PRODUCTION!E$2:E$4911,C1332,PRODUCTION!I$2:I$4911)</f>
        <v>2490</v>
      </c>
    </row>
    <row r="1333" spans="1:9" x14ac:dyDescent="0.2">
      <c r="A1333">
        <v>27035</v>
      </c>
      <c r="B1333" t="s">
        <v>911</v>
      </c>
      <c r="C1333" t="str">
        <f t="shared" si="40"/>
        <v>27035</v>
      </c>
      <c r="D1333" t="str">
        <f t="shared" si="41"/>
        <v>CROW WING</v>
      </c>
      <c r="E1333">
        <v>-94.070703760000001</v>
      </c>
      <c r="F1333">
        <v>46.482658180000001</v>
      </c>
      <c r="G1333">
        <f xml:space="preserve"> SUMIF(ACRES_HARVESTED!E$2:E$4911,C1333,ACRES_HARVESTED!G$2:G$4911)</f>
        <v>0</v>
      </c>
      <c r="H1333">
        <f xml:space="preserve"> SUMIF(SALES!E$2:E$4911,C1333,SALES!G$2:G$4911)</f>
        <v>0</v>
      </c>
      <c r="I1333">
        <f xml:space="preserve"> SUMIF(PRODUCTION!E$2:E$4911,C1333,PRODUCTION!I$2:I$4911)</f>
        <v>0</v>
      </c>
    </row>
    <row r="1334" spans="1:9" x14ac:dyDescent="0.2">
      <c r="A1334">
        <v>27037</v>
      </c>
      <c r="B1334" t="s">
        <v>912</v>
      </c>
      <c r="C1334" t="str">
        <f t="shared" si="40"/>
        <v>27037</v>
      </c>
      <c r="D1334" t="str">
        <f t="shared" si="41"/>
        <v>DAKOTA</v>
      </c>
      <c r="E1334">
        <v>-93.065568780000007</v>
      </c>
      <c r="F1334">
        <v>44.672450570000002</v>
      </c>
      <c r="G1334">
        <f xml:space="preserve"> SUMIF(ACRES_HARVESTED!E$2:E$4911,C1334,ACRES_HARVESTED!G$2:G$4911)</f>
        <v>244</v>
      </c>
      <c r="H1334">
        <f xml:space="preserve"> SUMIF(SALES!E$2:E$4911,C1334,SALES!G$2:G$4911)</f>
        <v>59000</v>
      </c>
      <c r="I1334">
        <f xml:space="preserve"> SUMIF(PRODUCTION!E$2:E$4911,C1334,PRODUCTION!I$2:I$4911)</f>
        <v>12150</v>
      </c>
    </row>
    <row r="1335" spans="1:9" x14ac:dyDescent="0.2">
      <c r="A1335">
        <v>27039</v>
      </c>
      <c r="B1335" t="s">
        <v>380</v>
      </c>
      <c r="C1335" t="str">
        <f t="shared" si="40"/>
        <v>27039</v>
      </c>
      <c r="D1335" t="str">
        <f t="shared" si="41"/>
        <v>DODGE</v>
      </c>
      <c r="E1335">
        <v>-92.862367860000006</v>
      </c>
      <c r="F1335">
        <v>44.022295460000002</v>
      </c>
      <c r="G1335">
        <f xml:space="preserve"> SUMIF(ACRES_HARVESTED!E$2:E$4911,C1335,ACRES_HARVESTED!G$2:G$4911)</f>
        <v>184</v>
      </c>
      <c r="H1335">
        <f xml:space="preserve"> SUMIF(SALES!E$2:E$4911,C1335,SALES!G$2:G$4911)</f>
        <v>0</v>
      </c>
      <c r="I1335">
        <f xml:space="preserve"> SUMIF(PRODUCTION!E$2:E$4911,C1335,PRODUCTION!I$2:I$4911)</f>
        <v>9437</v>
      </c>
    </row>
    <row r="1336" spans="1:9" x14ac:dyDescent="0.2">
      <c r="A1336">
        <v>27041</v>
      </c>
      <c r="B1336" t="s">
        <v>250</v>
      </c>
      <c r="C1336" t="str">
        <f t="shared" si="40"/>
        <v>27041</v>
      </c>
      <c r="D1336" t="str">
        <f t="shared" si="41"/>
        <v>DOUGLAS</v>
      </c>
      <c r="E1336">
        <v>-95.454229010000006</v>
      </c>
      <c r="F1336">
        <v>45.933726929999999</v>
      </c>
      <c r="G1336">
        <f xml:space="preserve"> SUMIF(ACRES_HARVESTED!E$2:E$4911,C1336,ACRES_HARVESTED!G$2:G$4911)</f>
        <v>0</v>
      </c>
      <c r="H1336">
        <f xml:space="preserve"> SUMIF(SALES!E$2:E$4911,C1336,SALES!G$2:G$4911)</f>
        <v>0</v>
      </c>
      <c r="I1336">
        <f xml:space="preserve"> SUMIF(PRODUCTION!E$2:E$4911,C1336,PRODUCTION!I$2:I$4911)</f>
        <v>0</v>
      </c>
    </row>
    <row r="1337" spans="1:9" x14ac:dyDescent="0.2">
      <c r="A1337">
        <v>27043</v>
      </c>
      <c r="B1337" t="s">
        <v>913</v>
      </c>
      <c r="C1337" t="str">
        <f t="shared" si="40"/>
        <v>27043</v>
      </c>
      <c r="D1337" t="str">
        <f t="shared" si="41"/>
        <v>FARIBAULT</v>
      </c>
      <c r="E1337">
        <v>-93.947814930000007</v>
      </c>
      <c r="F1337">
        <v>43.67387282</v>
      </c>
      <c r="G1337">
        <f xml:space="preserve"> SUMIF(ACRES_HARVESTED!E$2:E$4911,C1337,ACRES_HARVESTED!G$2:G$4911)</f>
        <v>129</v>
      </c>
      <c r="H1337">
        <f xml:space="preserve"> SUMIF(SALES!E$2:E$4911,C1337,SALES!G$2:G$4911)</f>
        <v>0</v>
      </c>
      <c r="I1337">
        <f xml:space="preserve"> SUMIF(PRODUCTION!E$2:E$4911,C1337,PRODUCTION!I$2:I$4911)</f>
        <v>9073</v>
      </c>
    </row>
    <row r="1338" spans="1:9" x14ac:dyDescent="0.2">
      <c r="A1338">
        <v>27045</v>
      </c>
      <c r="B1338" t="s">
        <v>914</v>
      </c>
      <c r="C1338" t="str">
        <f t="shared" si="40"/>
        <v>27045</v>
      </c>
      <c r="D1338" t="str">
        <f t="shared" si="41"/>
        <v>FILLMORE</v>
      </c>
      <c r="E1338">
        <v>-92.089905250000001</v>
      </c>
      <c r="F1338">
        <v>43.673957600000001</v>
      </c>
      <c r="G1338">
        <f xml:space="preserve"> SUMIF(ACRES_HARVESTED!E$2:E$4911,C1338,ACRES_HARVESTED!G$2:G$4911)</f>
        <v>226</v>
      </c>
      <c r="H1338">
        <f xml:space="preserve"> SUMIF(SALES!E$2:E$4911,C1338,SALES!G$2:G$4911)</f>
        <v>95000</v>
      </c>
      <c r="I1338">
        <f xml:space="preserve"> SUMIF(PRODUCTION!E$2:E$4911,C1338,PRODUCTION!I$2:I$4911)</f>
        <v>19175</v>
      </c>
    </row>
    <row r="1339" spans="1:9" x14ac:dyDescent="0.2">
      <c r="A1339">
        <v>27047</v>
      </c>
      <c r="B1339" t="s">
        <v>915</v>
      </c>
      <c r="C1339" t="str">
        <f t="shared" si="40"/>
        <v>27047</v>
      </c>
      <c r="D1339" t="str">
        <f t="shared" si="41"/>
        <v>FREEBORN</v>
      </c>
      <c r="E1339">
        <v>-93.348846199999997</v>
      </c>
      <c r="F1339">
        <v>43.673831790000001</v>
      </c>
      <c r="G1339">
        <f xml:space="preserve"> SUMIF(ACRES_HARVESTED!E$2:E$4911,C1339,ACRES_HARVESTED!G$2:G$4911)</f>
        <v>61</v>
      </c>
      <c r="H1339">
        <f xml:space="preserve"> SUMIF(SALES!E$2:E$4911,C1339,SALES!G$2:G$4911)</f>
        <v>20000</v>
      </c>
      <c r="I1339">
        <f xml:space="preserve"> SUMIF(PRODUCTION!E$2:E$4911,C1339,PRODUCTION!I$2:I$4911)</f>
        <v>2886</v>
      </c>
    </row>
    <row r="1340" spans="1:9" x14ac:dyDescent="0.2">
      <c r="A1340">
        <v>27049</v>
      </c>
      <c r="B1340" t="s">
        <v>916</v>
      </c>
      <c r="C1340" t="str">
        <f t="shared" si="40"/>
        <v>27049</v>
      </c>
      <c r="D1340" t="str">
        <f t="shared" si="41"/>
        <v>GOODHUE</v>
      </c>
      <c r="E1340">
        <v>-92.72266089</v>
      </c>
      <c r="F1340">
        <v>44.409729130000002</v>
      </c>
      <c r="G1340">
        <f xml:space="preserve"> SUMIF(ACRES_HARVESTED!E$2:E$4911,C1340,ACRES_HARVESTED!G$2:G$4911)</f>
        <v>396</v>
      </c>
      <c r="H1340">
        <f xml:space="preserve"> SUMIF(SALES!E$2:E$4911,C1340,SALES!G$2:G$4911)</f>
        <v>0</v>
      </c>
      <c r="I1340">
        <f xml:space="preserve"> SUMIF(PRODUCTION!E$2:E$4911,C1340,PRODUCTION!I$2:I$4911)</f>
        <v>25384</v>
      </c>
    </row>
    <row r="1341" spans="1:9" x14ac:dyDescent="0.2">
      <c r="A1341">
        <v>27051</v>
      </c>
      <c r="B1341" t="s">
        <v>140</v>
      </c>
      <c r="C1341" t="str">
        <f t="shared" si="40"/>
        <v>27051</v>
      </c>
      <c r="D1341" t="str">
        <f t="shared" si="41"/>
        <v>GRANT</v>
      </c>
      <c r="E1341">
        <v>-96.012164049999996</v>
      </c>
      <c r="F1341">
        <v>45.934023519999997</v>
      </c>
      <c r="G1341">
        <f xml:space="preserve"> SUMIF(ACRES_HARVESTED!E$2:E$4911,C1341,ACRES_HARVESTED!G$2:G$4911)</f>
        <v>0</v>
      </c>
      <c r="H1341">
        <f xml:space="preserve"> SUMIF(SALES!E$2:E$4911,C1341,SALES!G$2:G$4911)</f>
        <v>0</v>
      </c>
      <c r="I1341">
        <f xml:space="preserve"> SUMIF(PRODUCTION!E$2:E$4911,C1341,PRODUCTION!I$2:I$4911)</f>
        <v>0</v>
      </c>
    </row>
    <row r="1342" spans="1:9" x14ac:dyDescent="0.2">
      <c r="A1342">
        <v>27053</v>
      </c>
      <c r="B1342" t="s">
        <v>917</v>
      </c>
      <c r="C1342" t="str">
        <f t="shared" si="40"/>
        <v>27053</v>
      </c>
      <c r="D1342" t="str">
        <f t="shared" si="41"/>
        <v>HENNEPIN</v>
      </c>
      <c r="E1342">
        <v>-93.477151210000002</v>
      </c>
      <c r="F1342">
        <v>45.00479678</v>
      </c>
      <c r="G1342">
        <f xml:space="preserve"> SUMIF(ACRES_HARVESTED!E$2:E$4911,C1342,ACRES_HARVESTED!G$2:G$4911)</f>
        <v>5</v>
      </c>
      <c r="H1342">
        <f xml:space="preserve"> SUMIF(SALES!E$2:E$4911,C1342,SALES!G$2:G$4911)</f>
        <v>0</v>
      </c>
      <c r="I1342">
        <f xml:space="preserve"> SUMIF(PRODUCTION!E$2:E$4911,C1342,PRODUCTION!I$2:I$4911)</f>
        <v>116</v>
      </c>
    </row>
    <row r="1343" spans="1:9" x14ac:dyDescent="0.2">
      <c r="A1343">
        <v>27055</v>
      </c>
      <c r="B1343" t="s">
        <v>42</v>
      </c>
      <c r="C1343" t="str">
        <f t="shared" si="40"/>
        <v>27055</v>
      </c>
      <c r="D1343" t="str">
        <f t="shared" si="41"/>
        <v>HOUSTON</v>
      </c>
      <c r="E1343">
        <v>-91.492775530000003</v>
      </c>
      <c r="F1343">
        <v>43.67146528</v>
      </c>
      <c r="G1343">
        <f xml:space="preserve"> SUMIF(ACRES_HARVESTED!E$2:E$4911,C1343,ACRES_HARVESTED!G$2:G$4911)</f>
        <v>40</v>
      </c>
      <c r="H1343">
        <f xml:space="preserve"> SUMIF(SALES!E$2:E$4911,C1343,SALES!G$2:G$4911)</f>
        <v>5000</v>
      </c>
      <c r="I1343">
        <f xml:space="preserve"> SUMIF(PRODUCTION!E$2:E$4911,C1343,PRODUCTION!I$2:I$4911)</f>
        <v>1360</v>
      </c>
    </row>
    <row r="1344" spans="1:9" x14ac:dyDescent="0.2">
      <c r="A1344">
        <v>27057</v>
      </c>
      <c r="B1344" t="s">
        <v>918</v>
      </c>
      <c r="C1344" t="str">
        <f t="shared" si="40"/>
        <v>27057</v>
      </c>
      <c r="D1344" t="str">
        <f t="shared" si="41"/>
        <v>HUBBARD</v>
      </c>
      <c r="E1344">
        <v>-94.91640615</v>
      </c>
      <c r="F1344">
        <v>47.107851660000001</v>
      </c>
      <c r="G1344">
        <f xml:space="preserve"> SUMIF(ACRES_HARVESTED!E$2:E$4911,C1344,ACRES_HARVESTED!G$2:G$4911)</f>
        <v>0</v>
      </c>
      <c r="H1344">
        <f xml:space="preserve"> SUMIF(SALES!E$2:E$4911,C1344,SALES!G$2:G$4911)</f>
        <v>0</v>
      </c>
      <c r="I1344">
        <f xml:space="preserve"> SUMIF(PRODUCTION!E$2:E$4911,C1344,PRODUCTION!I$2:I$4911)</f>
        <v>0</v>
      </c>
    </row>
    <row r="1345" spans="1:9" x14ac:dyDescent="0.2">
      <c r="A1345">
        <v>27059</v>
      </c>
      <c r="B1345" t="s">
        <v>919</v>
      </c>
      <c r="C1345" t="str">
        <f t="shared" si="40"/>
        <v>27059</v>
      </c>
      <c r="D1345" t="str">
        <f t="shared" si="41"/>
        <v>ISANTI</v>
      </c>
      <c r="E1345">
        <v>-93.294702090000001</v>
      </c>
      <c r="F1345">
        <v>45.56125565</v>
      </c>
      <c r="G1345">
        <f xml:space="preserve"> SUMIF(ACRES_HARVESTED!E$2:E$4911,C1345,ACRES_HARVESTED!G$2:G$4911)</f>
        <v>0</v>
      </c>
      <c r="H1345">
        <f xml:space="preserve"> SUMIF(SALES!E$2:E$4911,C1345,SALES!G$2:G$4911)</f>
        <v>0</v>
      </c>
      <c r="I1345">
        <f xml:space="preserve"> SUMIF(PRODUCTION!E$2:E$4911,C1345,PRODUCTION!I$2:I$4911)</f>
        <v>0</v>
      </c>
    </row>
    <row r="1346" spans="1:9" x14ac:dyDescent="0.2">
      <c r="A1346">
        <v>27061</v>
      </c>
      <c r="B1346" t="s">
        <v>920</v>
      </c>
      <c r="C1346" t="str">
        <f t="shared" ref="C1346:C1409" si="42" xml:space="preserve"> TEXT(A1346,"00000")</f>
        <v>27061</v>
      </c>
      <c r="D1346" t="str">
        <f t="shared" ref="D1346:D1409" si="43">UPPER(B1346)</f>
        <v>ITASCA</v>
      </c>
      <c r="E1346">
        <v>-93.631623489999996</v>
      </c>
      <c r="F1346">
        <v>47.509078189999997</v>
      </c>
      <c r="G1346">
        <f xml:space="preserve"> SUMIF(ACRES_HARVESTED!E$2:E$4911,C1346,ACRES_HARVESTED!G$2:G$4911)</f>
        <v>10</v>
      </c>
      <c r="H1346">
        <f xml:space="preserve"> SUMIF(SALES!E$2:E$4911,C1346,SALES!G$2:G$4911)</f>
        <v>1000</v>
      </c>
      <c r="I1346">
        <f xml:space="preserve"> SUMIF(PRODUCTION!E$2:E$4911,C1346,PRODUCTION!I$2:I$4911)</f>
        <v>332</v>
      </c>
    </row>
    <row r="1347" spans="1:9" x14ac:dyDescent="0.2">
      <c r="A1347">
        <v>27063</v>
      </c>
      <c r="B1347" t="s">
        <v>43</v>
      </c>
      <c r="C1347" t="str">
        <f t="shared" si="42"/>
        <v>27063</v>
      </c>
      <c r="D1347" t="str">
        <f t="shared" si="43"/>
        <v>JACKSON</v>
      </c>
      <c r="E1347">
        <v>-95.154000310000001</v>
      </c>
      <c r="F1347">
        <v>43.674187230000001</v>
      </c>
      <c r="G1347">
        <f xml:space="preserve"> SUMIF(ACRES_HARVESTED!E$2:E$4911,C1347,ACRES_HARVESTED!G$2:G$4911)</f>
        <v>0</v>
      </c>
      <c r="H1347">
        <f xml:space="preserve"> SUMIF(SALES!E$2:E$4911,C1347,SALES!G$2:G$4911)</f>
        <v>0</v>
      </c>
      <c r="I1347">
        <f xml:space="preserve"> SUMIF(PRODUCTION!E$2:E$4911,C1347,PRODUCTION!I$2:I$4911)</f>
        <v>0</v>
      </c>
    </row>
    <row r="1348" spans="1:9" x14ac:dyDescent="0.2">
      <c r="A1348">
        <v>27065</v>
      </c>
      <c r="B1348" t="s">
        <v>921</v>
      </c>
      <c r="C1348" t="str">
        <f t="shared" si="42"/>
        <v>27065</v>
      </c>
      <c r="D1348" t="str">
        <f t="shared" si="43"/>
        <v>KANABEC</v>
      </c>
      <c r="E1348">
        <v>-93.292904640000003</v>
      </c>
      <c r="F1348">
        <v>45.945340569999999</v>
      </c>
      <c r="G1348">
        <f xml:space="preserve"> SUMIF(ACRES_HARVESTED!E$2:E$4911,C1348,ACRES_HARVESTED!G$2:G$4911)</f>
        <v>20</v>
      </c>
      <c r="H1348">
        <f xml:space="preserve"> SUMIF(SALES!E$2:E$4911,C1348,SALES!G$2:G$4911)</f>
        <v>3000</v>
      </c>
      <c r="I1348">
        <f xml:space="preserve"> SUMIF(PRODUCTION!E$2:E$4911,C1348,PRODUCTION!I$2:I$4911)</f>
        <v>1800</v>
      </c>
    </row>
    <row r="1349" spans="1:9" x14ac:dyDescent="0.2">
      <c r="A1349">
        <v>27067</v>
      </c>
      <c r="B1349" t="s">
        <v>922</v>
      </c>
      <c r="C1349" t="str">
        <f t="shared" si="42"/>
        <v>27067</v>
      </c>
      <c r="D1349" t="str">
        <f t="shared" si="43"/>
        <v>KANDIYOHI</v>
      </c>
      <c r="E1349">
        <v>-95.005763020000003</v>
      </c>
      <c r="F1349">
        <v>45.152523039999998</v>
      </c>
      <c r="G1349">
        <f xml:space="preserve"> SUMIF(ACRES_HARVESTED!E$2:E$4911,C1349,ACRES_HARVESTED!G$2:G$4911)</f>
        <v>116</v>
      </c>
      <c r="H1349">
        <f xml:space="preserve"> SUMIF(SALES!E$2:E$4911,C1349,SALES!G$2:G$4911)</f>
        <v>0</v>
      </c>
      <c r="I1349">
        <f xml:space="preserve"> SUMIF(PRODUCTION!E$2:E$4911,C1349,PRODUCTION!I$2:I$4911)</f>
        <v>6455</v>
      </c>
    </row>
    <row r="1350" spans="1:9" x14ac:dyDescent="0.2">
      <c r="A1350">
        <v>27069</v>
      </c>
      <c r="B1350" t="s">
        <v>923</v>
      </c>
      <c r="C1350" t="str">
        <f t="shared" si="42"/>
        <v>27069</v>
      </c>
      <c r="D1350" t="str">
        <f t="shared" si="43"/>
        <v>KITTSON</v>
      </c>
      <c r="E1350">
        <v>-96.782561130000005</v>
      </c>
      <c r="F1350">
        <v>48.77698427</v>
      </c>
      <c r="G1350">
        <f xml:space="preserve"> SUMIF(ACRES_HARVESTED!E$2:E$4911,C1350,ACRES_HARVESTED!G$2:G$4911)</f>
        <v>3251</v>
      </c>
      <c r="H1350">
        <f xml:space="preserve"> SUMIF(SALES!E$2:E$4911,C1350,SALES!G$2:G$4911)</f>
        <v>1243000</v>
      </c>
      <c r="I1350">
        <f xml:space="preserve"> SUMIF(PRODUCTION!E$2:E$4911,C1350,PRODUCTION!I$2:I$4911)</f>
        <v>284900</v>
      </c>
    </row>
    <row r="1351" spans="1:9" x14ac:dyDescent="0.2">
      <c r="A1351">
        <v>27071</v>
      </c>
      <c r="B1351" t="s">
        <v>924</v>
      </c>
      <c r="C1351" t="str">
        <f t="shared" si="42"/>
        <v>27071</v>
      </c>
      <c r="D1351" t="str">
        <f t="shared" si="43"/>
        <v>KOOCHICHING</v>
      </c>
      <c r="E1351">
        <v>-93.783627289999998</v>
      </c>
      <c r="F1351">
        <v>48.245107539999999</v>
      </c>
      <c r="G1351">
        <f xml:space="preserve"> SUMIF(ACRES_HARVESTED!E$2:E$4911,C1351,ACRES_HARVESTED!G$2:G$4911)</f>
        <v>0</v>
      </c>
      <c r="H1351">
        <f xml:space="preserve"> SUMIF(SALES!E$2:E$4911,C1351,SALES!G$2:G$4911)</f>
        <v>0</v>
      </c>
      <c r="I1351">
        <f xml:space="preserve"> SUMIF(PRODUCTION!E$2:E$4911,C1351,PRODUCTION!I$2:I$4911)</f>
        <v>0</v>
      </c>
    </row>
    <row r="1352" spans="1:9" x14ac:dyDescent="0.2">
      <c r="A1352">
        <v>27073</v>
      </c>
      <c r="B1352" t="s">
        <v>925</v>
      </c>
      <c r="C1352" t="str">
        <f t="shared" si="42"/>
        <v>27073</v>
      </c>
      <c r="D1352" t="str">
        <f t="shared" si="43"/>
        <v>LAC QUI PARLE</v>
      </c>
      <c r="E1352">
        <v>-96.173805799999997</v>
      </c>
      <c r="F1352">
        <v>44.995834430000002</v>
      </c>
      <c r="G1352">
        <f xml:space="preserve"> SUMIF(ACRES_HARVESTED!E$2:E$4911,C1352,ACRES_HARVESTED!G$2:G$4911)</f>
        <v>142</v>
      </c>
      <c r="H1352">
        <f xml:space="preserve"> SUMIF(SALES!E$2:E$4911,C1352,SALES!G$2:G$4911)</f>
        <v>12000</v>
      </c>
      <c r="I1352">
        <f xml:space="preserve"> SUMIF(PRODUCTION!E$2:E$4911,C1352,PRODUCTION!I$2:I$4911)</f>
        <v>3660</v>
      </c>
    </row>
    <row r="1353" spans="1:9" x14ac:dyDescent="0.2">
      <c r="A1353">
        <v>27075</v>
      </c>
      <c r="B1353" t="s">
        <v>192</v>
      </c>
      <c r="C1353" t="str">
        <f t="shared" si="42"/>
        <v>27075</v>
      </c>
      <c r="D1353" t="str">
        <f t="shared" si="43"/>
        <v>LAKE</v>
      </c>
      <c r="E1353">
        <v>-91.444458260000005</v>
      </c>
      <c r="F1353">
        <v>47.640371770000002</v>
      </c>
      <c r="G1353">
        <f xml:space="preserve"> SUMIF(ACRES_HARVESTED!E$2:E$4911,C1353,ACRES_HARVESTED!G$2:G$4911)</f>
        <v>0</v>
      </c>
      <c r="H1353">
        <f xml:space="preserve"> SUMIF(SALES!E$2:E$4911,C1353,SALES!G$2:G$4911)</f>
        <v>0</v>
      </c>
      <c r="I1353">
        <f xml:space="preserve"> SUMIF(PRODUCTION!E$2:E$4911,C1353,PRODUCTION!I$2:I$4911)</f>
        <v>0</v>
      </c>
    </row>
    <row r="1354" spans="1:9" x14ac:dyDescent="0.2">
      <c r="A1354">
        <v>27077</v>
      </c>
      <c r="B1354" t="s">
        <v>926</v>
      </c>
      <c r="C1354" t="str">
        <f t="shared" si="42"/>
        <v>27077</v>
      </c>
      <c r="D1354" t="str">
        <f t="shared" si="43"/>
        <v>LAKE OF THE WOODS</v>
      </c>
      <c r="E1354">
        <v>-94.904897919999996</v>
      </c>
      <c r="F1354">
        <v>48.770437559999998</v>
      </c>
      <c r="G1354">
        <f xml:space="preserve"> SUMIF(ACRES_HARVESTED!E$2:E$4911,C1354,ACRES_HARVESTED!G$2:G$4911)</f>
        <v>1328</v>
      </c>
      <c r="H1354">
        <f xml:space="preserve"> SUMIF(SALES!E$2:E$4911,C1354,SALES!G$2:G$4911)</f>
        <v>0</v>
      </c>
      <c r="I1354">
        <f xml:space="preserve"> SUMIF(PRODUCTION!E$2:E$4911,C1354,PRODUCTION!I$2:I$4911)</f>
        <v>122640</v>
      </c>
    </row>
    <row r="1355" spans="1:9" x14ac:dyDescent="0.2">
      <c r="A1355">
        <v>27079</v>
      </c>
      <c r="B1355" t="s">
        <v>927</v>
      </c>
      <c r="C1355" t="str">
        <f t="shared" si="42"/>
        <v>27079</v>
      </c>
      <c r="D1355" t="str">
        <f t="shared" si="43"/>
        <v>LE SUEUR</v>
      </c>
      <c r="E1355">
        <v>-93.729842160000004</v>
      </c>
      <c r="F1355">
        <v>44.371441580000003</v>
      </c>
      <c r="G1355">
        <f xml:space="preserve"> SUMIF(ACRES_HARVESTED!E$2:E$4911,C1355,ACRES_HARVESTED!G$2:G$4911)</f>
        <v>0</v>
      </c>
      <c r="H1355">
        <f xml:space="preserve"> SUMIF(SALES!E$2:E$4911,C1355,SALES!G$2:G$4911)</f>
        <v>0</v>
      </c>
      <c r="I1355">
        <f xml:space="preserve"> SUMIF(PRODUCTION!E$2:E$4911,C1355,PRODUCTION!I$2:I$4911)</f>
        <v>0</v>
      </c>
    </row>
    <row r="1356" spans="1:9" x14ac:dyDescent="0.2">
      <c r="A1356">
        <v>27081</v>
      </c>
      <c r="B1356" t="s">
        <v>148</v>
      </c>
      <c r="C1356" t="str">
        <f t="shared" si="42"/>
        <v>27081</v>
      </c>
      <c r="D1356" t="str">
        <f t="shared" si="43"/>
        <v>LINCOLN</v>
      </c>
      <c r="E1356">
        <v>-96.26720134</v>
      </c>
      <c r="F1356">
        <v>44.412320899999997</v>
      </c>
      <c r="G1356">
        <f xml:space="preserve"> SUMIF(ACRES_HARVESTED!E$2:E$4911,C1356,ACRES_HARVESTED!G$2:G$4911)</f>
        <v>0</v>
      </c>
      <c r="H1356">
        <f xml:space="preserve"> SUMIF(SALES!E$2:E$4911,C1356,SALES!G$2:G$4911)</f>
        <v>0</v>
      </c>
      <c r="I1356">
        <f xml:space="preserve"> SUMIF(PRODUCTION!E$2:E$4911,C1356,PRODUCTION!I$2:I$4911)</f>
        <v>0</v>
      </c>
    </row>
    <row r="1357" spans="1:9" x14ac:dyDescent="0.2">
      <c r="A1357">
        <v>27083</v>
      </c>
      <c r="B1357" t="s">
        <v>613</v>
      </c>
      <c r="C1357" t="str">
        <f t="shared" si="42"/>
        <v>27083</v>
      </c>
      <c r="D1357" t="str">
        <f t="shared" si="43"/>
        <v>LYON</v>
      </c>
      <c r="E1357">
        <v>-95.839187609999996</v>
      </c>
      <c r="F1357">
        <v>44.41338502</v>
      </c>
      <c r="G1357">
        <f xml:space="preserve"> SUMIF(ACRES_HARVESTED!E$2:E$4911,C1357,ACRES_HARVESTED!G$2:G$4911)</f>
        <v>0</v>
      </c>
      <c r="H1357">
        <f xml:space="preserve"> SUMIF(SALES!E$2:E$4911,C1357,SALES!G$2:G$4911)</f>
        <v>0</v>
      </c>
      <c r="I1357">
        <f xml:space="preserve"> SUMIF(PRODUCTION!E$2:E$4911,C1357,PRODUCTION!I$2:I$4911)</f>
        <v>0</v>
      </c>
    </row>
    <row r="1358" spans="1:9" x14ac:dyDescent="0.2">
      <c r="A1358">
        <v>27085</v>
      </c>
      <c r="B1358" t="s">
        <v>928</v>
      </c>
      <c r="C1358" t="str">
        <f t="shared" si="42"/>
        <v>27085</v>
      </c>
      <c r="D1358" t="str">
        <f t="shared" si="43"/>
        <v>MCLEOD</v>
      </c>
      <c r="E1358">
        <v>-94.272372880000006</v>
      </c>
      <c r="F1358">
        <v>44.823721419999998</v>
      </c>
      <c r="G1358">
        <f xml:space="preserve"> SUMIF(ACRES_HARVESTED!E$2:E$4911,C1358,ACRES_HARVESTED!G$2:G$4911)</f>
        <v>50</v>
      </c>
      <c r="H1358">
        <f xml:space="preserve"> SUMIF(SALES!E$2:E$4911,C1358,SALES!G$2:G$4911)</f>
        <v>8000</v>
      </c>
      <c r="I1358">
        <f xml:space="preserve"> SUMIF(PRODUCTION!E$2:E$4911,C1358,PRODUCTION!I$2:I$4911)</f>
        <v>2840</v>
      </c>
    </row>
    <row r="1359" spans="1:9" x14ac:dyDescent="0.2">
      <c r="A1359">
        <v>27087</v>
      </c>
      <c r="B1359" t="s">
        <v>929</v>
      </c>
      <c r="C1359" t="str">
        <f t="shared" si="42"/>
        <v>27087</v>
      </c>
      <c r="D1359" t="str">
        <f t="shared" si="43"/>
        <v>MAHNOMEN</v>
      </c>
      <c r="E1359">
        <v>-95.809199199999995</v>
      </c>
      <c r="F1359">
        <v>47.325587839999997</v>
      </c>
      <c r="G1359">
        <f xml:space="preserve"> SUMIF(ACRES_HARVESTED!E$2:E$4911,C1359,ACRES_HARVESTED!G$2:G$4911)</f>
        <v>0</v>
      </c>
      <c r="H1359">
        <f xml:space="preserve"> SUMIF(SALES!E$2:E$4911,C1359,SALES!G$2:G$4911)</f>
        <v>0</v>
      </c>
      <c r="I1359">
        <f xml:space="preserve"> SUMIF(PRODUCTION!E$2:E$4911,C1359,PRODUCTION!I$2:I$4911)</f>
        <v>0</v>
      </c>
    </row>
    <row r="1360" spans="1:9" x14ac:dyDescent="0.2">
      <c r="A1360">
        <v>27089</v>
      </c>
      <c r="B1360" t="s">
        <v>55</v>
      </c>
      <c r="C1360" t="str">
        <f t="shared" si="42"/>
        <v>27089</v>
      </c>
      <c r="D1360" t="str">
        <f t="shared" si="43"/>
        <v>MARSHALL</v>
      </c>
      <c r="E1360">
        <v>-96.369295399999999</v>
      </c>
      <c r="F1360">
        <v>48.35830232</v>
      </c>
      <c r="G1360">
        <f xml:space="preserve"> SUMIF(ACRES_HARVESTED!E$2:E$4911,C1360,ACRES_HARVESTED!G$2:G$4911)</f>
        <v>16770</v>
      </c>
      <c r="H1360">
        <f xml:space="preserve"> SUMIF(SALES!E$2:E$4911,C1360,SALES!G$2:G$4911)</f>
        <v>6055000</v>
      </c>
      <c r="I1360">
        <f xml:space="preserve"> SUMIF(PRODUCTION!E$2:E$4911,C1360,PRODUCTION!I$2:I$4911)</f>
        <v>1436587</v>
      </c>
    </row>
    <row r="1361" spans="1:9" x14ac:dyDescent="0.2">
      <c r="A1361">
        <v>27091</v>
      </c>
      <c r="B1361" t="s">
        <v>328</v>
      </c>
      <c r="C1361" t="str">
        <f t="shared" si="42"/>
        <v>27091</v>
      </c>
      <c r="D1361" t="str">
        <f t="shared" si="43"/>
        <v>MARTIN</v>
      </c>
      <c r="E1361">
        <v>-94.550996670000004</v>
      </c>
      <c r="F1361">
        <v>43.674300590000001</v>
      </c>
      <c r="G1361">
        <f xml:space="preserve"> SUMIF(ACRES_HARVESTED!E$2:E$4911,C1361,ACRES_HARVESTED!G$2:G$4911)</f>
        <v>0</v>
      </c>
      <c r="H1361">
        <f xml:space="preserve"> SUMIF(SALES!E$2:E$4911,C1361,SALES!G$2:G$4911)</f>
        <v>0</v>
      </c>
      <c r="I1361">
        <f xml:space="preserve"> SUMIF(PRODUCTION!E$2:E$4911,C1361,PRODUCTION!I$2:I$4911)</f>
        <v>0</v>
      </c>
    </row>
    <row r="1362" spans="1:9" x14ac:dyDescent="0.2">
      <c r="A1362">
        <v>27093</v>
      </c>
      <c r="B1362" t="s">
        <v>930</v>
      </c>
      <c r="C1362" t="str">
        <f t="shared" si="42"/>
        <v>27093</v>
      </c>
      <c r="D1362" t="str">
        <f t="shared" si="43"/>
        <v>MEEKER</v>
      </c>
      <c r="E1362">
        <v>-94.528710630000006</v>
      </c>
      <c r="F1362">
        <v>45.123328770000001</v>
      </c>
      <c r="G1362">
        <f xml:space="preserve"> SUMIF(ACRES_HARVESTED!E$2:E$4911,C1362,ACRES_HARVESTED!G$2:G$4911)</f>
        <v>308</v>
      </c>
      <c r="H1362">
        <f xml:space="preserve"> SUMIF(SALES!E$2:E$4911,C1362,SALES!G$2:G$4911)</f>
        <v>77000</v>
      </c>
      <c r="I1362">
        <f xml:space="preserve"> SUMIF(PRODUCTION!E$2:E$4911,C1362,PRODUCTION!I$2:I$4911)</f>
        <v>21603</v>
      </c>
    </row>
    <row r="1363" spans="1:9" x14ac:dyDescent="0.2">
      <c r="A1363">
        <v>27095</v>
      </c>
      <c r="B1363" t="s">
        <v>931</v>
      </c>
      <c r="C1363" t="str">
        <f t="shared" si="42"/>
        <v>27095</v>
      </c>
      <c r="D1363" t="str">
        <f t="shared" si="43"/>
        <v>MILLE LACS</v>
      </c>
      <c r="E1363">
        <v>-93.629931029999995</v>
      </c>
      <c r="F1363">
        <v>45.937385200000001</v>
      </c>
      <c r="G1363">
        <f xml:space="preserve"> SUMIF(ACRES_HARVESTED!E$2:E$4911,C1363,ACRES_HARVESTED!G$2:G$4911)</f>
        <v>0</v>
      </c>
      <c r="H1363">
        <f xml:space="preserve"> SUMIF(SALES!E$2:E$4911,C1363,SALES!G$2:G$4911)</f>
        <v>0</v>
      </c>
      <c r="I1363">
        <f xml:space="preserve"> SUMIF(PRODUCTION!E$2:E$4911,C1363,PRODUCTION!I$2:I$4911)</f>
        <v>0</v>
      </c>
    </row>
    <row r="1364" spans="1:9" x14ac:dyDescent="0.2">
      <c r="A1364">
        <v>27097</v>
      </c>
      <c r="B1364" t="s">
        <v>932</v>
      </c>
      <c r="C1364" t="str">
        <f t="shared" si="42"/>
        <v>27097</v>
      </c>
      <c r="D1364" t="str">
        <f t="shared" si="43"/>
        <v>MORRISON</v>
      </c>
      <c r="E1364">
        <v>-94.266904179999997</v>
      </c>
      <c r="F1364">
        <v>46.012074370000001</v>
      </c>
      <c r="G1364">
        <f xml:space="preserve"> SUMIF(ACRES_HARVESTED!E$2:E$4911,C1364,ACRES_HARVESTED!G$2:G$4911)</f>
        <v>236</v>
      </c>
      <c r="H1364">
        <f xml:space="preserve"> SUMIF(SALES!E$2:E$4911,C1364,SALES!G$2:G$4911)</f>
        <v>31000</v>
      </c>
      <c r="I1364">
        <f xml:space="preserve"> SUMIF(PRODUCTION!E$2:E$4911,C1364,PRODUCTION!I$2:I$4911)</f>
        <v>12004</v>
      </c>
    </row>
    <row r="1365" spans="1:9" x14ac:dyDescent="0.2">
      <c r="A1365">
        <v>27099</v>
      </c>
      <c r="B1365" t="s">
        <v>933</v>
      </c>
      <c r="C1365" t="str">
        <f t="shared" si="42"/>
        <v>27099</v>
      </c>
      <c r="D1365" t="str">
        <f t="shared" si="43"/>
        <v>MOWER</v>
      </c>
      <c r="E1365">
        <v>-92.752351640000001</v>
      </c>
      <c r="F1365">
        <v>43.671387590000002</v>
      </c>
      <c r="G1365">
        <f xml:space="preserve"> SUMIF(ACRES_HARVESTED!E$2:E$4911,C1365,ACRES_HARVESTED!G$2:G$4911)</f>
        <v>349</v>
      </c>
      <c r="H1365">
        <f xml:space="preserve"> SUMIF(SALES!E$2:E$4911,C1365,SALES!G$2:G$4911)</f>
        <v>109000</v>
      </c>
      <c r="I1365">
        <f xml:space="preserve"> SUMIF(PRODUCTION!E$2:E$4911,C1365,PRODUCTION!I$2:I$4911)</f>
        <v>17414</v>
      </c>
    </row>
    <row r="1366" spans="1:9" x14ac:dyDescent="0.2">
      <c r="A1366">
        <v>27101</v>
      </c>
      <c r="B1366" t="s">
        <v>417</v>
      </c>
      <c r="C1366" t="str">
        <f t="shared" si="42"/>
        <v>27101</v>
      </c>
      <c r="D1366" t="str">
        <f t="shared" si="43"/>
        <v>MURRAY</v>
      </c>
      <c r="E1366">
        <v>-95.763284819999996</v>
      </c>
      <c r="F1366">
        <v>44.022167090000003</v>
      </c>
      <c r="G1366">
        <f xml:space="preserve"> SUMIF(ACRES_HARVESTED!E$2:E$4911,C1366,ACRES_HARVESTED!G$2:G$4911)</f>
        <v>0</v>
      </c>
      <c r="H1366">
        <f xml:space="preserve"> SUMIF(SALES!E$2:E$4911,C1366,SALES!G$2:G$4911)</f>
        <v>0</v>
      </c>
      <c r="I1366">
        <f xml:space="preserve"> SUMIF(PRODUCTION!E$2:E$4911,C1366,PRODUCTION!I$2:I$4911)</f>
        <v>0</v>
      </c>
    </row>
    <row r="1367" spans="1:9" x14ac:dyDescent="0.2">
      <c r="A1367">
        <v>27103</v>
      </c>
      <c r="B1367" t="s">
        <v>934</v>
      </c>
      <c r="C1367" t="str">
        <f t="shared" si="42"/>
        <v>27103</v>
      </c>
      <c r="D1367" t="str">
        <f t="shared" si="43"/>
        <v>NICOLLET</v>
      </c>
      <c r="E1367">
        <v>-94.247512069999999</v>
      </c>
      <c r="F1367">
        <v>44.349874560000003</v>
      </c>
      <c r="G1367">
        <f xml:space="preserve"> SUMIF(ACRES_HARVESTED!E$2:E$4911,C1367,ACRES_HARVESTED!G$2:G$4911)</f>
        <v>0</v>
      </c>
      <c r="H1367">
        <f xml:space="preserve"> SUMIF(SALES!E$2:E$4911,C1367,SALES!G$2:G$4911)</f>
        <v>0</v>
      </c>
      <c r="I1367">
        <f xml:space="preserve"> SUMIF(PRODUCTION!E$2:E$4911,C1367,PRODUCTION!I$2:I$4911)</f>
        <v>0</v>
      </c>
    </row>
    <row r="1368" spans="1:9" x14ac:dyDescent="0.2">
      <c r="A1368">
        <v>27105</v>
      </c>
      <c r="B1368" t="s">
        <v>935</v>
      </c>
      <c r="C1368" t="str">
        <f t="shared" si="42"/>
        <v>27105</v>
      </c>
      <c r="D1368" t="str">
        <f t="shared" si="43"/>
        <v>NOBLES</v>
      </c>
      <c r="E1368">
        <v>-95.753260929999996</v>
      </c>
      <c r="F1368">
        <v>43.674288580000002</v>
      </c>
      <c r="G1368">
        <f xml:space="preserve"> SUMIF(ACRES_HARVESTED!E$2:E$4911,C1368,ACRES_HARVESTED!G$2:G$4911)</f>
        <v>0</v>
      </c>
      <c r="H1368">
        <f xml:space="preserve"> SUMIF(SALES!E$2:E$4911,C1368,SALES!G$2:G$4911)</f>
        <v>0</v>
      </c>
      <c r="I1368">
        <f xml:space="preserve"> SUMIF(PRODUCTION!E$2:E$4911,C1368,PRODUCTION!I$2:I$4911)</f>
        <v>0</v>
      </c>
    </row>
    <row r="1369" spans="1:9" x14ac:dyDescent="0.2">
      <c r="A1369">
        <v>27107</v>
      </c>
      <c r="B1369" t="s">
        <v>936</v>
      </c>
      <c r="C1369" t="str">
        <f t="shared" si="42"/>
        <v>27107</v>
      </c>
      <c r="D1369" t="str">
        <f t="shared" si="43"/>
        <v>NORMAN</v>
      </c>
      <c r="E1369">
        <v>-96.455662279999999</v>
      </c>
      <c r="F1369">
        <v>47.326186219999997</v>
      </c>
      <c r="G1369">
        <f xml:space="preserve"> SUMIF(ACRES_HARVESTED!E$2:E$4911,C1369,ACRES_HARVESTED!G$2:G$4911)</f>
        <v>4963</v>
      </c>
      <c r="H1369">
        <f xml:space="preserve"> SUMIF(SALES!E$2:E$4911,C1369,SALES!G$2:G$4911)</f>
        <v>1814000</v>
      </c>
      <c r="I1369">
        <f xml:space="preserve"> SUMIF(PRODUCTION!E$2:E$4911,C1369,PRODUCTION!I$2:I$4911)</f>
        <v>419928</v>
      </c>
    </row>
    <row r="1370" spans="1:9" x14ac:dyDescent="0.2">
      <c r="A1370">
        <v>27109</v>
      </c>
      <c r="B1370" t="s">
        <v>937</v>
      </c>
      <c r="C1370" t="str">
        <f t="shared" si="42"/>
        <v>27109</v>
      </c>
      <c r="D1370" t="str">
        <f t="shared" si="43"/>
        <v>OLMSTED</v>
      </c>
      <c r="E1370">
        <v>-92.402097089999998</v>
      </c>
      <c r="F1370">
        <v>44.003807709999997</v>
      </c>
      <c r="G1370">
        <f xml:space="preserve"> SUMIF(ACRES_HARVESTED!E$2:E$4911,C1370,ACRES_HARVESTED!G$2:G$4911)</f>
        <v>108</v>
      </c>
      <c r="H1370">
        <f xml:space="preserve"> SUMIF(SALES!E$2:E$4911,C1370,SALES!G$2:G$4911)</f>
        <v>19000</v>
      </c>
      <c r="I1370">
        <f xml:space="preserve"> SUMIF(PRODUCTION!E$2:E$4911,C1370,PRODUCTION!I$2:I$4911)</f>
        <v>5039</v>
      </c>
    </row>
    <row r="1371" spans="1:9" x14ac:dyDescent="0.2">
      <c r="A1371">
        <v>27111</v>
      </c>
      <c r="B1371" t="s">
        <v>938</v>
      </c>
      <c r="C1371" t="str">
        <f t="shared" si="42"/>
        <v>27111</v>
      </c>
      <c r="D1371" t="str">
        <f t="shared" si="43"/>
        <v>OTTER TAIL</v>
      </c>
      <c r="E1371">
        <v>-95.707488569999995</v>
      </c>
      <c r="F1371">
        <v>46.409078299999997</v>
      </c>
      <c r="G1371">
        <f xml:space="preserve"> SUMIF(ACRES_HARVESTED!E$2:E$4911,C1371,ACRES_HARVESTED!G$2:G$4911)</f>
        <v>1115</v>
      </c>
      <c r="H1371">
        <f xml:space="preserve"> SUMIF(SALES!E$2:E$4911,C1371,SALES!G$2:G$4911)</f>
        <v>0</v>
      </c>
      <c r="I1371">
        <f xml:space="preserve"> SUMIF(PRODUCTION!E$2:E$4911,C1371,PRODUCTION!I$2:I$4911)</f>
        <v>84118</v>
      </c>
    </row>
    <row r="1372" spans="1:9" x14ac:dyDescent="0.2">
      <c r="A1372">
        <v>27113</v>
      </c>
      <c r="B1372" t="s">
        <v>939</v>
      </c>
      <c r="C1372" t="str">
        <f t="shared" si="42"/>
        <v>27113</v>
      </c>
      <c r="D1372" t="str">
        <f t="shared" si="43"/>
        <v>PENNINGTON</v>
      </c>
      <c r="E1372">
        <v>-96.03627453</v>
      </c>
      <c r="F1372">
        <v>48.0666771</v>
      </c>
      <c r="G1372">
        <f xml:space="preserve"> SUMIF(ACRES_HARVESTED!E$2:E$4911,C1372,ACRES_HARVESTED!G$2:G$4911)</f>
        <v>6448</v>
      </c>
      <c r="H1372">
        <f xml:space="preserve"> SUMIF(SALES!E$2:E$4911,C1372,SALES!G$2:G$4911)</f>
        <v>2677000</v>
      </c>
      <c r="I1372">
        <f xml:space="preserve"> SUMIF(PRODUCTION!E$2:E$4911,C1372,PRODUCTION!I$2:I$4911)</f>
        <v>595022</v>
      </c>
    </row>
    <row r="1373" spans="1:9" x14ac:dyDescent="0.2">
      <c r="A1373">
        <v>27115</v>
      </c>
      <c r="B1373" t="s">
        <v>940</v>
      </c>
      <c r="C1373" t="str">
        <f t="shared" si="42"/>
        <v>27115</v>
      </c>
      <c r="D1373" t="str">
        <f t="shared" si="43"/>
        <v>PINE</v>
      </c>
      <c r="E1373">
        <v>-92.741405020000002</v>
      </c>
      <c r="F1373">
        <v>46.120710709999997</v>
      </c>
      <c r="G1373">
        <f xml:space="preserve"> SUMIF(ACRES_HARVESTED!E$2:E$4911,C1373,ACRES_HARVESTED!G$2:G$4911)</f>
        <v>126</v>
      </c>
      <c r="H1373">
        <f xml:space="preserve"> SUMIF(SALES!E$2:E$4911,C1373,SALES!G$2:G$4911)</f>
        <v>15000</v>
      </c>
      <c r="I1373">
        <f xml:space="preserve"> SUMIF(PRODUCTION!E$2:E$4911,C1373,PRODUCTION!I$2:I$4911)</f>
        <v>6058</v>
      </c>
    </row>
    <row r="1374" spans="1:9" x14ac:dyDescent="0.2">
      <c r="A1374">
        <v>27117</v>
      </c>
      <c r="B1374" t="s">
        <v>941</v>
      </c>
      <c r="C1374" t="str">
        <f t="shared" si="42"/>
        <v>27117</v>
      </c>
      <c r="D1374" t="str">
        <f t="shared" si="43"/>
        <v>PIPESTONE</v>
      </c>
      <c r="E1374">
        <v>-96.258643000000006</v>
      </c>
      <c r="F1374">
        <v>44.023006889999998</v>
      </c>
      <c r="G1374">
        <f xml:space="preserve"> SUMIF(ACRES_HARVESTED!E$2:E$4911,C1374,ACRES_HARVESTED!G$2:G$4911)</f>
        <v>0</v>
      </c>
      <c r="H1374">
        <f xml:space="preserve"> SUMIF(SALES!E$2:E$4911,C1374,SALES!G$2:G$4911)</f>
        <v>0</v>
      </c>
      <c r="I1374">
        <f xml:space="preserve"> SUMIF(PRODUCTION!E$2:E$4911,C1374,PRODUCTION!I$2:I$4911)</f>
        <v>0</v>
      </c>
    </row>
    <row r="1375" spans="1:9" x14ac:dyDescent="0.2">
      <c r="A1375">
        <v>27119</v>
      </c>
      <c r="B1375" t="s">
        <v>159</v>
      </c>
      <c r="C1375" t="str">
        <f t="shared" si="42"/>
        <v>27119</v>
      </c>
      <c r="D1375" t="str">
        <f t="shared" si="43"/>
        <v>POLK</v>
      </c>
      <c r="E1375">
        <v>-96.40222842</v>
      </c>
      <c r="F1375">
        <v>47.773959910000002</v>
      </c>
      <c r="G1375">
        <f xml:space="preserve"> SUMIF(ACRES_HARVESTED!E$2:E$4911,C1375,ACRES_HARVESTED!G$2:G$4911)</f>
        <v>5331</v>
      </c>
      <c r="H1375">
        <f xml:space="preserve"> SUMIF(SALES!E$2:E$4911,C1375,SALES!G$2:G$4911)</f>
        <v>2216000</v>
      </c>
      <c r="I1375">
        <f xml:space="preserve"> SUMIF(PRODUCTION!E$2:E$4911,C1375,PRODUCTION!I$2:I$4911)</f>
        <v>464200</v>
      </c>
    </row>
    <row r="1376" spans="1:9" x14ac:dyDescent="0.2">
      <c r="A1376">
        <v>27121</v>
      </c>
      <c r="B1376" t="s">
        <v>160</v>
      </c>
      <c r="C1376" t="str">
        <f t="shared" si="42"/>
        <v>27121</v>
      </c>
      <c r="D1376" t="str">
        <f t="shared" si="43"/>
        <v>POPE</v>
      </c>
      <c r="E1376">
        <v>-95.444548609999998</v>
      </c>
      <c r="F1376">
        <v>45.586119570000001</v>
      </c>
      <c r="G1376">
        <f xml:space="preserve"> SUMIF(ACRES_HARVESTED!E$2:E$4911,C1376,ACRES_HARVESTED!G$2:G$4911)</f>
        <v>0</v>
      </c>
      <c r="H1376">
        <f xml:space="preserve"> SUMIF(SALES!E$2:E$4911,C1376,SALES!G$2:G$4911)</f>
        <v>0</v>
      </c>
      <c r="I1376">
        <f xml:space="preserve"> SUMIF(PRODUCTION!E$2:E$4911,C1376,PRODUCTION!I$2:I$4911)</f>
        <v>0</v>
      </c>
    </row>
    <row r="1377" spans="1:9" x14ac:dyDescent="0.2">
      <c r="A1377">
        <v>27123</v>
      </c>
      <c r="B1377" t="s">
        <v>942</v>
      </c>
      <c r="C1377" t="str">
        <f t="shared" si="42"/>
        <v>27123</v>
      </c>
      <c r="D1377" t="str">
        <f t="shared" si="43"/>
        <v>RAMSEY</v>
      </c>
      <c r="E1377">
        <v>-93.099873040000006</v>
      </c>
      <c r="F1377">
        <v>45.017472320000003</v>
      </c>
      <c r="G1377">
        <f xml:space="preserve"> SUMIF(ACRES_HARVESTED!E$2:E$4911,C1377,ACRES_HARVESTED!G$2:G$4911)</f>
        <v>0</v>
      </c>
      <c r="H1377">
        <f xml:space="preserve"> SUMIF(SALES!E$2:E$4911,C1377,SALES!G$2:G$4911)</f>
        <v>0</v>
      </c>
      <c r="I1377">
        <f xml:space="preserve"> SUMIF(PRODUCTION!E$2:E$4911,C1377,PRODUCTION!I$2:I$4911)</f>
        <v>0</v>
      </c>
    </row>
    <row r="1378" spans="1:9" x14ac:dyDescent="0.2">
      <c r="A1378">
        <v>27125</v>
      </c>
      <c r="B1378" t="s">
        <v>943</v>
      </c>
      <c r="C1378" t="str">
        <f t="shared" si="42"/>
        <v>27125</v>
      </c>
      <c r="D1378" t="str">
        <f t="shared" si="43"/>
        <v>RED LAKE</v>
      </c>
      <c r="E1378">
        <v>-96.095611039999994</v>
      </c>
      <c r="F1378">
        <v>47.871975249999998</v>
      </c>
      <c r="G1378">
        <f xml:space="preserve"> SUMIF(ACRES_HARVESTED!E$2:E$4911,C1378,ACRES_HARVESTED!G$2:G$4911)</f>
        <v>3863</v>
      </c>
      <c r="H1378">
        <f xml:space="preserve"> SUMIF(SALES!E$2:E$4911,C1378,SALES!G$2:G$4911)</f>
        <v>1638000</v>
      </c>
      <c r="I1378">
        <f xml:space="preserve"> SUMIF(PRODUCTION!E$2:E$4911,C1378,PRODUCTION!I$2:I$4911)</f>
        <v>362568</v>
      </c>
    </row>
    <row r="1379" spans="1:9" x14ac:dyDescent="0.2">
      <c r="A1379">
        <v>27127</v>
      </c>
      <c r="B1379" t="s">
        <v>944</v>
      </c>
      <c r="C1379" t="str">
        <f t="shared" si="42"/>
        <v>27127</v>
      </c>
      <c r="D1379" t="str">
        <f t="shared" si="43"/>
        <v>REDWOOD</v>
      </c>
      <c r="E1379">
        <v>-95.253988410000005</v>
      </c>
      <c r="F1379">
        <v>44.40365018</v>
      </c>
      <c r="G1379">
        <f xml:space="preserve"> SUMIF(ACRES_HARVESTED!E$2:E$4911,C1379,ACRES_HARVESTED!G$2:G$4911)</f>
        <v>0</v>
      </c>
      <c r="H1379">
        <f xml:space="preserve"> SUMIF(SALES!E$2:E$4911,C1379,SALES!G$2:G$4911)</f>
        <v>0</v>
      </c>
      <c r="I1379">
        <f xml:space="preserve"> SUMIF(PRODUCTION!E$2:E$4911,C1379,PRODUCTION!I$2:I$4911)</f>
        <v>0</v>
      </c>
    </row>
    <row r="1380" spans="1:9" x14ac:dyDescent="0.2">
      <c r="A1380">
        <v>27129</v>
      </c>
      <c r="B1380" t="s">
        <v>945</v>
      </c>
      <c r="C1380" t="str">
        <f t="shared" si="42"/>
        <v>27129</v>
      </c>
      <c r="D1380" t="str">
        <f t="shared" si="43"/>
        <v>RENVILLE</v>
      </c>
      <c r="E1380">
        <v>-94.946795109999996</v>
      </c>
      <c r="F1380">
        <v>44.726726730000003</v>
      </c>
      <c r="G1380">
        <f xml:space="preserve"> SUMIF(ACRES_HARVESTED!E$2:E$4911,C1380,ACRES_HARVESTED!G$2:G$4911)</f>
        <v>274</v>
      </c>
      <c r="H1380">
        <f xml:space="preserve"> SUMIF(SALES!E$2:E$4911,C1380,SALES!G$2:G$4911)</f>
        <v>0</v>
      </c>
      <c r="I1380">
        <f xml:space="preserve"> SUMIF(PRODUCTION!E$2:E$4911,C1380,PRODUCTION!I$2:I$4911)</f>
        <v>14282</v>
      </c>
    </row>
    <row r="1381" spans="1:9" x14ac:dyDescent="0.2">
      <c r="A1381">
        <v>27131</v>
      </c>
      <c r="B1381" t="s">
        <v>682</v>
      </c>
      <c r="C1381" t="str">
        <f t="shared" si="42"/>
        <v>27131</v>
      </c>
      <c r="D1381" t="str">
        <f t="shared" si="43"/>
        <v>RICE</v>
      </c>
      <c r="E1381">
        <v>-93.296598599999996</v>
      </c>
      <c r="F1381">
        <v>44.354327779999998</v>
      </c>
      <c r="G1381">
        <f xml:space="preserve"> SUMIF(ACRES_HARVESTED!E$2:E$4911,C1381,ACRES_HARVESTED!G$2:G$4911)</f>
        <v>151</v>
      </c>
      <c r="H1381">
        <f xml:space="preserve"> SUMIF(SALES!E$2:E$4911,C1381,SALES!G$2:G$4911)</f>
        <v>33000</v>
      </c>
      <c r="I1381">
        <f xml:space="preserve"> SUMIF(PRODUCTION!E$2:E$4911,C1381,PRODUCTION!I$2:I$4911)</f>
        <v>6050</v>
      </c>
    </row>
    <row r="1382" spans="1:9" x14ac:dyDescent="0.2">
      <c r="A1382">
        <v>27133</v>
      </c>
      <c r="B1382" t="s">
        <v>946</v>
      </c>
      <c r="C1382" t="str">
        <f t="shared" si="42"/>
        <v>27133</v>
      </c>
      <c r="D1382" t="str">
        <f t="shared" si="43"/>
        <v>ROCK</v>
      </c>
      <c r="E1382">
        <v>-96.253057089999999</v>
      </c>
      <c r="F1382">
        <v>43.674853460000001</v>
      </c>
      <c r="G1382">
        <f xml:space="preserve"> SUMIF(ACRES_HARVESTED!E$2:E$4911,C1382,ACRES_HARVESTED!G$2:G$4911)</f>
        <v>0</v>
      </c>
      <c r="H1382">
        <f xml:space="preserve"> SUMIF(SALES!E$2:E$4911,C1382,SALES!G$2:G$4911)</f>
        <v>0</v>
      </c>
      <c r="I1382">
        <f xml:space="preserve"> SUMIF(PRODUCTION!E$2:E$4911,C1382,PRODUCTION!I$2:I$4911)</f>
        <v>0</v>
      </c>
    </row>
    <row r="1383" spans="1:9" x14ac:dyDescent="0.2">
      <c r="A1383">
        <v>27135</v>
      </c>
      <c r="B1383" t="s">
        <v>947</v>
      </c>
      <c r="C1383" t="str">
        <f t="shared" si="42"/>
        <v>27135</v>
      </c>
      <c r="D1383" t="str">
        <f t="shared" si="43"/>
        <v>ROSEAU</v>
      </c>
      <c r="E1383">
        <v>-95.811124750000005</v>
      </c>
      <c r="F1383">
        <v>48.774856380000003</v>
      </c>
      <c r="G1383">
        <f xml:space="preserve"> SUMIF(ACRES_HARVESTED!E$2:E$4911,C1383,ACRES_HARVESTED!G$2:G$4911)</f>
        <v>9689</v>
      </c>
      <c r="H1383">
        <f xml:space="preserve"> SUMIF(SALES!E$2:E$4911,C1383,SALES!G$2:G$4911)</f>
        <v>2674000</v>
      </c>
      <c r="I1383">
        <f xml:space="preserve"> SUMIF(PRODUCTION!E$2:E$4911,C1383,PRODUCTION!I$2:I$4911)</f>
        <v>619549</v>
      </c>
    </row>
    <row r="1384" spans="1:9" x14ac:dyDescent="0.2">
      <c r="A1384">
        <v>27137</v>
      </c>
      <c r="B1384" t="s">
        <v>948</v>
      </c>
      <c r="C1384" t="str">
        <f t="shared" si="42"/>
        <v>27137</v>
      </c>
      <c r="D1384" t="str">
        <f t="shared" si="43"/>
        <v>ST. LOUIS</v>
      </c>
      <c r="E1384">
        <v>-92.469511830000002</v>
      </c>
      <c r="F1384">
        <v>47.603346559999999</v>
      </c>
      <c r="G1384">
        <f xml:space="preserve"> SUMIF(ACRES_HARVESTED!E$2:E$4911,C1384,ACRES_HARVESTED!G$2:G$4911)</f>
        <v>212</v>
      </c>
      <c r="H1384">
        <f xml:space="preserve"> SUMIF(SALES!E$2:E$4911,C1384,SALES!G$2:G$4911)</f>
        <v>11000</v>
      </c>
      <c r="I1384">
        <f xml:space="preserve"> SUMIF(PRODUCTION!E$2:E$4911,C1384,PRODUCTION!I$2:I$4911)</f>
        <v>6490</v>
      </c>
    </row>
    <row r="1385" spans="1:9" x14ac:dyDescent="0.2">
      <c r="A1385">
        <v>27139</v>
      </c>
      <c r="B1385" t="s">
        <v>165</v>
      </c>
      <c r="C1385" t="str">
        <f t="shared" si="42"/>
        <v>27139</v>
      </c>
      <c r="D1385" t="str">
        <f t="shared" si="43"/>
        <v>SCOTT</v>
      </c>
      <c r="E1385">
        <v>-93.536966930000006</v>
      </c>
      <c r="F1385">
        <v>44.648500079999998</v>
      </c>
      <c r="G1385">
        <f xml:space="preserve"> SUMIF(ACRES_HARVESTED!E$2:E$4911,C1385,ACRES_HARVESTED!G$2:G$4911)</f>
        <v>0</v>
      </c>
      <c r="H1385">
        <f xml:space="preserve"> SUMIF(SALES!E$2:E$4911,C1385,SALES!G$2:G$4911)</f>
        <v>0</v>
      </c>
      <c r="I1385">
        <f xml:space="preserve"> SUMIF(PRODUCTION!E$2:E$4911,C1385,PRODUCTION!I$2:I$4911)</f>
        <v>0</v>
      </c>
    </row>
    <row r="1386" spans="1:9" x14ac:dyDescent="0.2">
      <c r="A1386">
        <v>27141</v>
      </c>
      <c r="B1386" t="s">
        <v>949</v>
      </c>
      <c r="C1386" t="str">
        <f t="shared" si="42"/>
        <v>27141</v>
      </c>
      <c r="D1386" t="str">
        <f t="shared" si="43"/>
        <v>SHERBURNE</v>
      </c>
      <c r="E1386">
        <v>-93.774969179999999</v>
      </c>
      <c r="F1386">
        <v>45.444031719999998</v>
      </c>
      <c r="G1386">
        <f xml:space="preserve"> SUMIF(ACRES_HARVESTED!E$2:E$4911,C1386,ACRES_HARVESTED!G$2:G$4911)</f>
        <v>0</v>
      </c>
      <c r="H1386">
        <f xml:space="preserve"> SUMIF(SALES!E$2:E$4911,C1386,SALES!G$2:G$4911)</f>
        <v>0</v>
      </c>
      <c r="I1386">
        <f xml:space="preserve"> SUMIF(PRODUCTION!E$2:E$4911,C1386,PRODUCTION!I$2:I$4911)</f>
        <v>0</v>
      </c>
    </row>
    <row r="1387" spans="1:9" x14ac:dyDescent="0.2">
      <c r="A1387">
        <v>27143</v>
      </c>
      <c r="B1387" t="s">
        <v>950</v>
      </c>
      <c r="C1387" t="str">
        <f t="shared" si="42"/>
        <v>27143</v>
      </c>
      <c r="D1387" t="str">
        <f t="shared" si="43"/>
        <v>SIBLEY</v>
      </c>
      <c r="E1387">
        <v>-94.231659579999999</v>
      </c>
      <c r="F1387">
        <v>44.579395400000003</v>
      </c>
      <c r="G1387">
        <f xml:space="preserve"> SUMIF(ACRES_HARVESTED!E$2:E$4911,C1387,ACRES_HARVESTED!G$2:G$4911)</f>
        <v>634</v>
      </c>
      <c r="H1387">
        <f xml:space="preserve"> SUMIF(SALES!E$2:E$4911,C1387,SALES!G$2:G$4911)</f>
        <v>149000</v>
      </c>
      <c r="I1387">
        <f xml:space="preserve"> SUMIF(PRODUCTION!E$2:E$4911,C1387,PRODUCTION!I$2:I$4911)</f>
        <v>37713</v>
      </c>
    </row>
    <row r="1388" spans="1:9" x14ac:dyDescent="0.2">
      <c r="A1388">
        <v>27145</v>
      </c>
      <c r="B1388" t="s">
        <v>951</v>
      </c>
      <c r="C1388" t="str">
        <f t="shared" si="42"/>
        <v>27145</v>
      </c>
      <c r="D1388" t="str">
        <f t="shared" si="43"/>
        <v>STEARNS</v>
      </c>
      <c r="E1388">
        <v>-94.612996580000001</v>
      </c>
      <c r="F1388">
        <v>45.551994809999997</v>
      </c>
      <c r="G1388">
        <f xml:space="preserve"> SUMIF(ACRES_HARVESTED!E$2:E$4911,C1388,ACRES_HARVESTED!G$2:G$4911)</f>
        <v>1693</v>
      </c>
      <c r="H1388">
        <f xml:space="preserve"> SUMIF(SALES!E$2:E$4911,C1388,SALES!G$2:G$4911)</f>
        <v>371000</v>
      </c>
      <c r="I1388">
        <f xml:space="preserve"> SUMIF(PRODUCTION!E$2:E$4911,C1388,PRODUCTION!I$2:I$4911)</f>
        <v>102326</v>
      </c>
    </row>
    <row r="1389" spans="1:9" x14ac:dyDescent="0.2">
      <c r="A1389">
        <v>27147</v>
      </c>
      <c r="B1389" t="s">
        <v>952</v>
      </c>
      <c r="C1389" t="str">
        <f t="shared" si="42"/>
        <v>27147</v>
      </c>
      <c r="D1389" t="str">
        <f t="shared" si="43"/>
        <v>STEELE</v>
      </c>
      <c r="E1389">
        <v>-93.226270880000001</v>
      </c>
      <c r="F1389">
        <v>44.022403509999997</v>
      </c>
      <c r="G1389">
        <f xml:space="preserve"> SUMIF(ACRES_HARVESTED!E$2:E$4911,C1389,ACRES_HARVESTED!G$2:G$4911)</f>
        <v>0</v>
      </c>
      <c r="H1389">
        <f xml:space="preserve"> SUMIF(SALES!E$2:E$4911,C1389,SALES!G$2:G$4911)</f>
        <v>0</v>
      </c>
      <c r="I1389">
        <f xml:space="preserve"> SUMIF(PRODUCTION!E$2:E$4911,C1389,PRODUCTION!I$2:I$4911)</f>
        <v>0</v>
      </c>
    </row>
    <row r="1390" spans="1:9" x14ac:dyDescent="0.2">
      <c r="A1390">
        <v>27149</v>
      </c>
      <c r="B1390" t="s">
        <v>692</v>
      </c>
      <c r="C1390" t="str">
        <f t="shared" si="42"/>
        <v>27149</v>
      </c>
      <c r="D1390" t="str">
        <f t="shared" si="43"/>
        <v>STEVENS</v>
      </c>
      <c r="E1390">
        <v>-96.000227859999995</v>
      </c>
      <c r="F1390">
        <v>45.586159850000001</v>
      </c>
      <c r="G1390">
        <f xml:space="preserve"> SUMIF(ACRES_HARVESTED!E$2:E$4911,C1390,ACRES_HARVESTED!G$2:G$4911)</f>
        <v>0</v>
      </c>
      <c r="H1390">
        <f xml:space="preserve"> SUMIF(SALES!E$2:E$4911,C1390,SALES!G$2:G$4911)</f>
        <v>0</v>
      </c>
      <c r="I1390">
        <f xml:space="preserve"> SUMIF(PRODUCTION!E$2:E$4911,C1390,PRODUCTION!I$2:I$4911)</f>
        <v>0</v>
      </c>
    </row>
    <row r="1391" spans="1:9" x14ac:dyDescent="0.2">
      <c r="A1391">
        <v>27151</v>
      </c>
      <c r="B1391" t="s">
        <v>953</v>
      </c>
      <c r="C1391" t="str">
        <f t="shared" si="42"/>
        <v>27151</v>
      </c>
      <c r="D1391" t="str">
        <f t="shared" si="43"/>
        <v>SWIFT</v>
      </c>
      <c r="E1391">
        <v>-95.681424739999997</v>
      </c>
      <c r="F1391">
        <v>45.282889330000003</v>
      </c>
      <c r="G1391">
        <f xml:space="preserve"> SUMIF(ACRES_HARVESTED!E$2:E$4911,C1391,ACRES_HARVESTED!G$2:G$4911)</f>
        <v>0</v>
      </c>
      <c r="H1391">
        <f xml:space="preserve"> SUMIF(SALES!E$2:E$4911,C1391,SALES!G$2:G$4911)</f>
        <v>0</v>
      </c>
      <c r="I1391">
        <f xml:space="preserve"> SUMIF(PRODUCTION!E$2:E$4911,C1391,PRODUCTION!I$2:I$4911)</f>
        <v>0</v>
      </c>
    </row>
    <row r="1392" spans="1:9" x14ac:dyDescent="0.2">
      <c r="A1392">
        <v>27153</v>
      </c>
      <c r="B1392" t="s">
        <v>752</v>
      </c>
      <c r="C1392" t="str">
        <f t="shared" si="42"/>
        <v>27153</v>
      </c>
      <c r="D1392" t="str">
        <f t="shared" si="43"/>
        <v>TODD</v>
      </c>
      <c r="E1392">
        <v>-94.897289619999995</v>
      </c>
      <c r="F1392">
        <v>46.070144450000001</v>
      </c>
      <c r="G1392">
        <f xml:space="preserve"> SUMIF(ACRES_HARVESTED!E$2:E$4911,C1392,ACRES_HARVESTED!G$2:G$4911)</f>
        <v>1273</v>
      </c>
      <c r="H1392">
        <f xml:space="preserve"> SUMIF(SALES!E$2:E$4911,C1392,SALES!G$2:G$4911)</f>
        <v>170000</v>
      </c>
      <c r="I1392">
        <f xml:space="preserve"> SUMIF(PRODUCTION!E$2:E$4911,C1392,PRODUCTION!I$2:I$4911)</f>
        <v>63419</v>
      </c>
    </row>
    <row r="1393" spans="1:9" x14ac:dyDescent="0.2">
      <c r="A1393">
        <v>27155</v>
      </c>
      <c r="B1393" t="s">
        <v>954</v>
      </c>
      <c r="C1393" t="str">
        <f t="shared" si="42"/>
        <v>27155</v>
      </c>
      <c r="D1393" t="str">
        <f t="shared" si="43"/>
        <v>TRAVERSE</v>
      </c>
      <c r="E1393">
        <v>-96.471446520000001</v>
      </c>
      <c r="F1393">
        <v>45.772303280000003</v>
      </c>
      <c r="G1393">
        <f xml:space="preserve"> SUMIF(ACRES_HARVESTED!E$2:E$4911,C1393,ACRES_HARVESTED!G$2:G$4911)</f>
        <v>0</v>
      </c>
      <c r="H1393">
        <f xml:space="preserve"> SUMIF(SALES!E$2:E$4911,C1393,SALES!G$2:G$4911)</f>
        <v>0</v>
      </c>
      <c r="I1393">
        <f xml:space="preserve"> SUMIF(PRODUCTION!E$2:E$4911,C1393,PRODUCTION!I$2:I$4911)</f>
        <v>0</v>
      </c>
    </row>
    <row r="1394" spans="1:9" x14ac:dyDescent="0.2">
      <c r="A1394">
        <v>27157</v>
      </c>
      <c r="B1394" t="s">
        <v>955</v>
      </c>
      <c r="C1394" t="str">
        <f t="shared" si="42"/>
        <v>27157</v>
      </c>
      <c r="D1394" t="str">
        <f t="shared" si="43"/>
        <v>WABASHA</v>
      </c>
      <c r="E1394">
        <v>-92.230230210000002</v>
      </c>
      <c r="F1394">
        <v>44.284282589999997</v>
      </c>
      <c r="G1394">
        <f xml:space="preserve"> SUMIF(ACRES_HARVESTED!E$2:E$4911,C1394,ACRES_HARVESTED!G$2:G$4911)</f>
        <v>581</v>
      </c>
      <c r="H1394">
        <f xml:space="preserve"> SUMIF(SALES!E$2:E$4911,C1394,SALES!G$2:G$4911)</f>
        <v>109000</v>
      </c>
      <c r="I1394">
        <f xml:space="preserve"> SUMIF(PRODUCTION!E$2:E$4911,C1394,PRODUCTION!I$2:I$4911)</f>
        <v>27950</v>
      </c>
    </row>
    <row r="1395" spans="1:9" x14ac:dyDescent="0.2">
      <c r="A1395">
        <v>27159</v>
      </c>
      <c r="B1395" t="s">
        <v>956</v>
      </c>
      <c r="C1395" t="str">
        <f t="shared" si="42"/>
        <v>27159</v>
      </c>
      <c r="D1395" t="str">
        <f t="shared" si="43"/>
        <v>WADENA</v>
      </c>
      <c r="E1395">
        <v>-94.970014800000001</v>
      </c>
      <c r="F1395">
        <v>46.585653499999999</v>
      </c>
      <c r="G1395">
        <f xml:space="preserve"> SUMIF(ACRES_HARVESTED!E$2:E$4911,C1395,ACRES_HARVESTED!G$2:G$4911)</f>
        <v>0</v>
      </c>
      <c r="H1395">
        <f xml:space="preserve"> SUMIF(SALES!E$2:E$4911,C1395,SALES!G$2:G$4911)</f>
        <v>0</v>
      </c>
      <c r="I1395">
        <f xml:space="preserve"> SUMIF(PRODUCTION!E$2:E$4911,C1395,PRODUCTION!I$2:I$4911)</f>
        <v>0</v>
      </c>
    </row>
    <row r="1396" spans="1:9" x14ac:dyDescent="0.2">
      <c r="A1396">
        <v>27161</v>
      </c>
      <c r="B1396" t="s">
        <v>957</v>
      </c>
      <c r="C1396" t="str">
        <f t="shared" si="42"/>
        <v>27161</v>
      </c>
      <c r="D1396" t="str">
        <f t="shared" si="43"/>
        <v>WASECA</v>
      </c>
      <c r="E1396">
        <v>-93.587205049999994</v>
      </c>
      <c r="F1396">
        <v>44.022071400000002</v>
      </c>
      <c r="G1396">
        <f xml:space="preserve"> SUMIF(ACRES_HARVESTED!E$2:E$4911,C1396,ACRES_HARVESTED!G$2:G$4911)</f>
        <v>0</v>
      </c>
      <c r="H1396">
        <f xml:space="preserve"> SUMIF(SALES!E$2:E$4911,C1396,SALES!G$2:G$4911)</f>
        <v>0</v>
      </c>
      <c r="I1396">
        <f xml:space="preserve"> SUMIF(PRODUCTION!E$2:E$4911,C1396,PRODUCTION!I$2:I$4911)</f>
        <v>0</v>
      </c>
    </row>
    <row r="1397" spans="1:9" x14ac:dyDescent="0.2">
      <c r="A1397">
        <v>27163</v>
      </c>
      <c r="B1397" t="s">
        <v>72</v>
      </c>
      <c r="C1397" t="str">
        <f t="shared" si="42"/>
        <v>27163</v>
      </c>
      <c r="D1397" t="str">
        <f t="shared" si="43"/>
        <v>WASHINGTON</v>
      </c>
      <c r="E1397">
        <v>-92.883743670000001</v>
      </c>
      <c r="F1397">
        <v>45.039111390000002</v>
      </c>
      <c r="G1397">
        <f xml:space="preserve"> SUMIF(ACRES_HARVESTED!E$2:E$4911,C1397,ACRES_HARVESTED!G$2:G$4911)</f>
        <v>46</v>
      </c>
      <c r="H1397">
        <f xml:space="preserve"> SUMIF(SALES!E$2:E$4911,C1397,SALES!G$2:G$4911)</f>
        <v>13000</v>
      </c>
      <c r="I1397">
        <f xml:space="preserve"> SUMIF(PRODUCTION!E$2:E$4911,C1397,PRODUCTION!I$2:I$4911)</f>
        <v>2950</v>
      </c>
    </row>
    <row r="1398" spans="1:9" x14ac:dyDescent="0.2">
      <c r="A1398">
        <v>27165</v>
      </c>
      <c r="B1398" t="s">
        <v>958</v>
      </c>
      <c r="C1398" t="str">
        <f t="shared" si="42"/>
        <v>27165</v>
      </c>
      <c r="D1398" t="str">
        <f t="shared" si="43"/>
        <v>WATONWAN</v>
      </c>
      <c r="E1398">
        <v>-94.614138460000007</v>
      </c>
      <c r="F1398">
        <v>43.978239029999997</v>
      </c>
      <c r="G1398">
        <f xml:space="preserve"> SUMIF(ACRES_HARVESTED!E$2:E$4911,C1398,ACRES_HARVESTED!G$2:G$4911)</f>
        <v>0</v>
      </c>
      <c r="H1398">
        <f xml:space="preserve"> SUMIF(SALES!E$2:E$4911,C1398,SALES!G$2:G$4911)</f>
        <v>0</v>
      </c>
      <c r="I1398">
        <f xml:space="preserve"> SUMIF(PRODUCTION!E$2:E$4911,C1398,PRODUCTION!I$2:I$4911)</f>
        <v>0</v>
      </c>
    </row>
    <row r="1399" spans="1:9" x14ac:dyDescent="0.2">
      <c r="A1399">
        <v>27167</v>
      </c>
      <c r="B1399" t="s">
        <v>959</v>
      </c>
      <c r="C1399" t="str">
        <f t="shared" si="42"/>
        <v>27167</v>
      </c>
      <c r="D1399" t="str">
        <f t="shared" si="43"/>
        <v>WILKIN</v>
      </c>
      <c r="E1399">
        <v>-96.468206820000006</v>
      </c>
      <c r="F1399">
        <v>46.35705832</v>
      </c>
      <c r="G1399">
        <f xml:space="preserve"> SUMIF(ACRES_HARVESTED!E$2:E$4911,C1399,ACRES_HARVESTED!G$2:G$4911)</f>
        <v>2404</v>
      </c>
      <c r="H1399">
        <f xml:space="preserve"> SUMIF(SALES!E$2:E$4911,C1399,SALES!G$2:G$4911)</f>
        <v>852000</v>
      </c>
      <c r="I1399">
        <f xml:space="preserve"> SUMIF(PRODUCTION!E$2:E$4911,C1399,PRODUCTION!I$2:I$4911)</f>
        <v>202458</v>
      </c>
    </row>
    <row r="1400" spans="1:9" x14ac:dyDescent="0.2">
      <c r="A1400">
        <v>27169</v>
      </c>
      <c r="B1400" t="s">
        <v>960</v>
      </c>
      <c r="C1400" t="str">
        <f t="shared" si="42"/>
        <v>27169</v>
      </c>
      <c r="D1400" t="str">
        <f t="shared" si="43"/>
        <v>WINONA</v>
      </c>
      <c r="E1400">
        <v>-91.77934467</v>
      </c>
      <c r="F1400">
        <v>43.986837459999997</v>
      </c>
      <c r="G1400">
        <f xml:space="preserve"> SUMIF(ACRES_HARVESTED!E$2:E$4911,C1400,ACRES_HARVESTED!G$2:G$4911)</f>
        <v>451</v>
      </c>
      <c r="H1400">
        <f xml:space="preserve"> SUMIF(SALES!E$2:E$4911,C1400,SALES!G$2:G$4911)</f>
        <v>90000</v>
      </c>
      <c r="I1400">
        <f xml:space="preserve"> SUMIF(PRODUCTION!E$2:E$4911,C1400,PRODUCTION!I$2:I$4911)</f>
        <v>19725</v>
      </c>
    </row>
    <row r="1401" spans="1:9" x14ac:dyDescent="0.2">
      <c r="A1401">
        <v>27171</v>
      </c>
      <c r="B1401" t="s">
        <v>633</v>
      </c>
      <c r="C1401" t="str">
        <f t="shared" si="42"/>
        <v>27171</v>
      </c>
      <c r="D1401" t="str">
        <f t="shared" si="43"/>
        <v>WRIGHT</v>
      </c>
      <c r="E1401">
        <v>-93.963347630000001</v>
      </c>
      <c r="F1401">
        <v>45.173814100000001</v>
      </c>
      <c r="G1401">
        <f xml:space="preserve"> SUMIF(ACRES_HARVESTED!E$2:E$4911,C1401,ACRES_HARVESTED!G$2:G$4911)</f>
        <v>0</v>
      </c>
      <c r="H1401">
        <f xml:space="preserve"> SUMIF(SALES!E$2:E$4911,C1401,SALES!G$2:G$4911)</f>
        <v>0</v>
      </c>
      <c r="I1401">
        <f xml:space="preserve"> SUMIF(PRODUCTION!E$2:E$4911,C1401,PRODUCTION!I$2:I$4911)</f>
        <v>0</v>
      </c>
    </row>
    <row r="1402" spans="1:9" x14ac:dyDescent="0.2">
      <c r="A1402">
        <v>27173</v>
      </c>
      <c r="B1402" t="s">
        <v>961</v>
      </c>
      <c r="C1402" t="str">
        <f t="shared" si="42"/>
        <v>27173</v>
      </c>
      <c r="D1402" t="str">
        <f t="shared" si="43"/>
        <v>YELLOW MEDICINE</v>
      </c>
      <c r="E1402">
        <v>-95.868883479999994</v>
      </c>
      <c r="F1402">
        <v>44.716260589999997</v>
      </c>
      <c r="G1402">
        <f xml:space="preserve"> SUMIF(ACRES_HARVESTED!E$2:E$4911,C1402,ACRES_HARVESTED!G$2:G$4911)</f>
        <v>0</v>
      </c>
      <c r="H1402">
        <f xml:space="preserve"> SUMIF(SALES!E$2:E$4911,C1402,SALES!G$2:G$4911)</f>
        <v>0</v>
      </c>
      <c r="I1402">
        <f xml:space="preserve"> SUMIF(PRODUCTION!E$2:E$4911,C1402,PRODUCTION!I$2:I$4911)</f>
        <v>0</v>
      </c>
    </row>
    <row r="1403" spans="1:9" x14ac:dyDescent="0.2">
      <c r="A1403">
        <v>28001</v>
      </c>
      <c r="B1403" t="s">
        <v>232</v>
      </c>
      <c r="C1403" t="str">
        <f t="shared" si="42"/>
        <v>28001</v>
      </c>
      <c r="D1403" t="str">
        <f t="shared" si="43"/>
        <v>ADAMS</v>
      </c>
      <c r="E1403">
        <v>-91.353556240000003</v>
      </c>
      <c r="F1403">
        <v>31.481728570000001</v>
      </c>
      <c r="G1403">
        <f xml:space="preserve"> SUMIF(ACRES_HARVESTED!E$2:E$4911,C1403,ACRES_HARVESTED!G$2:G$4911)</f>
        <v>0</v>
      </c>
      <c r="H1403">
        <f xml:space="preserve"> SUMIF(SALES!E$2:E$4911,C1403,SALES!G$2:G$4911)</f>
        <v>0</v>
      </c>
      <c r="I1403">
        <f xml:space="preserve"> SUMIF(PRODUCTION!E$2:E$4911,C1403,PRODUCTION!I$2:I$4911)</f>
        <v>0</v>
      </c>
    </row>
    <row r="1404" spans="1:9" x14ac:dyDescent="0.2">
      <c r="A1404">
        <v>28003</v>
      </c>
      <c r="B1404" t="s">
        <v>962</v>
      </c>
      <c r="C1404" t="str">
        <f t="shared" si="42"/>
        <v>28003</v>
      </c>
      <c r="D1404" t="str">
        <f t="shared" si="43"/>
        <v>ALCORN</v>
      </c>
      <c r="E1404">
        <v>-88.579977360000001</v>
      </c>
      <c r="F1404">
        <v>34.880832179999999</v>
      </c>
      <c r="G1404">
        <f xml:space="preserve"> SUMIF(ACRES_HARVESTED!E$2:E$4911,C1404,ACRES_HARVESTED!G$2:G$4911)</f>
        <v>0</v>
      </c>
      <c r="H1404">
        <f xml:space="preserve"> SUMIF(SALES!E$2:E$4911,C1404,SALES!G$2:G$4911)</f>
        <v>0</v>
      </c>
      <c r="I1404">
        <f xml:space="preserve"> SUMIF(PRODUCTION!E$2:E$4911,C1404,PRODUCTION!I$2:I$4911)</f>
        <v>0</v>
      </c>
    </row>
    <row r="1405" spans="1:9" x14ac:dyDescent="0.2">
      <c r="A1405">
        <v>28005</v>
      </c>
      <c r="B1405" t="s">
        <v>963</v>
      </c>
      <c r="C1405" t="str">
        <f t="shared" si="42"/>
        <v>28005</v>
      </c>
      <c r="D1405" t="str">
        <f t="shared" si="43"/>
        <v>AMITE</v>
      </c>
      <c r="E1405">
        <v>-90.80453378</v>
      </c>
      <c r="F1405">
        <v>31.17425244</v>
      </c>
      <c r="G1405">
        <f xml:space="preserve"> SUMIF(ACRES_HARVESTED!E$2:E$4911,C1405,ACRES_HARVESTED!G$2:G$4911)</f>
        <v>0</v>
      </c>
      <c r="H1405">
        <f xml:space="preserve"> SUMIF(SALES!E$2:E$4911,C1405,SALES!G$2:G$4911)</f>
        <v>0</v>
      </c>
      <c r="I1405">
        <f xml:space="preserve"> SUMIF(PRODUCTION!E$2:E$4911,C1405,PRODUCTION!I$2:I$4911)</f>
        <v>0</v>
      </c>
    </row>
    <row r="1406" spans="1:9" x14ac:dyDescent="0.2">
      <c r="A1406">
        <v>28007</v>
      </c>
      <c r="B1406" t="s">
        <v>964</v>
      </c>
      <c r="C1406" t="str">
        <f t="shared" si="42"/>
        <v>28007</v>
      </c>
      <c r="D1406" t="str">
        <f t="shared" si="43"/>
        <v>ATTALA</v>
      </c>
      <c r="E1406">
        <v>-89.580863370000003</v>
      </c>
      <c r="F1406">
        <v>33.086764270000003</v>
      </c>
      <c r="G1406">
        <f xml:space="preserve"> SUMIF(ACRES_HARVESTED!E$2:E$4911,C1406,ACRES_HARVESTED!G$2:G$4911)</f>
        <v>0</v>
      </c>
      <c r="H1406">
        <f xml:space="preserve"> SUMIF(SALES!E$2:E$4911,C1406,SALES!G$2:G$4911)</f>
        <v>0</v>
      </c>
      <c r="I1406">
        <f xml:space="preserve"> SUMIF(PRODUCTION!E$2:E$4911,C1406,PRODUCTION!I$2:I$4911)</f>
        <v>0</v>
      </c>
    </row>
    <row r="1407" spans="1:9" x14ac:dyDescent="0.2">
      <c r="A1407">
        <v>28009</v>
      </c>
      <c r="B1407" t="s">
        <v>122</v>
      </c>
      <c r="C1407" t="str">
        <f t="shared" si="42"/>
        <v>28009</v>
      </c>
      <c r="D1407" t="str">
        <f t="shared" si="43"/>
        <v>BENTON</v>
      </c>
      <c r="E1407">
        <v>-89.188441179999998</v>
      </c>
      <c r="F1407">
        <v>34.817220399999997</v>
      </c>
      <c r="G1407">
        <f xml:space="preserve"> SUMIF(ACRES_HARVESTED!E$2:E$4911,C1407,ACRES_HARVESTED!G$2:G$4911)</f>
        <v>0</v>
      </c>
      <c r="H1407">
        <f xml:space="preserve"> SUMIF(SALES!E$2:E$4911,C1407,SALES!G$2:G$4911)</f>
        <v>0</v>
      </c>
      <c r="I1407">
        <f xml:space="preserve"> SUMIF(PRODUCTION!E$2:E$4911,C1407,PRODUCTION!I$2:I$4911)</f>
        <v>0</v>
      </c>
    </row>
    <row r="1408" spans="1:9" x14ac:dyDescent="0.2">
      <c r="A1408">
        <v>28011</v>
      </c>
      <c r="B1408" t="s">
        <v>965</v>
      </c>
      <c r="C1408" t="str">
        <f t="shared" si="42"/>
        <v>28011</v>
      </c>
      <c r="D1408" t="str">
        <f t="shared" si="43"/>
        <v>BOLIVAR</v>
      </c>
      <c r="E1408">
        <v>-90.8802491</v>
      </c>
      <c r="F1408">
        <v>33.795492670000002</v>
      </c>
      <c r="G1408">
        <f xml:space="preserve"> SUMIF(ACRES_HARVESTED!E$2:E$4911,C1408,ACRES_HARVESTED!G$2:G$4911)</f>
        <v>0</v>
      </c>
      <c r="H1408">
        <f xml:space="preserve"> SUMIF(SALES!E$2:E$4911,C1408,SALES!G$2:G$4911)</f>
        <v>0</v>
      </c>
      <c r="I1408">
        <f xml:space="preserve"> SUMIF(PRODUCTION!E$2:E$4911,C1408,PRODUCTION!I$2:I$4911)</f>
        <v>0</v>
      </c>
    </row>
    <row r="1409" spans="1:9" x14ac:dyDescent="0.2">
      <c r="A1409">
        <v>28013</v>
      </c>
      <c r="B1409" t="s">
        <v>15</v>
      </c>
      <c r="C1409" t="str">
        <f t="shared" si="42"/>
        <v>28013</v>
      </c>
      <c r="D1409" t="str">
        <f t="shared" si="43"/>
        <v>CALHOUN</v>
      </c>
      <c r="E1409">
        <v>-89.336485150000001</v>
      </c>
      <c r="F1409">
        <v>33.936471099999999</v>
      </c>
      <c r="G1409">
        <f xml:space="preserve"> SUMIF(ACRES_HARVESTED!E$2:E$4911,C1409,ACRES_HARVESTED!G$2:G$4911)</f>
        <v>0</v>
      </c>
      <c r="H1409">
        <f xml:space="preserve"> SUMIF(SALES!E$2:E$4911,C1409,SALES!G$2:G$4911)</f>
        <v>0</v>
      </c>
      <c r="I1409">
        <f xml:space="preserve"> SUMIF(PRODUCTION!E$2:E$4911,C1409,PRODUCTION!I$2:I$4911)</f>
        <v>0</v>
      </c>
    </row>
    <row r="1410" spans="1:9" x14ac:dyDescent="0.2">
      <c r="A1410">
        <v>28015</v>
      </c>
      <c r="B1410" t="s">
        <v>125</v>
      </c>
      <c r="C1410" t="str">
        <f t="shared" ref="C1410:C1473" si="44" xml:space="preserve"> TEXT(A1410,"00000")</f>
        <v>28015</v>
      </c>
      <c r="D1410" t="str">
        <f t="shared" ref="D1410:D1473" si="45">UPPER(B1410)</f>
        <v>CARROLL</v>
      </c>
      <c r="E1410">
        <v>-89.920310509999993</v>
      </c>
      <c r="F1410">
        <v>33.448844549999997</v>
      </c>
      <c r="G1410">
        <f xml:space="preserve"> SUMIF(ACRES_HARVESTED!E$2:E$4911,C1410,ACRES_HARVESTED!G$2:G$4911)</f>
        <v>0</v>
      </c>
      <c r="H1410">
        <f xml:space="preserve"> SUMIF(SALES!E$2:E$4911,C1410,SALES!G$2:G$4911)</f>
        <v>0</v>
      </c>
      <c r="I1410">
        <f xml:space="preserve"> SUMIF(PRODUCTION!E$2:E$4911,C1410,PRODUCTION!I$2:I$4911)</f>
        <v>0</v>
      </c>
    </row>
    <row r="1411" spans="1:9" x14ac:dyDescent="0.2">
      <c r="A1411">
        <v>28017</v>
      </c>
      <c r="B1411" t="s">
        <v>599</v>
      </c>
      <c r="C1411" t="str">
        <f t="shared" si="44"/>
        <v>28017</v>
      </c>
      <c r="D1411" t="str">
        <f t="shared" si="45"/>
        <v>CHICKASAW</v>
      </c>
      <c r="E1411">
        <v>-88.947843689999999</v>
      </c>
      <c r="F1411">
        <v>33.920848630000002</v>
      </c>
      <c r="G1411">
        <f xml:space="preserve"> SUMIF(ACRES_HARVESTED!E$2:E$4911,C1411,ACRES_HARVESTED!G$2:G$4911)</f>
        <v>0</v>
      </c>
      <c r="H1411">
        <f xml:space="preserve"> SUMIF(SALES!E$2:E$4911,C1411,SALES!G$2:G$4911)</f>
        <v>0</v>
      </c>
      <c r="I1411">
        <f xml:space="preserve"> SUMIF(PRODUCTION!E$2:E$4911,C1411,PRODUCTION!I$2:I$4911)</f>
        <v>0</v>
      </c>
    </row>
    <row r="1412" spans="1:9" x14ac:dyDescent="0.2">
      <c r="A1412">
        <v>28019</v>
      </c>
      <c r="B1412" t="s">
        <v>19</v>
      </c>
      <c r="C1412" t="str">
        <f t="shared" si="44"/>
        <v>28019</v>
      </c>
      <c r="D1412" t="str">
        <f t="shared" si="45"/>
        <v>CHOCTAW</v>
      </c>
      <c r="E1412">
        <v>-89.248460089999995</v>
      </c>
      <c r="F1412">
        <v>33.34764715</v>
      </c>
      <c r="G1412">
        <f xml:space="preserve"> SUMIF(ACRES_HARVESTED!E$2:E$4911,C1412,ACRES_HARVESTED!G$2:G$4911)</f>
        <v>0</v>
      </c>
      <c r="H1412">
        <f xml:space="preserve"> SUMIF(SALES!E$2:E$4911,C1412,SALES!G$2:G$4911)</f>
        <v>0</v>
      </c>
      <c r="I1412">
        <f xml:space="preserve"> SUMIF(PRODUCTION!E$2:E$4911,C1412,PRODUCTION!I$2:I$4911)</f>
        <v>0</v>
      </c>
    </row>
    <row r="1413" spans="1:9" x14ac:dyDescent="0.2">
      <c r="A1413">
        <v>28021</v>
      </c>
      <c r="B1413" t="s">
        <v>767</v>
      </c>
      <c r="C1413" t="str">
        <f t="shared" si="44"/>
        <v>28021</v>
      </c>
      <c r="D1413" t="str">
        <f t="shared" si="45"/>
        <v>CLAIBORNE</v>
      </c>
      <c r="E1413">
        <v>-90.911828290000003</v>
      </c>
      <c r="F1413">
        <v>31.973692400000001</v>
      </c>
      <c r="G1413">
        <f xml:space="preserve"> SUMIF(ACRES_HARVESTED!E$2:E$4911,C1413,ACRES_HARVESTED!G$2:G$4911)</f>
        <v>0</v>
      </c>
      <c r="H1413">
        <f xml:space="preserve"> SUMIF(SALES!E$2:E$4911,C1413,SALES!G$2:G$4911)</f>
        <v>0</v>
      </c>
      <c r="I1413">
        <f xml:space="preserve"> SUMIF(PRODUCTION!E$2:E$4911,C1413,PRODUCTION!I$2:I$4911)</f>
        <v>0</v>
      </c>
    </row>
    <row r="1414" spans="1:9" x14ac:dyDescent="0.2">
      <c r="A1414">
        <v>28023</v>
      </c>
      <c r="B1414" t="s">
        <v>20</v>
      </c>
      <c r="C1414" t="str">
        <f t="shared" si="44"/>
        <v>28023</v>
      </c>
      <c r="D1414" t="str">
        <f t="shared" si="45"/>
        <v>CLARKE</v>
      </c>
      <c r="E1414">
        <v>-88.689289479999999</v>
      </c>
      <c r="F1414">
        <v>32.041396740000003</v>
      </c>
      <c r="G1414">
        <f xml:space="preserve"> SUMIF(ACRES_HARVESTED!E$2:E$4911,C1414,ACRES_HARVESTED!G$2:G$4911)</f>
        <v>0</v>
      </c>
      <c r="H1414">
        <f xml:space="preserve"> SUMIF(SALES!E$2:E$4911,C1414,SALES!G$2:G$4911)</f>
        <v>0</v>
      </c>
      <c r="I1414">
        <f xml:space="preserve"> SUMIF(PRODUCTION!E$2:E$4911,C1414,PRODUCTION!I$2:I$4911)</f>
        <v>0</v>
      </c>
    </row>
    <row r="1415" spans="1:9" x14ac:dyDescent="0.2">
      <c r="A1415">
        <v>28025</v>
      </c>
      <c r="B1415" t="s">
        <v>21</v>
      </c>
      <c r="C1415" t="str">
        <f t="shared" si="44"/>
        <v>28025</v>
      </c>
      <c r="D1415" t="str">
        <f t="shared" si="45"/>
        <v>CLAY</v>
      </c>
      <c r="E1415">
        <v>-88.781544389999993</v>
      </c>
      <c r="F1415">
        <v>33.655797970000002</v>
      </c>
      <c r="G1415">
        <f xml:space="preserve"> SUMIF(ACRES_HARVESTED!E$2:E$4911,C1415,ACRES_HARVESTED!G$2:G$4911)</f>
        <v>0</v>
      </c>
      <c r="H1415">
        <f xml:space="preserve"> SUMIF(SALES!E$2:E$4911,C1415,SALES!G$2:G$4911)</f>
        <v>0</v>
      </c>
      <c r="I1415">
        <f xml:space="preserve"> SUMIF(PRODUCTION!E$2:E$4911,C1415,PRODUCTION!I$2:I$4911)</f>
        <v>0</v>
      </c>
    </row>
    <row r="1416" spans="1:9" x14ac:dyDescent="0.2">
      <c r="A1416">
        <v>28027</v>
      </c>
      <c r="B1416" t="s">
        <v>966</v>
      </c>
      <c r="C1416" t="str">
        <f t="shared" si="44"/>
        <v>28027</v>
      </c>
      <c r="D1416" t="str">
        <f t="shared" si="45"/>
        <v>COAHOMA</v>
      </c>
      <c r="E1416">
        <v>-90.602731140000003</v>
      </c>
      <c r="F1416">
        <v>34.229069619999997</v>
      </c>
      <c r="G1416">
        <f xml:space="preserve"> SUMIF(ACRES_HARVESTED!E$2:E$4911,C1416,ACRES_HARVESTED!G$2:G$4911)</f>
        <v>0</v>
      </c>
      <c r="H1416">
        <f xml:space="preserve"> SUMIF(SALES!E$2:E$4911,C1416,SALES!G$2:G$4911)</f>
        <v>0</v>
      </c>
      <c r="I1416">
        <f xml:space="preserve"> SUMIF(PRODUCTION!E$2:E$4911,C1416,PRODUCTION!I$2:I$4911)</f>
        <v>0</v>
      </c>
    </row>
    <row r="1417" spans="1:9" x14ac:dyDescent="0.2">
      <c r="A1417">
        <v>28029</v>
      </c>
      <c r="B1417" t="s">
        <v>967</v>
      </c>
      <c r="C1417" t="str">
        <f t="shared" si="44"/>
        <v>28029</v>
      </c>
      <c r="D1417" t="str">
        <f t="shared" si="45"/>
        <v>COPIAH</v>
      </c>
      <c r="E1417">
        <v>-90.448832929999995</v>
      </c>
      <c r="F1417">
        <v>31.868836890000001</v>
      </c>
      <c r="G1417">
        <f xml:space="preserve"> SUMIF(ACRES_HARVESTED!E$2:E$4911,C1417,ACRES_HARVESTED!G$2:G$4911)</f>
        <v>0</v>
      </c>
      <c r="H1417">
        <f xml:space="preserve"> SUMIF(SALES!E$2:E$4911,C1417,SALES!G$2:G$4911)</f>
        <v>0</v>
      </c>
      <c r="I1417">
        <f xml:space="preserve"> SUMIF(PRODUCTION!E$2:E$4911,C1417,PRODUCTION!I$2:I$4911)</f>
        <v>0</v>
      </c>
    </row>
    <row r="1418" spans="1:9" x14ac:dyDescent="0.2">
      <c r="A1418">
        <v>28031</v>
      </c>
      <c r="B1418" t="s">
        <v>27</v>
      </c>
      <c r="C1418" t="str">
        <f t="shared" si="44"/>
        <v>28031</v>
      </c>
      <c r="D1418" t="str">
        <f t="shared" si="45"/>
        <v>COVINGTON</v>
      </c>
      <c r="E1418">
        <v>-89.552678450000002</v>
      </c>
      <c r="F1418">
        <v>31.633128500000002</v>
      </c>
      <c r="G1418">
        <f xml:space="preserve"> SUMIF(ACRES_HARVESTED!E$2:E$4911,C1418,ACRES_HARVESTED!G$2:G$4911)</f>
        <v>0</v>
      </c>
      <c r="H1418">
        <f xml:space="preserve"> SUMIF(SALES!E$2:E$4911,C1418,SALES!G$2:G$4911)</f>
        <v>0</v>
      </c>
      <c r="I1418">
        <f xml:space="preserve"> SUMIF(PRODUCTION!E$2:E$4911,C1418,PRODUCTION!I$2:I$4911)</f>
        <v>0</v>
      </c>
    </row>
    <row r="1419" spans="1:9" x14ac:dyDescent="0.2">
      <c r="A1419">
        <v>28033</v>
      </c>
      <c r="B1419" t="s">
        <v>308</v>
      </c>
      <c r="C1419" t="str">
        <f t="shared" si="44"/>
        <v>28033</v>
      </c>
      <c r="D1419" t="str">
        <f t="shared" si="45"/>
        <v>DESOTO</v>
      </c>
      <c r="E1419">
        <v>-89.991402219999998</v>
      </c>
      <c r="F1419">
        <v>34.875693800000001</v>
      </c>
      <c r="G1419">
        <f xml:space="preserve"> SUMIF(ACRES_HARVESTED!E$2:E$4911,C1419,ACRES_HARVESTED!G$2:G$4911)</f>
        <v>0</v>
      </c>
      <c r="H1419">
        <f xml:space="preserve"> SUMIF(SALES!E$2:E$4911,C1419,SALES!G$2:G$4911)</f>
        <v>0</v>
      </c>
      <c r="I1419">
        <f xml:space="preserve"> SUMIF(PRODUCTION!E$2:E$4911,C1419,PRODUCTION!I$2:I$4911)</f>
        <v>0</v>
      </c>
    </row>
    <row r="1420" spans="1:9" x14ac:dyDescent="0.2">
      <c r="A1420">
        <v>28035</v>
      </c>
      <c r="B1420" t="s">
        <v>968</v>
      </c>
      <c r="C1420" t="str">
        <f t="shared" si="44"/>
        <v>28035</v>
      </c>
      <c r="D1420" t="str">
        <f t="shared" si="45"/>
        <v>FORREST</v>
      </c>
      <c r="E1420">
        <v>-89.257944069999994</v>
      </c>
      <c r="F1420">
        <v>31.188990650000001</v>
      </c>
      <c r="G1420">
        <f xml:space="preserve"> SUMIF(ACRES_HARVESTED!E$2:E$4911,C1420,ACRES_HARVESTED!G$2:G$4911)</f>
        <v>0</v>
      </c>
      <c r="H1420">
        <f xml:space="preserve"> SUMIF(SALES!E$2:E$4911,C1420,SALES!G$2:G$4911)</f>
        <v>0</v>
      </c>
      <c r="I1420">
        <f xml:space="preserve"> SUMIF(PRODUCTION!E$2:E$4911,C1420,PRODUCTION!I$2:I$4911)</f>
        <v>0</v>
      </c>
    </row>
    <row r="1421" spans="1:9" x14ac:dyDescent="0.2">
      <c r="A1421">
        <v>28037</v>
      </c>
      <c r="B1421" t="s">
        <v>37</v>
      </c>
      <c r="C1421" t="str">
        <f t="shared" si="44"/>
        <v>28037</v>
      </c>
      <c r="D1421" t="str">
        <f t="shared" si="45"/>
        <v>FRANKLIN</v>
      </c>
      <c r="E1421">
        <v>-90.898338730000006</v>
      </c>
      <c r="F1421">
        <v>31.476751289999999</v>
      </c>
      <c r="G1421">
        <f xml:space="preserve"> SUMIF(ACRES_HARVESTED!E$2:E$4911,C1421,ACRES_HARVESTED!G$2:G$4911)</f>
        <v>0</v>
      </c>
      <c r="H1421">
        <f xml:space="preserve"> SUMIF(SALES!E$2:E$4911,C1421,SALES!G$2:G$4911)</f>
        <v>0</v>
      </c>
      <c r="I1421">
        <f xml:space="preserve"> SUMIF(PRODUCTION!E$2:E$4911,C1421,PRODUCTION!I$2:I$4911)</f>
        <v>0</v>
      </c>
    </row>
    <row r="1422" spans="1:9" x14ac:dyDescent="0.2">
      <c r="A1422">
        <v>28039</v>
      </c>
      <c r="B1422" t="s">
        <v>969</v>
      </c>
      <c r="C1422" t="str">
        <f t="shared" si="44"/>
        <v>28039</v>
      </c>
      <c r="D1422" t="str">
        <f t="shared" si="45"/>
        <v>GEORGE</v>
      </c>
      <c r="E1422">
        <v>-88.644225669999997</v>
      </c>
      <c r="F1422">
        <v>30.862603629999999</v>
      </c>
      <c r="G1422">
        <f xml:space="preserve"> SUMIF(ACRES_HARVESTED!E$2:E$4911,C1422,ACRES_HARVESTED!G$2:G$4911)</f>
        <v>0</v>
      </c>
      <c r="H1422">
        <f xml:space="preserve"> SUMIF(SALES!E$2:E$4911,C1422,SALES!G$2:G$4911)</f>
        <v>0</v>
      </c>
      <c r="I1422">
        <f xml:space="preserve"> SUMIF(PRODUCTION!E$2:E$4911,C1422,PRODUCTION!I$2:I$4911)</f>
        <v>0</v>
      </c>
    </row>
    <row r="1423" spans="1:9" x14ac:dyDescent="0.2">
      <c r="A1423">
        <v>28041</v>
      </c>
      <c r="B1423" t="s">
        <v>39</v>
      </c>
      <c r="C1423" t="str">
        <f t="shared" si="44"/>
        <v>28041</v>
      </c>
      <c r="D1423" t="str">
        <f t="shared" si="45"/>
        <v>GREENE</v>
      </c>
      <c r="E1423">
        <v>-88.639214159999995</v>
      </c>
      <c r="F1423">
        <v>31.21420839</v>
      </c>
      <c r="G1423">
        <f xml:space="preserve"> SUMIF(ACRES_HARVESTED!E$2:E$4911,C1423,ACRES_HARVESTED!G$2:G$4911)</f>
        <v>0</v>
      </c>
      <c r="H1423">
        <f xml:space="preserve"> SUMIF(SALES!E$2:E$4911,C1423,SALES!G$2:G$4911)</f>
        <v>0</v>
      </c>
      <c r="I1423">
        <f xml:space="preserve"> SUMIF(PRODUCTION!E$2:E$4911,C1423,PRODUCTION!I$2:I$4911)</f>
        <v>0</v>
      </c>
    </row>
    <row r="1424" spans="1:9" x14ac:dyDescent="0.2">
      <c r="A1424">
        <v>28043</v>
      </c>
      <c r="B1424" t="s">
        <v>970</v>
      </c>
      <c r="C1424" t="str">
        <f t="shared" si="44"/>
        <v>28043</v>
      </c>
      <c r="D1424" t="str">
        <f t="shared" si="45"/>
        <v>GRENADA</v>
      </c>
      <c r="E1424">
        <v>-89.801716729999995</v>
      </c>
      <c r="F1424">
        <v>33.769979159999998</v>
      </c>
      <c r="G1424">
        <f xml:space="preserve"> SUMIF(ACRES_HARVESTED!E$2:E$4911,C1424,ACRES_HARVESTED!G$2:G$4911)</f>
        <v>0</v>
      </c>
      <c r="H1424">
        <f xml:space="preserve"> SUMIF(SALES!E$2:E$4911,C1424,SALES!G$2:G$4911)</f>
        <v>0</v>
      </c>
      <c r="I1424">
        <f xml:space="preserve"> SUMIF(PRODUCTION!E$2:E$4911,C1424,PRODUCTION!I$2:I$4911)</f>
        <v>0</v>
      </c>
    </row>
    <row r="1425" spans="1:9" x14ac:dyDescent="0.2">
      <c r="A1425">
        <v>28045</v>
      </c>
      <c r="B1425" t="s">
        <v>399</v>
      </c>
      <c r="C1425" t="str">
        <f t="shared" si="44"/>
        <v>28045</v>
      </c>
      <c r="D1425" t="str">
        <f t="shared" si="45"/>
        <v>HANCOCK</v>
      </c>
      <c r="E1425">
        <v>-89.488478139999998</v>
      </c>
      <c r="F1425">
        <v>30.415953949999999</v>
      </c>
      <c r="G1425">
        <f xml:space="preserve"> SUMIF(ACRES_HARVESTED!E$2:E$4911,C1425,ACRES_HARVESTED!G$2:G$4911)</f>
        <v>0</v>
      </c>
      <c r="H1425">
        <f xml:space="preserve"> SUMIF(SALES!E$2:E$4911,C1425,SALES!G$2:G$4911)</f>
        <v>0</v>
      </c>
      <c r="I1425">
        <f xml:space="preserve"> SUMIF(PRODUCTION!E$2:E$4911,C1425,PRODUCTION!I$2:I$4911)</f>
        <v>0</v>
      </c>
    </row>
    <row r="1426" spans="1:9" x14ac:dyDescent="0.2">
      <c r="A1426">
        <v>28047</v>
      </c>
      <c r="B1426" t="s">
        <v>558</v>
      </c>
      <c r="C1426" t="str">
        <f t="shared" si="44"/>
        <v>28047</v>
      </c>
      <c r="D1426" t="str">
        <f t="shared" si="45"/>
        <v>HARRISON</v>
      </c>
      <c r="E1426">
        <v>-89.11140872</v>
      </c>
      <c r="F1426">
        <v>30.504390820000001</v>
      </c>
      <c r="G1426">
        <f xml:space="preserve"> SUMIF(ACRES_HARVESTED!E$2:E$4911,C1426,ACRES_HARVESTED!G$2:G$4911)</f>
        <v>0</v>
      </c>
      <c r="H1426">
        <f xml:space="preserve"> SUMIF(SALES!E$2:E$4911,C1426,SALES!G$2:G$4911)</f>
        <v>0</v>
      </c>
      <c r="I1426">
        <f xml:space="preserve"> SUMIF(PRODUCTION!E$2:E$4911,C1426,PRODUCTION!I$2:I$4911)</f>
        <v>0</v>
      </c>
    </row>
    <row r="1427" spans="1:9" x14ac:dyDescent="0.2">
      <c r="A1427">
        <v>28049</v>
      </c>
      <c r="B1427" t="s">
        <v>971</v>
      </c>
      <c r="C1427" t="str">
        <f t="shared" si="44"/>
        <v>28049</v>
      </c>
      <c r="D1427" t="str">
        <f t="shared" si="45"/>
        <v>HINDS</v>
      </c>
      <c r="E1427">
        <v>-90.44251629</v>
      </c>
      <c r="F1427">
        <v>32.266284040000002</v>
      </c>
      <c r="G1427">
        <f xml:space="preserve"> SUMIF(ACRES_HARVESTED!E$2:E$4911,C1427,ACRES_HARVESTED!G$2:G$4911)</f>
        <v>0</v>
      </c>
      <c r="H1427">
        <f xml:space="preserve"> SUMIF(SALES!E$2:E$4911,C1427,SALES!G$2:G$4911)</f>
        <v>0</v>
      </c>
      <c r="I1427">
        <f xml:space="preserve"> SUMIF(PRODUCTION!E$2:E$4911,C1427,PRODUCTION!I$2:I$4911)</f>
        <v>0</v>
      </c>
    </row>
    <row r="1428" spans="1:9" x14ac:dyDescent="0.2">
      <c r="A1428">
        <v>28051</v>
      </c>
      <c r="B1428" t="s">
        <v>322</v>
      </c>
      <c r="C1428" t="str">
        <f t="shared" si="44"/>
        <v>28051</v>
      </c>
      <c r="D1428" t="str">
        <f t="shared" si="45"/>
        <v>HOLMES</v>
      </c>
      <c r="E1428">
        <v>-90.091716689999998</v>
      </c>
      <c r="F1428">
        <v>33.123674049999998</v>
      </c>
      <c r="G1428">
        <f xml:space="preserve"> SUMIF(ACRES_HARVESTED!E$2:E$4911,C1428,ACRES_HARVESTED!G$2:G$4911)</f>
        <v>0</v>
      </c>
      <c r="H1428">
        <f xml:space="preserve"> SUMIF(SALES!E$2:E$4911,C1428,SALES!G$2:G$4911)</f>
        <v>0</v>
      </c>
      <c r="I1428">
        <f xml:space="preserve"> SUMIF(PRODUCTION!E$2:E$4911,C1428,PRODUCTION!I$2:I$4911)</f>
        <v>0</v>
      </c>
    </row>
    <row r="1429" spans="1:9" x14ac:dyDescent="0.2">
      <c r="A1429">
        <v>28053</v>
      </c>
      <c r="B1429" t="s">
        <v>972</v>
      </c>
      <c r="C1429" t="str">
        <f t="shared" si="44"/>
        <v>28053</v>
      </c>
      <c r="D1429" t="str">
        <f t="shared" si="45"/>
        <v>HUMPHREYS</v>
      </c>
      <c r="E1429">
        <v>-90.526847829999994</v>
      </c>
      <c r="F1429">
        <v>33.128569980000002</v>
      </c>
      <c r="G1429">
        <f xml:space="preserve"> SUMIF(ACRES_HARVESTED!E$2:E$4911,C1429,ACRES_HARVESTED!G$2:G$4911)</f>
        <v>0</v>
      </c>
      <c r="H1429">
        <f xml:space="preserve"> SUMIF(SALES!E$2:E$4911,C1429,SALES!G$2:G$4911)</f>
        <v>0</v>
      </c>
      <c r="I1429">
        <f xml:space="preserve"> SUMIF(PRODUCTION!E$2:E$4911,C1429,PRODUCTION!I$2:I$4911)</f>
        <v>0</v>
      </c>
    </row>
    <row r="1430" spans="1:9" x14ac:dyDescent="0.2">
      <c r="A1430">
        <v>28055</v>
      </c>
      <c r="B1430" t="s">
        <v>973</v>
      </c>
      <c r="C1430" t="str">
        <f t="shared" si="44"/>
        <v>28055</v>
      </c>
      <c r="D1430" t="str">
        <f t="shared" si="45"/>
        <v>ISSAQUENA</v>
      </c>
      <c r="E1430">
        <v>-90.988996110000002</v>
      </c>
      <c r="F1430">
        <v>32.741398490000002</v>
      </c>
      <c r="G1430">
        <f xml:space="preserve"> SUMIF(ACRES_HARVESTED!E$2:E$4911,C1430,ACRES_HARVESTED!G$2:G$4911)</f>
        <v>0</v>
      </c>
      <c r="H1430">
        <f xml:space="preserve"> SUMIF(SALES!E$2:E$4911,C1430,SALES!G$2:G$4911)</f>
        <v>0</v>
      </c>
      <c r="I1430">
        <f xml:space="preserve"> SUMIF(PRODUCTION!E$2:E$4911,C1430,PRODUCTION!I$2:I$4911)</f>
        <v>0</v>
      </c>
    </row>
    <row r="1431" spans="1:9" x14ac:dyDescent="0.2">
      <c r="A1431">
        <v>28057</v>
      </c>
      <c r="B1431" t="s">
        <v>974</v>
      </c>
      <c r="C1431" t="str">
        <f t="shared" si="44"/>
        <v>28057</v>
      </c>
      <c r="D1431" t="str">
        <f t="shared" si="45"/>
        <v>ITAWAMBA</v>
      </c>
      <c r="E1431">
        <v>-88.361406110000004</v>
      </c>
      <c r="F1431">
        <v>34.279951130000001</v>
      </c>
      <c r="G1431">
        <f xml:space="preserve"> SUMIF(ACRES_HARVESTED!E$2:E$4911,C1431,ACRES_HARVESTED!G$2:G$4911)</f>
        <v>0</v>
      </c>
      <c r="H1431">
        <f xml:space="preserve"> SUMIF(SALES!E$2:E$4911,C1431,SALES!G$2:G$4911)</f>
        <v>0</v>
      </c>
      <c r="I1431">
        <f xml:space="preserve"> SUMIF(PRODUCTION!E$2:E$4911,C1431,PRODUCTION!I$2:I$4911)</f>
        <v>0</v>
      </c>
    </row>
    <row r="1432" spans="1:9" x14ac:dyDescent="0.2">
      <c r="A1432">
        <v>28059</v>
      </c>
      <c r="B1432" t="s">
        <v>43</v>
      </c>
      <c r="C1432" t="str">
        <f t="shared" si="44"/>
        <v>28059</v>
      </c>
      <c r="D1432" t="str">
        <f t="shared" si="45"/>
        <v>JACKSON</v>
      </c>
      <c r="E1432">
        <v>-88.635378700000004</v>
      </c>
      <c r="F1432">
        <v>30.534679520000001</v>
      </c>
      <c r="G1432">
        <f xml:space="preserve"> SUMIF(ACRES_HARVESTED!E$2:E$4911,C1432,ACRES_HARVESTED!G$2:G$4911)</f>
        <v>0</v>
      </c>
      <c r="H1432">
        <f xml:space="preserve"> SUMIF(SALES!E$2:E$4911,C1432,SALES!G$2:G$4911)</f>
        <v>0</v>
      </c>
      <c r="I1432">
        <f xml:space="preserve"> SUMIF(PRODUCTION!E$2:E$4911,C1432,PRODUCTION!I$2:I$4911)</f>
        <v>0</v>
      </c>
    </row>
    <row r="1433" spans="1:9" x14ac:dyDescent="0.2">
      <c r="A1433">
        <v>28061</v>
      </c>
      <c r="B1433" t="s">
        <v>405</v>
      </c>
      <c r="C1433" t="str">
        <f t="shared" si="44"/>
        <v>28061</v>
      </c>
      <c r="D1433" t="str">
        <f t="shared" si="45"/>
        <v>JASPER</v>
      </c>
      <c r="E1433">
        <v>-89.118665750000005</v>
      </c>
      <c r="F1433">
        <v>32.019013659999999</v>
      </c>
      <c r="G1433">
        <f xml:space="preserve"> SUMIF(ACRES_HARVESTED!E$2:E$4911,C1433,ACRES_HARVESTED!G$2:G$4911)</f>
        <v>0</v>
      </c>
      <c r="H1433">
        <f xml:space="preserve"> SUMIF(SALES!E$2:E$4911,C1433,SALES!G$2:G$4911)</f>
        <v>0</v>
      </c>
      <c r="I1433">
        <f xml:space="preserve"> SUMIF(PRODUCTION!E$2:E$4911,C1433,PRODUCTION!I$2:I$4911)</f>
        <v>0</v>
      </c>
    </row>
    <row r="1434" spans="1:9" x14ac:dyDescent="0.2">
      <c r="A1434">
        <v>28063</v>
      </c>
      <c r="B1434" t="s">
        <v>44</v>
      </c>
      <c r="C1434" t="str">
        <f t="shared" si="44"/>
        <v>28063</v>
      </c>
      <c r="D1434" t="str">
        <f t="shared" si="45"/>
        <v>JEFFERSON</v>
      </c>
      <c r="E1434">
        <v>-91.036317389999994</v>
      </c>
      <c r="F1434">
        <v>31.734036320000001</v>
      </c>
      <c r="G1434">
        <f xml:space="preserve"> SUMIF(ACRES_HARVESTED!E$2:E$4911,C1434,ACRES_HARVESTED!G$2:G$4911)</f>
        <v>0</v>
      </c>
      <c r="H1434">
        <f xml:space="preserve"> SUMIF(SALES!E$2:E$4911,C1434,SALES!G$2:G$4911)</f>
        <v>0</v>
      </c>
      <c r="I1434">
        <f xml:space="preserve"> SUMIF(PRODUCTION!E$2:E$4911,C1434,PRODUCTION!I$2:I$4911)</f>
        <v>0</v>
      </c>
    </row>
    <row r="1435" spans="1:9" x14ac:dyDescent="0.2">
      <c r="A1435">
        <v>28065</v>
      </c>
      <c r="B1435" t="s">
        <v>776</v>
      </c>
      <c r="C1435" t="str">
        <f t="shared" si="44"/>
        <v>28065</v>
      </c>
      <c r="D1435" t="str">
        <f t="shared" si="45"/>
        <v>JEFFERSON DAVIS</v>
      </c>
      <c r="E1435">
        <v>-89.823110869999994</v>
      </c>
      <c r="F1435">
        <v>31.56973198</v>
      </c>
      <c r="G1435">
        <f xml:space="preserve"> SUMIF(ACRES_HARVESTED!E$2:E$4911,C1435,ACRES_HARVESTED!G$2:G$4911)</f>
        <v>0</v>
      </c>
      <c r="H1435">
        <f xml:space="preserve"> SUMIF(SALES!E$2:E$4911,C1435,SALES!G$2:G$4911)</f>
        <v>0</v>
      </c>
      <c r="I1435">
        <f xml:space="preserve"> SUMIF(PRODUCTION!E$2:E$4911,C1435,PRODUCTION!I$2:I$4911)</f>
        <v>0</v>
      </c>
    </row>
    <row r="1436" spans="1:9" x14ac:dyDescent="0.2">
      <c r="A1436">
        <v>28067</v>
      </c>
      <c r="B1436" t="s">
        <v>408</v>
      </c>
      <c r="C1436" t="str">
        <f t="shared" si="44"/>
        <v>28067</v>
      </c>
      <c r="D1436" t="str">
        <f t="shared" si="45"/>
        <v>JONES</v>
      </c>
      <c r="E1436">
        <v>-89.168969000000004</v>
      </c>
      <c r="F1436">
        <v>31.622577669999998</v>
      </c>
      <c r="G1436">
        <f xml:space="preserve"> SUMIF(ACRES_HARVESTED!E$2:E$4911,C1436,ACRES_HARVESTED!G$2:G$4911)</f>
        <v>0</v>
      </c>
      <c r="H1436">
        <f xml:space="preserve"> SUMIF(SALES!E$2:E$4911,C1436,SALES!G$2:G$4911)</f>
        <v>0</v>
      </c>
      <c r="I1436">
        <f xml:space="preserve"> SUMIF(PRODUCTION!E$2:E$4911,C1436,PRODUCTION!I$2:I$4911)</f>
        <v>0</v>
      </c>
    </row>
    <row r="1437" spans="1:9" x14ac:dyDescent="0.2">
      <c r="A1437">
        <v>28069</v>
      </c>
      <c r="B1437" t="s">
        <v>975</v>
      </c>
      <c r="C1437" t="str">
        <f t="shared" si="44"/>
        <v>28069</v>
      </c>
      <c r="D1437" t="str">
        <f t="shared" si="45"/>
        <v>KEMPER</v>
      </c>
      <c r="E1437">
        <v>-88.640978680000003</v>
      </c>
      <c r="F1437">
        <v>32.754594570000002</v>
      </c>
      <c r="G1437">
        <f xml:space="preserve"> SUMIF(ACRES_HARVESTED!E$2:E$4911,C1437,ACRES_HARVESTED!G$2:G$4911)</f>
        <v>0</v>
      </c>
      <c r="H1437">
        <f xml:space="preserve"> SUMIF(SALES!E$2:E$4911,C1437,SALES!G$2:G$4911)</f>
        <v>0</v>
      </c>
      <c r="I1437">
        <f xml:space="preserve"> SUMIF(PRODUCTION!E$2:E$4911,C1437,PRODUCTION!I$2:I$4911)</f>
        <v>0</v>
      </c>
    </row>
    <row r="1438" spans="1:9" x14ac:dyDescent="0.2">
      <c r="A1438">
        <v>28071</v>
      </c>
      <c r="B1438" t="s">
        <v>147</v>
      </c>
      <c r="C1438" t="str">
        <f t="shared" si="44"/>
        <v>28071</v>
      </c>
      <c r="D1438" t="str">
        <f t="shared" si="45"/>
        <v>LAFAYETTE</v>
      </c>
      <c r="E1438">
        <v>-89.484714460000006</v>
      </c>
      <c r="F1438">
        <v>34.356736470000001</v>
      </c>
      <c r="G1438">
        <f xml:space="preserve"> SUMIF(ACRES_HARVESTED!E$2:E$4911,C1438,ACRES_HARVESTED!G$2:G$4911)</f>
        <v>0</v>
      </c>
      <c r="H1438">
        <f xml:space="preserve"> SUMIF(SALES!E$2:E$4911,C1438,SALES!G$2:G$4911)</f>
        <v>0</v>
      </c>
      <c r="I1438">
        <f xml:space="preserve"> SUMIF(PRODUCTION!E$2:E$4911,C1438,PRODUCTION!I$2:I$4911)</f>
        <v>0</v>
      </c>
    </row>
    <row r="1439" spans="1:9" x14ac:dyDescent="0.2">
      <c r="A1439">
        <v>28073</v>
      </c>
      <c r="B1439" t="s">
        <v>45</v>
      </c>
      <c r="C1439" t="str">
        <f t="shared" si="44"/>
        <v>28073</v>
      </c>
      <c r="D1439" t="str">
        <f t="shared" si="45"/>
        <v>LAMAR</v>
      </c>
      <c r="E1439">
        <v>-89.508709609999997</v>
      </c>
      <c r="F1439">
        <v>31.205733330000001</v>
      </c>
      <c r="G1439">
        <f xml:space="preserve"> SUMIF(ACRES_HARVESTED!E$2:E$4911,C1439,ACRES_HARVESTED!G$2:G$4911)</f>
        <v>0</v>
      </c>
      <c r="H1439">
        <f xml:space="preserve"> SUMIF(SALES!E$2:E$4911,C1439,SALES!G$2:G$4911)</f>
        <v>0</v>
      </c>
      <c r="I1439">
        <f xml:space="preserve"> SUMIF(PRODUCTION!E$2:E$4911,C1439,PRODUCTION!I$2:I$4911)</f>
        <v>0</v>
      </c>
    </row>
    <row r="1440" spans="1:9" x14ac:dyDescent="0.2">
      <c r="A1440">
        <v>28075</v>
      </c>
      <c r="B1440" t="s">
        <v>46</v>
      </c>
      <c r="C1440" t="str">
        <f t="shared" si="44"/>
        <v>28075</v>
      </c>
      <c r="D1440" t="str">
        <f t="shared" si="45"/>
        <v>LAUDERDALE</v>
      </c>
      <c r="E1440">
        <v>-88.662474349999997</v>
      </c>
      <c r="F1440">
        <v>32.404298570000002</v>
      </c>
      <c r="G1440">
        <f xml:space="preserve"> SUMIF(ACRES_HARVESTED!E$2:E$4911,C1440,ACRES_HARVESTED!G$2:G$4911)</f>
        <v>0</v>
      </c>
      <c r="H1440">
        <f xml:space="preserve"> SUMIF(SALES!E$2:E$4911,C1440,SALES!G$2:G$4911)</f>
        <v>0</v>
      </c>
      <c r="I1440">
        <f xml:space="preserve"> SUMIF(PRODUCTION!E$2:E$4911,C1440,PRODUCTION!I$2:I$4911)</f>
        <v>0</v>
      </c>
    </row>
    <row r="1441" spans="1:9" x14ac:dyDescent="0.2">
      <c r="A1441">
        <v>28077</v>
      </c>
      <c r="B1441" t="s">
        <v>47</v>
      </c>
      <c r="C1441" t="str">
        <f t="shared" si="44"/>
        <v>28077</v>
      </c>
      <c r="D1441" t="str">
        <f t="shared" si="45"/>
        <v>LAWRENCE</v>
      </c>
      <c r="E1441">
        <v>-90.106933789999999</v>
      </c>
      <c r="F1441">
        <v>31.54996744</v>
      </c>
      <c r="G1441">
        <f xml:space="preserve"> SUMIF(ACRES_HARVESTED!E$2:E$4911,C1441,ACRES_HARVESTED!G$2:G$4911)</f>
        <v>0</v>
      </c>
      <c r="H1441">
        <f xml:space="preserve"> SUMIF(SALES!E$2:E$4911,C1441,SALES!G$2:G$4911)</f>
        <v>0</v>
      </c>
      <c r="I1441">
        <f xml:space="preserve"> SUMIF(PRODUCTION!E$2:E$4911,C1441,PRODUCTION!I$2:I$4911)</f>
        <v>0</v>
      </c>
    </row>
    <row r="1442" spans="1:9" x14ac:dyDescent="0.2">
      <c r="A1442">
        <v>28079</v>
      </c>
      <c r="B1442" t="s">
        <v>976</v>
      </c>
      <c r="C1442" t="str">
        <f t="shared" si="44"/>
        <v>28079</v>
      </c>
      <c r="D1442" t="str">
        <f t="shared" si="45"/>
        <v>LEAKE</v>
      </c>
      <c r="E1442">
        <v>-89.524020410000006</v>
      </c>
      <c r="F1442">
        <v>32.7536828</v>
      </c>
      <c r="G1442">
        <f xml:space="preserve"> SUMIF(ACRES_HARVESTED!E$2:E$4911,C1442,ACRES_HARVESTED!G$2:G$4911)</f>
        <v>0</v>
      </c>
      <c r="H1442">
        <f xml:space="preserve"> SUMIF(SALES!E$2:E$4911,C1442,SALES!G$2:G$4911)</f>
        <v>0</v>
      </c>
      <c r="I1442">
        <f xml:space="preserve"> SUMIF(PRODUCTION!E$2:E$4911,C1442,PRODUCTION!I$2:I$4911)</f>
        <v>0</v>
      </c>
    </row>
    <row r="1443" spans="1:9" x14ac:dyDescent="0.2">
      <c r="A1443">
        <v>28081</v>
      </c>
      <c r="B1443" t="s">
        <v>48</v>
      </c>
      <c r="C1443" t="str">
        <f t="shared" si="44"/>
        <v>28081</v>
      </c>
      <c r="D1443" t="str">
        <f t="shared" si="45"/>
        <v>LEE</v>
      </c>
      <c r="E1443">
        <v>-88.680476630000001</v>
      </c>
      <c r="F1443">
        <v>34.289739330000003</v>
      </c>
      <c r="G1443">
        <f xml:space="preserve"> SUMIF(ACRES_HARVESTED!E$2:E$4911,C1443,ACRES_HARVESTED!G$2:G$4911)</f>
        <v>0</v>
      </c>
      <c r="H1443">
        <f xml:space="preserve"> SUMIF(SALES!E$2:E$4911,C1443,SALES!G$2:G$4911)</f>
        <v>0</v>
      </c>
      <c r="I1443">
        <f xml:space="preserve"> SUMIF(PRODUCTION!E$2:E$4911,C1443,PRODUCTION!I$2:I$4911)</f>
        <v>0</v>
      </c>
    </row>
    <row r="1444" spans="1:9" x14ac:dyDescent="0.2">
      <c r="A1444">
        <v>28083</v>
      </c>
      <c r="B1444" t="s">
        <v>977</v>
      </c>
      <c r="C1444" t="str">
        <f t="shared" si="44"/>
        <v>28083</v>
      </c>
      <c r="D1444" t="str">
        <f t="shared" si="45"/>
        <v>LEFLORE</v>
      </c>
      <c r="E1444">
        <v>-90.300957150000002</v>
      </c>
      <c r="F1444">
        <v>33.550704670000002</v>
      </c>
      <c r="G1444">
        <f xml:space="preserve"> SUMIF(ACRES_HARVESTED!E$2:E$4911,C1444,ACRES_HARVESTED!G$2:G$4911)</f>
        <v>0</v>
      </c>
      <c r="H1444">
        <f xml:space="preserve"> SUMIF(SALES!E$2:E$4911,C1444,SALES!G$2:G$4911)</f>
        <v>0</v>
      </c>
      <c r="I1444">
        <f xml:space="preserve"> SUMIF(PRODUCTION!E$2:E$4911,C1444,PRODUCTION!I$2:I$4911)</f>
        <v>0</v>
      </c>
    </row>
    <row r="1445" spans="1:9" x14ac:dyDescent="0.2">
      <c r="A1445">
        <v>28085</v>
      </c>
      <c r="B1445" t="s">
        <v>148</v>
      </c>
      <c r="C1445" t="str">
        <f t="shared" si="44"/>
        <v>28085</v>
      </c>
      <c r="D1445" t="str">
        <f t="shared" si="45"/>
        <v>LINCOLN</v>
      </c>
      <c r="E1445">
        <v>-90.454174379999998</v>
      </c>
      <c r="F1445">
        <v>31.532401350000001</v>
      </c>
      <c r="G1445">
        <f xml:space="preserve"> SUMIF(ACRES_HARVESTED!E$2:E$4911,C1445,ACRES_HARVESTED!G$2:G$4911)</f>
        <v>0</v>
      </c>
      <c r="H1445">
        <f xml:space="preserve"> SUMIF(SALES!E$2:E$4911,C1445,SALES!G$2:G$4911)</f>
        <v>0</v>
      </c>
      <c r="I1445">
        <f xml:space="preserve"> SUMIF(PRODUCTION!E$2:E$4911,C1445,PRODUCTION!I$2:I$4911)</f>
        <v>0</v>
      </c>
    </row>
    <row r="1446" spans="1:9" x14ac:dyDescent="0.2">
      <c r="A1446">
        <v>28087</v>
      </c>
      <c r="B1446" t="s">
        <v>50</v>
      </c>
      <c r="C1446" t="str">
        <f t="shared" si="44"/>
        <v>28087</v>
      </c>
      <c r="D1446" t="str">
        <f t="shared" si="45"/>
        <v>LOWNDES</v>
      </c>
      <c r="E1446">
        <v>-88.443244699999994</v>
      </c>
      <c r="F1446">
        <v>33.472934590000001</v>
      </c>
      <c r="G1446">
        <f xml:space="preserve"> SUMIF(ACRES_HARVESTED!E$2:E$4911,C1446,ACRES_HARVESTED!G$2:G$4911)</f>
        <v>0</v>
      </c>
      <c r="H1446">
        <f xml:space="preserve"> SUMIF(SALES!E$2:E$4911,C1446,SALES!G$2:G$4911)</f>
        <v>0</v>
      </c>
      <c r="I1446">
        <f xml:space="preserve"> SUMIF(PRODUCTION!E$2:E$4911,C1446,PRODUCTION!I$2:I$4911)</f>
        <v>0</v>
      </c>
    </row>
    <row r="1447" spans="1:9" x14ac:dyDescent="0.2">
      <c r="A1447">
        <v>28089</v>
      </c>
      <c r="B1447" t="s">
        <v>52</v>
      </c>
      <c r="C1447" t="str">
        <f t="shared" si="44"/>
        <v>28089</v>
      </c>
      <c r="D1447" t="str">
        <f t="shared" si="45"/>
        <v>MADISON</v>
      </c>
      <c r="E1447">
        <v>-90.033270959999996</v>
      </c>
      <c r="F1447">
        <v>32.635338949999998</v>
      </c>
      <c r="G1447">
        <f xml:space="preserve"> SUMIF(ACRES_HARVESTED!E$2:E$4911,C1447,ACRES_HARVESTED!G$2:G$4911)</f>
        <v>0</v>
      </c>
      <c r="H1447">
        <f xml:space="preserve"> SUMIF(SALES!E$2:E$4911,C1447,SALES!G$2:G$4911)</f>
        <v>0</v>
      </c>
      <c r="I1447">
        <f xml:space="preserve"> SUMIF(PRODUCTION!E$2:E$4911,C1447,PRODUCTION!I$2:I$4911)</f>
        <v>0</v>
      </c>
    </row>
    <row r="1448" spans="1:9" x14ac:dyDescent="0.2">
      <c r="A1448">
        <v>28091</v>
      </c>
      <c r="B1448" t="s">
        <v>54</v>
      </c>
      <c r="C1448" t="str">
        <f t="shared" si="44"/>
        <v>28091</v>
      </c>
      <c r="D1448" t="str">
        <f t="shared" si="45"/>
        <v>MARION</v>
      </c>
      <c r="E1448">
        <v>-89.8225233</v>
      </c>
      <c r="F1448">
        <v>31.230864589999999</v>
      </c>
      <c r="G1448">
        <f xml:space="preserve"> SUMIF(ACRES_HARVESTED!E$2:E$4911,C1448,ACRES_HARVESTED!G$2:G$4911)</f>
        <v>0</v>
      </c>
      <c r="H1448">
        <f xml:space="preserve"> SUMIF(SALES!E$2:E$4911,C1448,SALES!G$2:G$4911)</f>
        <v>0</v>
      </c>
      <c r="I1448">
        <f xml:space="preserve"> SUMIF(PRODUCTION!E$2:E$4911,C1448,PRODUCTION!I$2:I$4911)</f>
        <v>0</v>
      </c>
    </row>
    <row r="1449" spans="1:9" x14ac:dyDescent="0.2">
      <c r="A1449">
        <v>28093</v>
      </c>
      <c r="B1449" t="s">
        <v>55</v>
      </c>
      <c r="C1449" t="str">
        <f t="shared" si="44"/>
        <v>28093</v>
      </c>
      <c r="D1449" t="str">
        <f t="shared" si="45"/>
        <v>MARSHALL</v>
      </c>
      <c r="E1449">
        <v>-89.503063030000007</v>
      </c>
      <c r="F1449">
        <v>34.762290470000003</v>
      </c>
      <c r="G1449">
        <f xml:space="preserve"> SUMIF(ACRES_HARVESTED!E$2:E$4911,C1449,ACRES_HARVESTED!G$2:G$4911)</f>
        <v>0</v>
      </c>
      <c r="H1449">
        <f xml:space="preserve"> SUMIF(SALES!E$2:E$4911,C1449,SALES!G$2:G$4911)</f>
        <v>0</v>
      </c>
      <c r="I1449">
        <f xml:space="preserve"> SUMIF(PRODUCTION!E$2:E$4911,C1449,PRODUCTION!I$2:I$4911)</f>
        <v>0</v>
      </c>
    </row>
    <row r="1450" spans="1:9" x14ac:dyDescent="0.2">
      <c r="A1450">
        <v>28095</v>
      </c>
      <c r="B1450" t="s">
        <v>57</v>
      </c>
      <c r="C1450" t="str">
        <f t="shared" si="44"/>
        <v>28095</v>
      </c>
      <c r="D1450" t="str">
        <f t="shared" si="45"/>
        <v>MONROE</v>
      </c>
      <c r="E1450">
        <v>-88.480370590000007</v>
      </c>
      <c r="F1450">
        <v>33.892284600000004</v>
      </c>
      <c r="G1450">
        <f xml:space="preserve"> SUMIF(ACRES_HARVESTED!E$2:E$4911,C1450,ACRES_HARVESTED!G$2:G$4911)</f>
        <v>0</v>
      </c>
      <c r="H1450">
        <f xml:space="preserve"> SUMIF(SALES!E$2:E$4911,C1450,SALES!G$2:G$4911)</f>
        <v>0</v>
      </c>
      <c r="I1450">
        <f xml:space="preserve"> SUMIF(PRODUCTION!E$2:E$4911,C1450,PRODUCTION!I$2:I$4911)</f>
        <v>0</v>
      </c>
    </row>
    <row r="1451" spans="1:9" x14ac:dyDescent="0.2">
      <c r="A1451">
        <v>28097</v>
      </c>
      <c r="B1451" t="s">
        <v>58</v>
      </c>
      <c r="C1451" t="str">
        <f t="shared" si="44"/>
        <v>28097</v>
      </c>
      <c r="D1451" t="str">
        <f t="shared" si="45"/>
        <v>MONTGOMERY</v>
      </c>
      <c r="E1451">
        <v>-89.616645590000005</v>
      </c>
      <c r="F1451">
        <v>33.494027180000003</v>
      </c>
      <c r="G1451">
        <f xml:space="preserve"> SUMIF(ACRES_HARVESTED!E$2:E$4911,C1451,ACRES_HARVESTED!G$2:G$4911)</f>
        <v>0</v>
      </c>
      <c r="H1451">
        <f xml:space="preserve"> SUMIF(SALES!E$2:E$4911,C1451,SALES!G$2:G$4911)</f>
        <v>0</v>
      </c>
      <c r="I1451">
        <f xml:space="preserve"> SUMIF(PRODUCTION!E$2:E$4911,C1451,PRODUCTION!I$2:I$4911)</f>
        <v>0</v>
      </c>
    </row>
    <row r="1452" spans="1:9" x14ac:dyDescent="0.2">
      <c r="A1452">
        <v>28099</v>
      </c>
      <c r="B1452" t="s">
        <v>978</v>
      </c>
      <c r="C1452" t="str">
        <f t="shared" si="44"/>
        <v>28099</v>
      </c>
      <c r="D1452" t="str">
        <f t="shared" si="45"/>
        <v>NESHOBA</v>
      </c>
      <c r="E1452">
        <v>-89.117326849999998</v>
      </c>
      <c r="F1452">
        <v>32.753289299999999</v>
      </c>
      <c r="G1452">
        <f xml:space="preserve"> SUMIF(ACRES_HARVESTED!E$2:E$4911,C1452,ACRES_HARVESTED!G$2:G$4911)</f>
        <v>0</v>
      </c>
      <c r="H1452">
        <f xml:space="preserve"> SUMIF(SALES!E$2:E$4911,C1452,SALES!G$2:G$4911)</f>
        <v>0</v>
      </c>
      <c r="I1452">
        <f xml:space="preserve"> SUMIF(PRODUCTION!E$2:E$4911,C1452,PRODUCTION!I$2:I$4911)</f>
        <v>0</v>
      </c>
    </row>
    <row r="1453" spans="1:9" x14ac:dyDescent="0.2">
      <c r="A1453">
        <v>28101</v>
      </c>
      <c r="B1453" t="s">
        <v>155</v>
      </c>
      <c r="C1453" t="str">
        <f t="shared" si="44"/>
        <v>28101</v>
      </c>
      <c r="D1453" t="str">
        <f t="shared" si="45"/>
        <v>NEWTON</v>
      </c>
      <c r="E1453">
        <v>-89.118711079999997</v>
      </c>
      <c r="F1453">
        <v>32.40013897</v>
      </c>
      <c r="G1453">
        <f xml:space="preserve"> SUMIF(ACRES_HARVESTED!E$2:E$4911,C1453,ACRES_HARVESTED!G$2:G$4911)</f>
        <v>0</v>
      </c>
      <c r="H1453">
        <f xml:space="preserve"> SUMIF(SALES!E$2:E$4911,C1453,SALES!G$2:G$4911)</f>
        <v>0</v>
      </c>
      <c r="I1453">
        <f xml:space="preserve"> SUMIF(PRODUCTION!E$2:E$4911,C1453,PRODUCTION!I$2:I$4911)</f>
        <v>0</v>
      </c>
    </row>
    <row r="1454" spans="1:9" x14ac:dyDescent="0.2">
      <c r="A1454">
        <v>28103</v>
      </c>
      <c r="B1454" t="s">
        <v>979</v>
      </c>
      <c r="C1454" t="str">
        <f t="shared" si="44"/>
        <v>28103</v>
      </c>
      <c r="D1454" t="str">
        <f t="shared" si="45"/>
        <v>NOXUBEE</v>
      </c>
      <c r="E1454">
        <v>-88.569622730000006</v>
      </c>
      <c r="F1454">
        <v>33.110140600000001</v>
      </c>
      <c r="G1454">
        <f xml:space="preserve"> SUMIF(ACRES_HARVESTED!E$2:E$4911,C1454,ACRES_HARVESTED!G$2:G$4911)</f>
        <v>0</v>
      </c>
      <c r="H1454">
        <f xml:space="preserve"> SUMIF(SALES!E$2:E$4911,C1454,SALES!G$2:G$4911)</f>
        <v>0</v>
      </c>
      <c r="I1454">
        <f xml:space="preserve"> SUMIF(PRODUCTION!E$2:E$4911,C1454,PRODUCTION!I$2:I$4911)</f>
        <v>0</v>
      </c>
    </row>
    <row r="1455" spans="1:9" x14ac:dyDescent="0.2">
      <c r="A1455">
        <v>28105</v>
      </c>
      <c r="B1455" t="s">
        <v>980</v>
      </c>
      <c r="C1455" t="str">
        <f t="shared" si="44"/>
        <v>28105</v>
      </c>
      <c r="D1455" t="str">
        <f t="shared" si="45"/>
        <v>OKTIBBEHA</v>
      </c>
      <c r="E1455">
        <v>-88.879426800000005</v>
      </c>
      <c r="F1455">
        <v>33.424937380000003</v>
      </c>
      <c r="G1455">
        <f xml:space="preserve"> SUMIF(ACRES_HARVESTED!E$2:E$4911,C1455,ACRES_HARVESTED!G$2:G$4911)</f>
        <v>0</v>
      </c>
      <c r="H1455">
        <f xml:space="preserve"> SUMIF(SALES!E$2:E$4911,C1455,SALES!G$2:G$4911)</f>
        <v>0</v>
      </c>
      <c r="I1455">
        <f xml:space="preserve"> SUMIF(PRODUCTION!E$2:E$4911,C1455,PRODUCTION!I$2:I$4911)</f>
        <v>0</v>
      </c>
    </row>
    <row r="1456" spans="1:9" x14ac:dyDescent="0.2">
      <c r="A1456">
        <v>28107</v>
      </c>
      <c r="B1456" t="s">
        <v>981</v>
      </c>
      <c r="C1456" t="str">
        <f t="shared" si="44"/>
        <v>28107</v>
      </c>
      <c r="D1456" t="str">
        <f t="shared" si="45"/>
        <v>PANOLA</v>
      </c>
      <c r="E1456">
        <v>-89.950796339999997</v>
      </c>
      <c r="F1456">
        <v>34.363985599999999</v>
      </c>
      <c r="G1456">
        <f xml:space="preserve"> SUMIF(ACRES_HARVESTED!E$2:E$4911,C1456,ACRES_HARVESTED!G$2:G$4911)</f>
        <v>0</v>
      </c>
      <c r="H1456">
        <f xml:space="preserve"> SUMIF(SALES!E$2:E$4911,C1456,SALES!G$2:G$4911)</f>
        <v>0</v>
      </c>
      <c r="I1456">
        <f xml:space="preserve"> SUMIF(PRODUCTION!E$2:E$4911,C1456,PRODUCTION!I$2:I$4911)</f>
        <v>0</v>
      </c>
    </row>
    <row r="1457" spans="1:9" x14ac:dyDescent="0.2">
      <c r="A1457">
        <v>28109</v>
      </c>
      <c r="B1457" t="s">
        <v>982</v>
      </c>
      <c r="C1457" t="str">
        <f t="shared" si="44"/>
        <v>28109</v>
      </c>
      <c r="D1457" t="str">
        <f t="shared" si="45"/>
        <v>PEARL RIVER</v>
      </c>
      <c r="E1457">
        <v>-89.58952146</v>
      </c>
      <c r="F1457">
        <v>30.76882496</v>
      </c>
      <c r="G1457">
        <f xml:space="preserve"> SUMIF(ACRES_HARVESTED!E$2:E$4911,C1457,ACRES_HARVESTED!G$2:G$4911)</f>
        <v>0</v>
      </c>
      <c r="H1457">
        <f xml:space="preserve"> SUMIF(SALES!E$2:E$4911,C1457,SALES!G$2:G$4911)</f>
        <v>0</v>
      </c>
      <c r="I1457">
        <f xml:space="preserve"> SUMIF(PRODUCTION!E$2:E$4911,C1457,PRODUCTION!I$2:I$4911)</f>
        <v>0</v>
      </c>
    </row>
    <row r="1458" spans="1:9" x14ac:dyDescent="0.2">
      <c r="A1458">
        <v>28111</v>
      </c>
      <c r="B1458" t="s">
        <v>60</v>
      </c>
      <c r="C1458" t="str">
        <f t="shared" si="44"/>
        <v>28111</v>
      </c>
      <c r="D1458" t="str">
        <f t="shared" si="45"/>
        <v>PERRY</v>
      </c>
      <c r="E1458">
        <v>-88.992527300000006</v>
      </c>
      <c r="F1458">
        <v>31.172093820000001</v>
      </c>
      <c r="G1458">
        <f xml:space="preserve"> SUMIF(ACRES_HARVESTED!E$2:E$4911,C1458,ACRES_HARVESTED!G$2:G$4911)</f>
        <v>0</v>
      </c>
      <c r="H1458">
        <f xml:space="preserve"> SUMIF(SALES!E$2:E$4911,C1458,SALES!G$2:G$4911)</f>
        <v>0</v>
      </c>
      <c r="I1458">
        <f xml:space="preserve"> SUMIF(PRODUCTION!E$2:E$4911,C1458,PRODUCTION!I$2:I$4911)</f>
        <v>0</v>
      </c>
    </row>
    <row r="1459" spans="1:9" x14ac:dyDescent="0.2">
      <c r="A1459">
        <v>28113</v>
      </c>
      <c r="B1459" t="s">
        <v>62</v>
      </c>
      <c r="C1459" t="str">
        <f t="shared" si="44"/>
        <v>28113</v>
      </c>
      <c r="D1459" t="str">
        <f t="shared" si="45"/>
        <v>PIKE</v>
      </c>
      <c r="E1459">
        <v>-90.403969779999997</v>
      </c>
      <c r="F1459">
        <v>31.174958950000001</v>
      </c>
      <c r="G1459">
        <f xml:space="preserve"> SUMIF(ACRES_HARVESTED!E$2:E$4911,C1459,ACRES_HARVESTED!G$2:G$4911)</f>
        <v>0</v>
      </c>
      <c r="H1459">
        <f xml:space="preserve"> SUMIF(SALES!E$2:E$4911,C1459,SALES!G$2:G$4911)</f>
        <v>0</v>
      </c>
      <c r="I1459">
        <f xml:space="preserve"> SUMIF(PRODUCTION!E$2:E$4911,C1459,PRODUCTION!I$2:I$4911)</f>
        <v>0</v>
      </c>
    </row>
    <row r="1460" spans="1:9" x14ac:dyDescent="0.2">
      <c r="A1460">
        <v>28115</v>
      </c>
      <c r="B1460" t="s">
        <v>983</v>
      </c>
      <c r="C1460" t="str">
        <f t="shared" si="44"/>
        <v>28115</v>
      </c>
      <c r="D1460" t="str">
        <f t="shared" si="45"/>
        <v>PONTOTOC</v>
      </c>
      <c r="E1460">
        <v>-89.037195089999997</v>
      </c>
      <c r="F1460">
        <v>34.225210969999999</v>
      </c>
      <c r="G1460">
        <f xml:space="preserve"> SUMIF(ACRES_HARVESTED!E$2:E$4911,C1460,ACRES_HARVESTED!G$2:G$4911)</f>
        <v>0</v>
      </c>
      <c r="H1460">
        <f xml:space="preserve"> SUMIF(SALES!E$2:E$4911,C1460,SALES!G$2:G$4911)</f>
        <v>0</v>
      </c>
      <c r="I1460">
        <f xml:space="preserve"> SUMIF(PRODUCTION!E$2:E$4911,C1460,PRODUCTION!I$2:I$4911)</f>
        <v>0</v>
      </c>
    </row>
    <row r="1461" spans="1:9" x14ac:dyDescent="0.2">
      <c r="A1461">
        <v>28117</v>
      </c>
      <c r="B1461" t="s">
        <v>984</v>
      </c>
      <c r="C1461" t="str">
        <f t="shared" si="44"/>
        <v>28117</v>
      </c>
      <c r="D1461" t="str">
        <f t="shared" si="45"/>
        <v>PRENTISS</v>
      </c>
      <c r="E1461">
        <v>-88.519768830000004</v>
      </c>
      <c r="F1461">
        <v>34.61811436</v>
      </c>
      <c r="G1461">
        <f xml:space="preserve"> SUMIF(ACRES_HARVESTED!E$2:E$4911,C1461,ACRES_HARVESTED!G$2:G$4911)</f>
        <v>0</v>
      </c>
      <c r="H1461">
        <f xml:space="preserve"> SUMIF(SALES!E$2:E$4911,C1461,SALES!G$2:G$4911)</f>
        <v>0</v>
      </c>
      <c r="I1461">
        <f xml:space="preserve"> SUMIF(PRODUCTION!E$2:E$4911,C1461,PRODUCTION!I$2:I$4911)</f>
        <v>0</v>
      </c>
    </row>
    <row r="1462" spans="1:9" x14ac:dyDescent="0.2">
      <c r="A1462">
        <v>28119</v>
      </c>
      <c r="B1462" t="s">
        <v>424</v>
      </c>
      <c r="C1462" t="str">
        <f t="shared" si="44"/>
        <v>28119</v>
      </c>
      <c r="D1462" t="str">
        <f t="shared" si="45"/>
        <v>QUITMAN</v>
      </c>
      <c r="E1462">
        <v>-90.289336340000006</v>
      </c>
      <c r="F1462">
        <v>34.251207370000003</v>
      </c>
      <c r="G1462">
        <f xml:space="preserve"> SUMIF(ACRES_HARVESTED!E$2:E$4911,C1462,ACRES_HARVESTED!G$2:G$4911)</f>
        <v>0</v>
      </c>
      <c r="H1462">
        <f xml:space="preserve"> SUMIF(SALES!E$2:E$4911,C1462,SALES!G$2:G$4911)</f>
        <v>0</v>
      </c>
      <c r="I1462">
        <f xml:space="preserve"> SUMIF(PRODUCTION!E$2:E$4911,C1462,PRODUCTION!I$2:I$4911)</f>
        <v>0</v>
      </c>
    </row>
    <row r="1463" spans="1:9" x14ac:dyDescent="0.2">
      <c r="A1463">
        <v>28121</v>
      </c>
      <c r="B1463" t="s">
        <v>985</v>
      </c>
      <c r="C1463" t="str">
        <f t="shared" si="44"/>
        <v>28121</v>
      </c>
      <c r="D1463" t="str">
        <f t="shared" si="45"/>
        <v>RANKIN</v>
      </c>
      <c r="E1463">
        <v>-89.945948389999998</v>
      </c>
      <c r="F1463">
        <v>32.264222719999999</v>
      </c>
      <c r="G1463">
        <f xml:space="preserve"> SUMIF(ACRES_HARVESTED!E$2:E$4911,C1463,ACRES_HARVESTED!G$2:G$4911)</f>
        <v>0</v>
      </c>
      <c r="H1463">
        <f xml:space="preserve"> SUMIF(SALES!E$2:E$4911,C1463,SALES!G$2:G$4911)</f>
        <v>0</v>
      </c>
      <c r="I1463">
        <f xml:space="preserve"> SUMIF(PRODUCTION!E$2:E$4911,C1463,PRODUCTION!I$2:I$4911)</f>
        <v>0</v>
      </c>
    </row>
    <row r="1464" spans="1:9" x14ac:dyDescent="0.2">
      <c r="A1464">
        <v>28123</v>
      </c>
      <c r="B1464" t="s">
        <v>165</v>
      </c>
      <c r="C1464" t="str">
        <f t="shared" si="44"/>
        <v>28123</v>
      </c>
      <c r="D1464" t="str">
        <f t="shared" si="45"/>
        <v>SCOTT</v>
      </c>
      <c r="E1464">
        <v>-89.537894390000005</v>
      </c>
      <c r="F1464">
        <v>32.406704099999999</v>
      </c>
      <c r="G1464">
        <f xml:space="preserve"> SUMIF(ACRES_HARVESTED!E$2:E$4911,C1464,ACRES_HARVESTED!G$2:G$4911)</f>
        <v>0</v>
      </c>
      <c r="H1464">
        <f xml:space="preserve"> SUMIF(SALES!E$2:E$4911,C1464,SALES!G$2:G$4911)</f>
        <v>0</v>
      </c>
      <c r="I1464">
        <f xml:space="preserve"> SUMIF(PRODUCTION!E$2:E$4911,C1464,PRODUCTION!I$2:I$4911)</f>
        <v>0</v>
      </c>
    </row>
    <row r="1465" spans="1:9" x14ac:dyDescent="0.2">
      <c r="A1465">
        <v>28125</v>
      </c>
      <c r="B1465" t="s">
        <v>986</v>
      </c>
      <c r="C1465" t="str">
        <f t="shared" si="44"/>
        <v>28125</v>
      </c>
      <c r="D1465" t="str">
        <f t="shared" si="45"/>
        <v>SHARKEY</v>
      </c>
      <c r="E1465">
        <v>-90.813436179999997</v>
      </c>
      <c r="F1465">
        <v>32.880000150000001</v>
      </c>
      <c r="G1465">
        <f xml:space="preserve"> SUMIF(ACRES_HARVESTED!E$2:E$4911,C1465,ACRES_HARVESTED!G$2:G$4911)</f>
        <v>0</v>
      </c>
      <c r="H1465">
        <f xml:space="preserve"> SUMIF(SALES!E$2:E$4911,C1465,SALES!G$2:G$4911)</f>
        <v>0</v>
      </c>
      <c r="I1465">
        <f xml:space="preserve"> SUMIF(PRODUCTION!E$2:E$4911,C1465,PRODUCTION!I$2:I$4911)</f>
        <v>0</v>
      </c>
    </row>
    <row r="1466" spans="1:9" x14ac:dyDescent="0.2">
      <c r="A1466">
        <v>28127</v>
      </c>
      <c r="B1466" t="s">
        <v>751</v>
      </c>
      <c r="C1466" t="str">
        <f t="shared" si="44"/>
        <v>28127</v>
      </c>
      <c r="D1466" t="str">
        <f t="shared" si="45"/>
        <v>SIMPSON</v>
      </c>
      <c r="E1466">
        <v>-89.919931500000004</v>
      </c>
      <c r="F1466">
        <v>31.913362899999999</v>
      </c>
      <c r="G1466">
        <f xml:space="preserve"> SUMIF(ACRES_HARVESTED!E$2:E$4911,C1466,ACRES_HARVESTED!G$2:G$4911)</f>
        <v>0</v>
      </c>
      <c r="H1466">
        <f xml:space="preserve"> SUMIF(SALES!E$2:E$4911,C1466,SALES!G$2:G$4911)</f>
        <v>0</v>
      </c>
      <c r="I1466">
        <f xml:space="preserve"> SUMIF(PRODUCTION!E$2:E$4911,C1466,PRODUCTION!I$2:I$4911)</f>
        <v>0</v>
      </c>
    </row>
    <row r="1467" spans="1:9" x14ac:dyDescent="0.2">
      <c r="A1467">
        <v>28129</v>
      </c>
      <c r="B1467" t="s">
        <v>689</v>
      </c>
      <c r="C1467" t="str">
        <f t="shared" si="44"/>
        <v>28129</v>
      </c>
      <c r="D1467" t="str">
        <f t="shared" si="45"/>
        <v>SMITH</v>
      </c>
      <c r="E1467">
        <v>-89.506644260000002</v>
      </c>
      <c r="F1467">
        <v>32.017928609999998</v>
      </c>
      <c r="G1467">
        <f xml:space="preserve"> SUMIF(ACRES_HARVESTED!E$2:E$4911,C1467,ACRES_HARVESTED!G$2:G$4911)</f>
        <v>0</v>
      </c>
      <c r="H1467">
        <f xml:space="preserve"> SUMIF(SALES!E$2:E$4911,C1467,SALES!G$2:G$4911)</f>
        <v>0</v>
      </c>
      <c r="I1467">
        <f xml:space="preserve"> SUMIF(PRODUCTION!E$2:E$4911,C1467,PRODUCTION!I$2:I$4911)</f>
        <v>0</v>
      </c>
    </row>
    <row r="1468" spans="1:9" x14ac:dyDescent="0.2">
      <c r="A1468">
        <v>28131</v>
      </c>
      <c r="B1468" t="s">
        <v>170</v>
      </c>
      <c r="C1468" t="str">
        <f t="shared" si="44"/>
        <v>28131</v>
      </c>
      <c r="D1468" t="str">
        <f t="shared" si="45"/>
        <v>STONE</v>
      </c>
      <c r="E1468">
        <v>-89.117642439999997</v>
      </c>
      <c r="F1468">
        <v>30.790041299999999</v>
      </c>
      <c r="G1468">
        <f xml:space="preserve"> SUMIF(ACRES_HARVESTED!E$2:E$4911,C1468,ACRES_HARVESTED!G$2:G$4911)</f>
        <v>0</v>
      </c>
      <c r="H1468">
        <f xml:space="preserve"> SUMIF(SALES!E$2:E$4911,C1468,SALES!G$2:G$4911)</f>
        <v>0</v>
      </c>
      <c r="I1468">
        <f xml:space="preserve"> SUMIF(PRODUCTION!E$2:E$4911,C1468,PRODUCTION!I$2:I$4911)</f>
        <v>0</v>
      </c>
    </row>
    <row r="1469" spans="1:9" x14ac:dyDescent="0.2">
      <c r="A1469">
        <v>28133</v>
      </c>
      <c r="B1469" t="s">
        <v>987</v>
      </c>
      <c r="C1469" t="str">
        <f t="shared" si="44"/>
        <v>28133</v>
      </c>
      <c r="D1469" t="str">
        <f t="shared" si="45"/>
        <v>SUNFLOWER</v>
      </c>
      <c r="E1469">
        <v>-90.588755059999997</v>
      </c>
      <c r="F1469">
        <v>33.601841579999999</v>
      </c>
      <c r="G1469">
        <f xml:space="preserve"> SUMIF(ACRES_HARVESTED!E$2:E$4911,C1469,ACRES_HARVESTED!G$2:G$4911)</f>
        <v>0</v>
      </c>
      <c r="H1469">
        <f xml:space="preserve"> SUMIF(SALES!E$2:E$4911,C1469,SALES!G$2:G$4911)</f>
        <v>0</v>
      </c>
      <c r="I1469">
        <f xml:space="preserve"> SUMIF(PRODUCTION!E$2:E$4911,C1469,PRODUCTION!I$2:I$4911)</f>
        <v>0</v>
      </c>
    </row>
    <row r="1470" spans="1:9" x14ac:dyDescent="0.2">
      <c r="A1470">
        <v>28135</v>
      </c>
      <c r="B1470" t="s">
        <v>988</v>
      </c>
      <c r="C1470" t="str">
        <f t="shared" si="44"/>
        <v>28135</v>
      </c>
      <c r="D1470" t="str">
        <f t="shared" si="45"/>
        <v>TALLAHATCHIE</v>
      </c>
      <c r="E1470">
        <v>-90.173341289999996</v>
      </c>
      <c r="F1470">
        <v>33.950613910000001</v>
      </c>
      <c r="G1470">
        <f xml:space="preserve"> SUMIF(ACRES_HARVESTED!E$2:E$4911,C1470,ACRES_HARVESTED!G$2:G$4911)</f>
        <v>0</v>
      </c>
      <c r="H1470">
        <f xml:space="preserve"> SUMIF(SALES!E$2:E$4911,C1470,SALES!G$2:G$4911)</f>
        <v>0</v>
      </c>
      <c r="I1470">
        <f xml:space="preserve"> SUMIF(PRODUCTION!E$2:E$4911,C1470,PRODUCTION!I$2:I$4911)</f>
        <v>0</v>
      </c>
    </row>
    <row r="1471" spans="1:9" x14ac:dyDescent="0.2">
      <c r="A1471">
        <v>28137</v>
      </c>
      <c r="B1471" t="s">
        <v>989</v>
      </c>
      <c r="C1471" t="str">
        <f t="shared" si="44"/>
        <v>28137</v>
      </c>
      <c r="D1471" t="str">
        <f t="shared" si="45"/>
        <v>TATE</v>
      </c>
      <c r="E1471">
        <v>-89.945204360000005</v>
      </c>
      <c r="F1471">
        <v>34.650695290000002</v>
      </c>
      <c r="G1471">
        <f xml:space="preserve"> SUMIF(ACRES_HARVESTED!E$2:E$4911,C1471,ACRES_HARVESTED!G$2:G$4911)</f>
        <v>0</v>
      </c>
      <c r="H1471">
        <f xml:space="preserve"> SUMIF(SALES!E$2:E$4911,C1471,SALES!G$2:G$4911)</f>
        <v>0</v>
      </c>
      <c r="I1471">
        <f xml:space="preserve"> SUMIF(PRODUCTION!E$2:E$4911,C1471,PRODUCTION!I$2:I$4911)</f>
        <v>0</v>
      </c>
    </row>
    <row r="1472" spans="1:9" x14ac:dyDescent="0.2">
      <c r="A1472">
        <v>28139</v>
      </c>
      <c r="B1472" t="s">
        <v>990</v>
      </c>
      <c r="C1472" t="str">
        <f t="shared" si="44"/>
        <v>28139</v>
      </c>
      <c r="D1472" t="str">
        <f t="shared" si="45"/>
        <v>TIPPAH</v>
      </c>
      <c r="E1472">
        <v>-88.90883067</v>
      </c>
      <c r="F1472">
        <v>34.768303179999997</v>
      </c>
      <c r="G1472">
        <f xml:space="preserve"> SUMIF(ACRES_HARVESTED!E$2:E$4911,C1472,ACRES_HARVESTED!G$2:G$4911)</f>
        <v>0</v>
      </c>
      <c r="H1472">
        <f xml:space="preserve"> SUMIF(SALES!E$2:E$4911,C1472,SALES!G$2:G$4911)</f>
        <v>0</v>
      </c>
      <c r="I1472">
        <f xml:space="preserve"> SUMIF(PRODUCTION!E$2:E$4911,C1472,PRODUCTION!I$2:I$4911)</f>
        <v>0</v>
      </c>
    </row>
    <row r="1473" spans="1:9" x14ac:dyDescent="0.2">
      <c r="A1473">
        <v>28141</v>
      </c>
      <c r="B1473" t="s">
        <v>991</v>
      </c>
      <c r="C1473" t="str">
        <f t="shared" si="44"/>
        <v>28141</v>
      </c>
      <c r="D1473" t="str">
        <f t="shared" si="45"/>
        <v>TISHOMINGO</v>
      </c>
      <c r="E1473">
        <v>-88.239080459999997</v>
      </c>
      <c r="F1473">
        <v>34.740371170000003</v>
      </c>
      <c r="G1473">
        <f xml:space="preserve"> SUMIF(ACRES_HARVESTED!E$2:E$4911,C1473,ACRES_HARVESTED!G$2:G$4911)</f>
        <v>0</v>
      </c>
      <c r="H1473">
        <f xml:space="preserve"> SUMIF(SALES!E$2:E$4911,C1473,SALES!G$2:G$4911)</f>
        <v>0</v>
      </c>
      <c r="I1473">
        <f xml:space="preserve"> SUMIF(PRODUCTION!E$2:E$4911,C1473,PRODUCTION!I$2:I$4911)</f>
        <v>0</v>
      </c>
    </row>
    <row r="1474" spans="1:9" x14ac:dyDescent="0.2">
      <c r="A1474">
        <v>28143</v>
      </c>
      <c r="B1474" t="s">
        <v>992</v>
      </c>
      <c r="C1474" t="str">
        <f t="shared" ref="C1474:C1537" si="46" xml:space="preserve"> TEXT(A1474,"00000")</f>
        <v>28143</v>
      </c>
      <c r="D1474" t="str">
        <f t="shared" ref="D1474:D1537" si="47">UPPER(B1474)</f>
        <v>TUNICA</v>
      </c>
      <c r="E1474">
        <v>-90.375329030000003</v>
      </c>
      <c r="F1474">
        <v>34.65198616</v>
      </c>
      <c r="G1474">
        <f xml:space="preserve"> SUMIF(ACRES_HARVESTED!E$2:E$4911,C1474,ACRES_HARVESTED!G$2:G$4911)</f>
        <v>0</v>
      </c>
      <c r="H1474">
        <f xml:space="preserve"> SUMIF(SALES!E$2:E$4911,C1474,SALES!G$2:G$4911)</f>
        <v>0</v>
      </c>
      <c r="I1474">
        <f xml:space="preserve"> SUMIF(PRODUCTION!E$2:E$4911,C1474,PRODUCTION!I$2:I$4911)</f>
        <v>0</v>
      </c>
    </row>
    <row r="1475" spans="1:9" x14ac:dyDescent="0.2">
      <c r="A1475">
        <v>28145</v>
      </c>
      <c r="B1475" t="s">
        <v>171</v>
      </c>
      <c r="C1475" t="str">
        <f t="shared" si="46"/>
        <v>28145</v>
      </c>
      <c r="D1475" t="str">
        <f t="shared" si="47"/>
        <v>UNION</v>
      </c>
      <c r="E1475">
        <v>-89.003932280000001</v>
      </c>
      <c r="F1475">
        <v>34.49025133</v>
      </c>
      <c r="G1475">
        <f xml:space="preserve"> SUMIF(ACRES_HARVESTED!E$2:E$4911,C1475,ACRES_HARVESTED!G$2:G$4911)</f>
        <v>0</v>
      </c>
      <c r="H1475">
        <f xml:space="preserve"> SUMIF(SALES!E$2:E$4911,C1475,SALES!G$2:G$4911)</f>
        <v>0</v>
      </c>
      <c r="I1475">
        <f xml:space="preserve"> SUMIF(PRODUCTION!E$2:E$4911,C1475,PRODUCTION!I$2:I$4911)</f>
        <v>0</v>
      </c>
    </row>
    <row r="1476" spans="1:9" x14ac:dyDescent="0.2">
      <c r="A1476">
        <v>28147</v>
      </c>
      <c r="B1476" t="s">
        <v>993</v>
      </c>
      <c r="C1476" t="str">
        <f t="shared" si="46"/>
        <v>28147</v>
      </c>
      <c r="D1476" t="str">
        <f t="shared" si="47"/>
        <v>WALTHALL</v>
      </c>
      <c r="E1476">
        <v>-90.106013759999996</v>
      </c>
      <c r="F1476">
        <v>31.148239149999998</v>
      </c>
      <c r="G1476">
        <f xml:space="preserve"> SUMIF(ACRES_HARVESTED!E$2:E$4911,C1476,ACRES_HARVESTED!G$2:G$4911)</f>
        <v>0</v>
      </c>
      <c r="H1476">
        <f xml:space="preserve"> SUMIF(SALES!E$2:E$4911,C1476,SALES!G$2:G$4911)</f>
        <v>0</v>
      </c>
      <c r="I1476">
        <f xml:space="preserve"> SUMIF(PRODUCTION!E$2:E$4911,C1476,PRODUCTION!I$2:I$4911)</f>
        <v>0</v>
      </c>
    </row>
    <row r="1477" spans="1:9" x14ac:dyDescent="0.2">
      <c r="A1477">
        <v>28149</v>
      </c>
      <c r="B1477" t="s">
        <v>448</v>
      </c>
      <c r="C1477" t="str">
        <f t="shared" si="46"/>
        <v>28149</v>
      </c>
      <c r="D1477" t="str">
        <f t="shared" si="47"/>
        <v>WARREN</v>
      </c>
      <c r="E1477">
        <v>-90.851439900000003</v>
      </c>
      <c r="F1477">
        <v>32.356378589999998</v>
      </c>
      <c r="G1477">
        <f xml:space="preserve"> SUMIF(ACRES_HARVESTED!E$2:E$4911,C1477,ACRES_HARVESTED!G$2:G$4911)</f>
        <v>0</v>
      </c>
      <c r="H1477">
        <f xml:space="preserve"> SUMIF(SALES!E$2:E$4911,C1477,SALES!G$2:G$4911)</f>
        <v>0</v>
      </c>
      <c r="I1477">
        <f xml:space="preserve"> SUMIF(PRODUCTION!E$2:E$4911,C1477,PRODUCTION!I$2:I$4911)</f>
        <v>0</v>
      </c>
    </row>
    <row r="1478" spans="1:9" x14ac:dyDescent="0.2">
      <c r="A1478">
        <v>28151</v>
      </c>
      <c r="B1478" t="s">
        <v>72</v>
      </c>
      <c r="C1478" t="str">
        <f t="shared" si="46"/>
        <v>28151</v>
      </c>
      <c r="D1478" t="str">
        <f t="shared" si="47"/>
        <v>WASHINGTON</v>
      </c>
      <c r="E1478">
        <v>-90.947871950000007</v>
      </c>
      <c r="F1478">
        <v>33.283745170000003</v>
      </c>
      <c r="G1478">
        <f xml:space="preserve"> SUMIF(ACRES_HARVESTED!E$2:E$4911,C1478,ACRES_HARVESTED!G$2:G$4911)</f>
        <v>0</v>
      </c>
      <c r="H1478">
        <f xml:space="preserve"> SUMIF(SALES!E$2:E$4911,C1478,SALES!G$2:G$4911)</f>
        <v>0</v>
      </c>
      <c r="I1478">
        <f xml:space="preserve"> SUMIF(PRODUCTION!E$2:E$4911,C1478,PRODUCTION!I$2:I$4911)</f>
        <v>0</v>
      </c>
    </row>
    <row r="1479" spans="1:9" x14ac:dyDescent="0.2">
      <c r="A1479">
        <v>28153</v>
      </c>
      <c r="B1479" t="s">
        <v>449</v>
      </c>
      <c r="C1479" t="str">
        <f t="shared" si="46"/>
        <v>28153</v>
      </c>
      <c r="D1479" t="str">
        <f t="shared" si="47"/>
        <v>WAYNE</v>
      </c>
      <c r="E1479">
        <v>-88.695884039999996</v>
      </c>
      <c r="F1479">
        <v>31.64077954</v>
      </c>
      <c r="G1479">
        <f xml:space="preserve"> SUMIF(ACRES_HARVESTED!E$2:E$4911,C1479,ACRES_HARVESTED!G$2:G$4911)</f>
        <v>0</v>
      </c>
      <c r="H1479">
        <f xml:space="preserve"> SUMIF(SALES!E$2:E$4911,C1479,SALES!G$2:G$4911)</f>
        <v>0</v>
      </c>
      <c r="I1479">
        <f xml:space="preserve"> SUMIF(PRODUCTION!E$2:E$4911,C1479,PRODUCTION!I$2:I$4911)</f>
        <v>0</v>
      </c>
    </row>
    <row r="1480" spans="1:9" x14ac:dyDescent="0.2">
      <c r="A1480">
        <v>28155</v>
      </c>
      <c r="B1480" t="s">
        <v>450</v>
      </c>
      <c r="C1480" t="str">
        <f t="shared" si="46"/>
        <v>28155</v>
      </c>
      <c r="D1480" t="str">
        <f t="shared" si="47"/>
        <v>WEBSTER</v>
      </c>
      <c r="E1480">
        <v>-89.285104039999993</v>
      </c>
      <c r="F1480">
        <v>33.613263850000003</v>
      </c>
      <c r="G1480">
        <f xml:space="preserve"> SUMIF(ACRES_HARVESTED!E$2:E$4911,C1480,ACRES_HARVESTED!G$2:G$4911)</f>
        <v>0</v>
      </c>
      <c r="H1480">
        <f xml:space="preserve"> SUMIF(SALES!E$2:E$4911,C1480,SALES!G$2:G$4911)</f>
        <v>0</v>
      </c>
      <c r="I1480">
        <f xml:space="preserve"> SUMIF(PRODUCTION!E$2:E$4911,C1480,PRODUCTION!I$2:I$4911)</f>
        <v>0</v>
      </c>
    </row>
    <row r="1481" spans="1:9" x14ac:dyDescent="0.2">
      <c r="A1481">
        <v>28157</v>
      </c>
      <c r="B1481" t="s">
        <v>454</v>
      </c>
      <c r="C1481" t="str">
        <f t="shared" si="46"/>
        <v>28157</v>
      </c>
      <c r="D1481" t="str">
        <f t="shared" si="47"/>
        <v>WILKINSON</v>
      </c>
      <c r="E1481">
        <v>-91.311476799999994</v>
      </c>
      <c r="F1481">
        <v>31.16072415</v>
      </c>
      <c r="G1481">
        <f xml:space="preserve"> SUMIF(ACRES_HARVESTED!E$2:E$4911,C1481,ACRES_HARVESTED!G$2:G$4911)</f>
        <v>0</v>
      </c>
      <c r="H1481">
        <f xml:space="preserve"> SUMIF(SALES!E$2:E$4911,C1481,SALES!G$2:G$4911)</f>
        <v>0</v>
      </c>
      <c r="I1481">
        <f xml:space="preserve"> SUMIF(PRODUCTION!E$2:E$4911,C1481,PRODUCTION!I$2:I$4911)</f>
        <v>0</v>
      </c>
    </row>
    <row r="1482" spans="1:9" x14ac:dyDescent="0.2">
      <c r="A1482">
        <v>28159</v>
      </c>
      <c r="B1482" t="s">
        <v>74</v>
      </c>
      <c r="C1482" t="str">
        <f t="shared" si="46"/>
        <v>28159</v>
      </c>
      <c r="D1482" t="str">
        <f t="shared" si="47"/>
        <v>WINSTON</v>
      </c>
      <c r="E1482">
        <v>-89.034308940000003</v>
      </c>
      <c r="F1482">
        <v>33.0883872</v>
      </c>
      <c r="G1482">
        <f xml:space="preserve"> SUMIF(ACRES_HARVESTED!E$2:E$4911,C1482,ACRES_HARVESTED!G$2:G$4911)</f>
        <v>0</v>
      </c>
      <c r="H1482">
        <f xml:space="preserve"> SUMIF(SALES!E$2:E$4911,C1482,SALES!G$2:G$4911)</f>
        <v>0</v>
      </c>
      <c r="I1482">
        <f xml:space="preserve"> SUMIF(PRODUCTION!E$2:E$4911,C1482,PRODUCTION!I$2:I$4911)</f>
        <v>0</v>
      </c>
    </row>
    <row r="1483" spans="1:9" x14ac:dyDescent="0.2">
      <c r="A1483">
        <v>28161</v>
      </c>
      <c r="B1483" t="s">
        <v>994</v>
      </c>
      <c r="C1483" t="str">
        <f t="shared" si="46"/>
        <v>28161</v>
      </c>
      <c r="D1483" t="str">
        <f t="shared" si="47"/>
        <v>YALOBUSHA</v>
      </c>
      <c r="E1483">
        <v>-89.70745642</v>
      </c>
      <c r="F1483">
        <v>34.02831011</v>
      </c>
      <c r="G1483">
        <f xml:space="preserve"> SUMIF(ACRES_HARVESTED!E$2:E$4911,C1483,ACRES_HARVESTED!G$2:G$4911)</f>
        <v>0</v>
      </c>
      <c r="H1483">
        <f xml:space="preserve"> SUMIF(SALES!E$2:E$4911,C1483,SALES!G$2:G$4911)</f>
        <v>0</v>
      </c>
      <c r="I1483">
        <f xml:space="preserve"> SUMIF(PRODUCTION!E$2:E$4911,C1483,PRODUCTION!I$2:I$4911)</f>
        <v>0</v>
      </c>
    </row>
    <row r="1484" spans="1:9" x14ac:dyDescent="0.2">
      <c r="A1484">
        <v>28163</v>
      </c>
      <c r="B1484" t="s">
        <v>995</v>
      </c>
      <c r="C1484" t="str">
        <f t="shared" si="46"/>
        <v>28163</v>
      </c>
      <c r="D1484" t="str">
        <f t="shared" si="47"/>
        <v>YAZOO</v>
      </c>
      <c r="E1484">
        <v>-90.396556520000004</v>
      </c>
      <c r="F1484">
        <v>32.780072140000001</v>
      </c>
      <c r="G1484">
        <f xml:space="preserve"> SUMIF(ACRES_HARVESTED!E$2:E$4911,C1484,ACRES_HARVESTED!G$2:G$4911)</f>
        <v>0</v>
      </c>
      <c r="H1484">
        <f xml:space="preserve"> SUMIF(SALES!E$2:E$4911,C1484,SALES!G$2:G$4911)</f>
        <v>0</v>
      </c>
      <c r="I1484">
        <f xml:space="preserve"> SUMIF(PRODUCTION!E$2:E$4911,C1484,PRODUCTION!I$2:I$4911)</f>
        <v>0</v>
      </c>
    </row>
    <row r="1485" spans="1:9" x14ac:dyDescent="0.2">
      <c r="A1485">
        <v>29001</v>
      </c>
      <c r="B1485" t="s">
        <v>589</v>
      </c>
      <c r="C1485" t="str">
        <f t="shared" si="46"/>
        <v>29001</v>
      </c>
      <c r="D1485" t="str">
        <f t="shared" si="47"/>
        <v>ADAIR</v>
      </c>
      <c r="E1485">
        <v>-92.600752700000001</v>
      </c>
      <c r="F1485">
        <v>40.190548710000002</v>
      </c>
      <c r="G1485">
        <f xml:space="preserve"> SUMIF(ACRES_HARVESTED!E$2:E$4911,C1485,ACRES_HARVESTED!G$2:G$4911)</f>
        <v>0</v>
      </c>
      <c r="H1485">
        <f xml:space="preserve"> SUMIF(SALES!E$2:E$4911,C1485,SALES!G$2:G$4911)</f>
        <v>0</v>
      </c>
      <c r="I1485">
        <f xml:space="preserve"> SUMIF(PRODUCTION!E$2:E$4911,C1485,PRODUCTION!I$2:I$4911)</f>
        <v>0</v>
      </c>
    </row>
    <row r="1486" spans="1:9" x14ac:dyDescent="0.2">
      <c r="A1486">
        <v>29003</v>
      </c>
      <c r="B1486" t="s">
        <v>996</v>
      </c>
      <c r="C1486" t="str">
        <f t="shared" si="46"/>
        <v>29003</v>
      </c>
      <c r="D1486" t="str">
        <f t="shared" si="47"/>
        <v>ANDREW</v>
      </c>
      <c r="E1486">
        <v>-94.801404980000001</v>
      </c>
      <c r="F1486">
        <v>39.983351110000001</v>
      </c>
      <c r="G1486">
        <f xml:space="preserve"> SUMIF(ACRES_HARVESTED!E$2:E$4911,C1486,ACRES_HARVESTED!G$2:G$4911)</f>
        <v>0</v>
      </c>
      <c r="H1486">
        <f xml:space="preserve"> SUMIF(SALES!E$2:E$4911,C1486,SALES!G$2:G$4911)</f>
        <v>0</v>
      </c>
      <c r="I1486">
        <f xml:space="preserve"> SUMIF(PRODUCTION!E$2:E$4911,C1486,PRODUCTION!I$2:I$4911)</f>
        <v>0</v>
      </c>
    </row>
    <row r="1487" spans="1:9" x14ac:dyDescent="0.2">
      <c r="A1487">
        <v>29005</v>
      </c>
      <c r="B1487" t="s">
        <v>635</v>
      </c>
      <c r="C1487" t="str">
        <f t="shared" si="46"/>
        <v>29005</v>
      </c>
      <c r="D1487" t="str">
        <f t="shared" si="47"/>
        <v>ATCHISON</v>
      </c>
      <c r="E1487">
        <v>-95.428326630000001</v>
      </c>
      <c r="F1487">
        <v>40.430838999999999</v>
      </c>
      <c r="G1487">
        <f xml:space="preserve"> SUMIF(ACRES_HARVESTED!E$2:E$4911,C1487,ACRES_HARVESTED!G$2:G$4911)</f>
        <v>0</v>
      </c>
      <c r="H1487">
        <f xml:space="preserve"> SUMIF(SALES!E$2:E$4911,C1487,SALES!G$2:G$4911)</f>
        <v>0</v>
      </c>
      <c r="I1487">
        <f xml:space="preserve"> SUMIF(PRODUCTION!E$2:E$4911,C1487,PRODUCTION!I$2:I$4911)</f>
        <v>0</v>
      </c>
    </row>
    <row r="1488" spans="1:9" x14ac:dyDescent="0.2">
      <c r="A1488">
        <v>29007</v>
      </c>
      <c r="B1488" t="s">
        <v>997</v>
      </c>
      <c r="C1488" t="str">
        <f t="shared" si="46"/>
        <v>29007</v>
      </c>
      <c r="D1488" t="str">
        <f t="shared" si="47"/>
        <v>AUDRAIN</v>
      </c>
      <c r="E1488">
        <v>-91.841637419999998</v>
      </c>
      <c r="F1488">
        <v>39.215955360000002</v>
      </c>
      <c r="G1488">
        <f xml:space="preserve"> SUMIF(ACRES_HARVESTED!E$2:E$4911,C1488,ACRES_HARVESTED!G$2:G$4911)</f>
        <v>0</v>
      </c>
      <c r="H1488">
        <f xml:space="preserve"> SUMIF(SALES!E$2:E$4911,C1488,SALES!G$2:G$4911)</f>
        <v>0</v>
      </c>
      <c r="I1488">
        <f xml:space="preserve"> SUMIF(PRODUCTION!E$2:E$4911,C1488,PRODUCTION!I$2:I$4911)</f>
        <v>0</v>
      </c>
    </row>
    <row r="1489" spans="1:9" x14ac:dyDescent="0.2">
      <c r="A1489">
        <v>29009</v>
      </c>
      <c r="B1489" t="s">
        <v>846</v>
      </c>
      <c r="C1489" t="str">
        <f t="shared" si="46"/>
        <v>29009</v>
      </c>
      <c r="D1489" t="str">
        <f t="shared" si="47"/>
        <v>BARRY</v>
      </c>
      <c r="E1489">
        <v>-93.828986270000001</v>
      </c>
      <c r="F1489">
        <v>36.709802070000002</v>
      </c>
      <c r="G1489">
        <f xml:space="preserve"> SUMIF(ACRES_HARVESTED!E$2:E$4911,C1489,ACRES_HARVESTED!G$2:G$4911)</f>
        <v>0</v>
      </c>
      <c r="H1489">
        <f xml:space="preserve"> SUMIF(SALES!E$2:E$4911,C1489,SALES!G$2:G$4911)</f>
        <v>0</v>
      </c>
      <c r="I1489">
        <f xml:space="preserve"> SUMIF(PRODUCTION!E$2:E$4911,C1489,PRODUCTION!I$2:I$4911)</f>
        <v>0</v>
      </c>
    </row>
    <row r="1490" spans="1:9" x14ac:dyDescent="0.2">
      <c r="A1490">
        <v>29011</v>
      </c>
      <c r="B1490" t="s">
        <v>637</v>
      </c>
      <c r="C1490" t="str">
        <f t="shared" si="46"/>
        <v>29011</v>
      </c>
      <c r="D1490" t="str">
        <f t="shared" si="47"/>
        <v>BARTON</v>
      </c>
      <c r="E1490">
        <v>-94.34736796</v>
      </c>
      <c r="F1490">
        <v>37.50205562</v>
      </c>
      <c r="G1490">
        <f xml:space="preserve"> SUMIF(ACRES_HARVESTED!E$2:E$4911,C1490,ACRES_HARVESTED!G$2:G$4911)</f>
        <v>0</v>
      </c>
      <c r="H1490">
        <f xml:space="preserve"> SUMIF(SALES!E$2:E$4911,C1490,SALES!G$2:G$4911)</f>
        <v>0</v>
      </c>
      <c r="I1490">
        <f xml:space="preserve"> SUMIF(PRODUCTION!E$2:E$4911,C1490,PRODUCTION!I$2:I$4911)</f>
        <v>0</v>
      </c>
    </row>
    <row r="1491" spans="1:9" x14ac:dyDescent="0.2">
      <c r="A1491">
        <v>29013</v>
      </c>
      <c r="B1491" t="s">
        <v>998</v>
      </c>
      <c r="C1491" t="str">
        <f t="shared" si="46"/>
        <v>29013</v>
      </c>
      <c r="D1491" t="str">
        <f t="shared" si="47"/>
        <v>BATES</v>
      </c>
      <c r="E1491">
        <v>-94.340156250000007</v>
      </c>
      <c r="F1491">
        <v>38.257423520000003</v>
      </c>
      <c r="G1491">
        <f xml:space="preserve"> SUMIF(ACRES_HARVESTED!E$2:E$4911,C1491,ACRES_HARVESTED!G$2:G$4911)</f>
        <v>0</v>
      </c>
      <c r="H1491">
        <f xml:space="preserve"> SUMIF(SALES!E$2:E$4911,C1491,SALES!G$2:G$4911)</f>
        <v>0</v>
      </c>
      <c r="I1491">
        <f xml:space="preserve"> SUMIF(PRODUCTION!E$2:E$4911,C1491,PRODUCTION!I$2:I$4911)</f>
        <v>0</v>
      </c>
    </row>
    <row r="1492" spans="1:9" x14ac:dyDescent="0.2">
      <c r="A1492">
        <v>29015</v>
      </c>
      <c r="B1492" t="s">
        <v>122</v>
      </c>
      <c r="C1492" t="str">
        <f t="shared" si="46"/>
        <v>29015</v>
      </c>
      <c r="D1492" t="str">
        <f t="shared" si="47"/>
        <v>BENTON</v>
      </c>
      <c r="E1492">
        <v>-93.288278759999997</v>
      </c>
      <c r="F1492">
        <v>38.2951634</v>
      </c>
      <c r="G1492">
        <f xml:space="preserve"> SUMIF(ACRES_HARVESTED!E$2:E$4911,C1492,ACRES_HARVESTED!G$2:G$4911)</f>
        <v>0</v>
      </c>
      <c r="H1492">
        <f xml:space="preserve"> SUMIF(SALES!E$2:E$4911,C1492,SALES!G$2:G$4911)</f>
        <v>0</v>
      </c>
      <c r="I1492">
        <f xml:space="preserve"> SUMIF(PRODUCTION!E$2:E$4911,C1492,PRODUCTION!I$2:I$4911)</f>
        <v>0</v>
      </c>
    </row>
    <row r="1493" spans="1:9" x14ac:dyDescent="0.2">
      <c r="A1493">
        <v>29017</v>
      </c>
      <c r="B1493" t="s">
        <v>999</v>
      </c>
      <c r="C1493" t="str">
        <f t="shared" si="46"/>
        <v>29017</v>
      </c>
      <c r="D1493" t="str">
        <f t="shared" si="47"/>
        <v>BOLLINGER</v>
      </c>
      <c r="E1493">
        <v>-90.025621279999996</v>
      </c>
      <c r="F1493">
        <v>37.321918199999999</v>
      </c>
      <c r="G1493">
        <f xml:space="preserve"> SUMIF(ACRES_HARVESTED!E$2:E$4911,C1493,ACRES_HARVESTED!G$2:G$4911)</f>
        <v>0</v>
      </c>
      <c r="H1493">
        <f xml:space="preserve"> SUMIF(SALES!E$2:E$4911,C1493,SALES!G$2:G$4911)</f>
        <v>0</v>
      </c>
      <c r="I1493">
        <f xml:space="preserve"> SUMIF(PRODUCTION!E$2:E$4911,C1493,PRODUCTION!I$2:I$4911)</f>
        <v>0</v>
      </c>
    </row>
    <row r="1494" spans="1:9" x14ac:dyDescent="0.2">
      <c r="A1494">
        <v>29019</v>
      </c>
      <c r="B1494" t="s">
        <v>123</v>
      </c>
      <c r="C1494" t="str">
        <f t="shared" si="46"/>
        <v>29019</v>
      </c>
      <c r="D1494" t="str">
        <f t="shared" si="47"/>
        <v>BOONE</v>
      </c>
      <c r="E1494">
        <v>-92.309834359999996</v>
      </c>
      <c r="F1494">
        <v>38.990910679999999</v>
      </c>
      <c r="G1494">
        <f xml:space="preserve"> SUMIF(ACRES_HARVESTED!E$2:E$4911,C1494,ACRES_HARVESTED!G$2:G$4911)</f>
        <v>0</v>
      </c>
      <c r="H1494">
        <f xml:space="preserve"> SUMIF(SALES!E$2:E$4911,C1494,SALES!G$2:G$4911)</f>
        <v>0</v>
      </c>
      <c r="I1494">
        <f xml:space="preserve"> SUMIF(PRODUCTION!E$2:E$4911,C1494,PRODUCTION!I$2:I$4911)</f>
        <v>0</v>
      </c>
    </row>
    <row r="1495" spans="1:9" x14ac:dyDescent="0.2">
      <c r="A1495">
        <v>29021</v>
      </c>
      <c r="B1495" t="s">
        <v>595</v>
      </c>
      <c r="C1495" t="str">
        <f t="shared" si="46"/>
        <v>29021</v>
      </c>
      <c r="D1495" t="str">
        <f t="shared" si="47"/>
        <v>BUCHANAN</v>
      </c>
      <c r="E1495">
        <v>-94.806182879999994</v>
      </c>
      <c r="F1495">
        <v>39.659893279999999</v>
      </c>
      <c r="G1495">
        <f xml:space="preserve"> SUMIF(ACRES_HARVESTED!E$2:E$4911,C1495,ACRES_HARVESTED!G$2:G$4911)</f>
        <v>0</v>
      </c>
      <c r="H1495">
        <f xml:space="preserve"> SUMIF(SALES!E$2:E$4911,C1495,SALES!G$2:G$4911)</f>
        <v>0</v>
      </c>
      <c r="I1495">
        <f xml:space="preserve"> SUMIF(PRODUCTION!E$2:E$4911,C1495,PRODUCTION!I$2:I$4911)</f>
        <v>0</v>
      </c>
    </row>
    <row r="1496" spans="1:9" x14ac:dyDescent="0.2">
      <c r="A1496">
        <v>29023</v>
      </c>
      <c r="B1496" t="s">
        <v>14</v>
      </c>
      <c r="C1496" t="str">
        <f t="shared" si="46"/>
        <v>29023</v>
      </c>
      <c r="D1496" t="str">
        <f t="shared" si="47"/>
        <v>BUTLER</v>
      </c>
      <c r="E1496">
        <v>-90.406729850000005</v>
      </c>
      <c r="F1496">
        <v>36.716387840000003</v>
      </c>
      <c r="G1496">
        <f xml:space="preserve"> SUMIF(ACRES_HARVESTED!E$2:E$4911,C1496,ACRES_HARVESTED!G$2:G$4911)</f>
        <v>0</v>
      </c>
      <c r="H1496">
        <f xml:space="preserve"> SUMIF(SALES!E$2:E$4911,C1496,SALES!G$2:G$4911)</f>
        <v>0</v>
      </c>
      <c r="I1496">
        <f xml:space="preserve"> SUMIF(PRODUCTION!E$2:E$4911,C1496,PRODUCTION!I$2:I$4911)</f>
        <v>0</v>
      </c>
    </row>
    <row r="1497" spans="1:9" x14ac:dyDescent="0.2">
      <c r="A1497">
        <v>29025</v>
      </c>
      <c r="B1497" t="s">
        <v>711</v>
      </c>
      <c r="C1497" t="str">
        <f t="shared" si="46"/>
        <v>29025</v>
      </c>
      <c r="D1497" t="str">
        <f t="shared" si="47"/>
        <v>CALDWELL</v>
      </c>
      <c r="E1497">
        <v>-93.983096230000001</v>
      </c>
      <c r="F1497">
        <v>39.65668445</v>
      </c>
      <c r="G1497">
        <f xml:space="preserve"> SUMIF(ACRES_HARVESTED!E$2:E$4911,C1497,ACRES_HARVESTED!G$2:G$4911)</f>
        <v>0</v>
      </c>
      <c r="H1497">
        <f xml:space="preserve"> SUMIF(SALES!E$2:E$4911,C1497,SALES!G$2:G$4911)</f>
        <v>0</v>
      </c>
      <c r="I1497">
        <f xml:space="preserve"> SUMIF(PRODUCTION!E$2:E$4911,C1497,PRODUCTION!I$2:I$4911)</f>
        <v>0</v>
      </c>
    </row>
    <row r="1498" spans="1:9" x14ac:dyDescent="0.2">
      <c r="A1498">
        <v>29027</v>
      </c>
      <c r="B1498" t="s">
        <v>1000</v>
      </c>
      <c r="C1498" t="str">
        <f t="shared" si="46"/>
        <v>29027</v>
      </c>
      <c r="D1498" t="str">
        <f t="shared" si="47"/>
        <v>CALLAWAY</v>
      </c>
      <c r="E1498">
        <v>-91.926169389999998</v>
      </c>
      <c r="F1498">
        <v>38.835705089999998</v>
      </c>
      <c r="G1498">
        <f xml:space="preserve"> SUMIF(ACRES_HARVESTED!E$2:E$4911,C1498,ACRES_HARVESTED!G$2:G$4911)</f>
        <v>0</v>
      </c>
      <c r="H1498">
        <f xml:space="preserve"> SUMIF(SALES!E$2:E$4911,C1498,SALES!G$2:G$4911)</f>
        <v>0</v>
      </c>
      <c r="I1498">
        <f xml:space="preserve"> SUMIF(PRODUCTION!E$2:E$4911,C1498,PRODUCTION!I$2:I$4911)</f>
        <v>0</v>
      </c>
    </row>
    <row r="1499" spans="1:9" x14ac:dyDescent="0.2">
      <c r="A1499">
        <v>29029</v>
      </c>
      <c r="B1499" t="s">
        <v>363</v>
      </c>
      <c r="C1499" t="str">
        <f t="shared" si="46"/>
        <v>29029</v>
      </c>
      <c r="D1499" t="str">
        <f t="shared" si="47"/>
        <v>CAMDEN</v>
      </c>
      <c r="E1499">
        <v>-92.766004640000006</v>
      </c>
      <c r="F1499">
        <v>38.027034139999998</v>
      </c>
      <c r="G1499">
        <f xml:space="preserve"> SUMIF(ACRES_HARVESTED!E$2:E$4911,C1499,ACRES_HARVESTED!G$2:G$4911)</f>
        <v>0</v>
      </c>
      <c r="H1499">
        <f xml:space="preserve"> SUMIF(SALES!E$2:E$4911,C1499,SALES!G$2:G$4911)</f>
        <v>0</v>
      </c>
      <c r="I1499">
        <f xml:space="preserve"> SUMIF(PRODUCTION!E$2:E$4911,C1499,PRODUCTION!I$2:I$4911)</f>
        <v>0</v>
      </c>
    </row>
    <row r="1500" spans="1:9" x14ac:dyDescent="0.2">
      <c r="A1500">
        <v>29031</v>
      </c>
      <c r="B1500" t="s">
        <v>1001</v>
      </c>
      <c r="C1500" t="str">
        <f t="shared" si="46"/>
        <v>29031</v>
      </c>
      <c r="D1500" t="str">
        <f t="shared" si="47"/>
        <v>CAPE GIRARDEAU</v>
      </c>
      <c r="E1500">
        <v>-89.684449869999995</v>
      </c>
      <c r="F1500">
        <v>37.384020059999997</v>
      </c>
      <c r="G1500">
        <f xml:space="preserve"> SUMIF(ACRES_HARVESTED!E$2:E$4911,C1500,ACRES_HARVESTED!G$2:G$4911)</f>
        <v>87</v>
      </c>
      <c r="H1500">
        <f xml:space="preserve"> SUMIF(SALES!E$2:E$4911,C1500,SALES!G$2:G$4911)</f>
        <v>0</v>
      </c>
      <c r="I1500">
        <f xml:space="preserve"> SUMIF(PRODUCTION!E$2:E$4911,C1500,PRODUCTION!I$2:I$4911)</f>
        <v>7087</v>
      </c>
    </row>
    <row r="1501" spans="1:9" x14ac:dyDescent="0.2">
      <c r="A1501">
        <v>29033</v>
      </c>
      <c r="B1501" t="s">
        <v>125</v>
      </c>
      <c r="C1501" t="str">
        <f t="shared" si="46"/>
        <v>29033</v>
      </c>
      <c r="D1501" t="str">
        <f t="shared" si="47"/>
        <v>CARROLL</v>
      </c>
      <c r="E1501">
        <v>-93.505211610000003</v>
      </c>
      <c r="F1501">
        <v>39.426948230000001</v>
      </c>
      <c r="G1501">
        <f xml:space="preserve"> SUMIF(ACRES_HARVESTED!E$2:E$4911,C1501,ACRES_HARVESTED!G$2:G$4911)</f>
        <v>0</v>
      </c>
      <c r="H1501">
        <f xml:space="preserve"> SUMIF(SALES!E$2:E$4911,C1501,SALES!G$2:G$4911)</f>
        <v>0</v>
      </c>
      <c r="I1501">
        <f xml:space="preserve"> SUMIF(PRODUCTION!E$2:E$4911,C1501,PRODUCTION!I$2:I$4911)</f>
        <v>0</v>
      </c>
    </row>
    <row r="1502" spans="1:9" x14ac:dyDescent="0.2">
      <c r="A1502">
        <v>29035</v>
      </c>
      <c r="B1502" t="s">
        <v>715</v>
      </c>
      <c r="C1502" t="str">
        <f t="shared" si="46"/>
        <v>29035</v>
      </c>
      <c r="D1502" t="str">
        <f t="shared" si="47"/>
        <v>CARTER</v>
      </c>
      <c r="E1502">
        <v>-90.962319590000007</v>
      </c>
      <c r="F1502">
        <v>36.941112920000002</v>
      </c>
      <c r="G1502">
        <f xml:space="preserve"> SUMIF(ACRES_HARVESTED!E$2:E$4911,C1502,ACRES_HARVESTED!G$2:G$4911)</f>
        <v>0</v>
      </c>
      <c r="H1502">
        <f xml:space="preserve"> SUMIF(SALES!E$2:E$4911,C1502,SALES!G$2:G$4911)</f>
        <v>0</v>
      </c>
      <c r="I1502">
        <f xml:space="preserve"> SUMIF(PRODUCTION!E$2:E$4911,C1502,PRODUCTION!I$2:I$4911)</f>
        <v>0</v>
      </c>
    </row>
    <row r="1503" spans="1:9" x14ac:dyDescent="0.2">
      <c r="A1503">
        <v>29037</v>
      </c>
      <c r="B1503" t="s">
        <v>498</v>
      </c>
      <c r="C1503" t="str">
        <f t="shared" si="46"/>
        <v>29037</v>
      </c>
      <c r="D1503" t="str">
        <f t="shared" si="47"/>
        <v>CASS</v>
      </c>
      <c r="E1503">
        <v>-94.355048830000001</v>
      </c>
      <c r="F1503">
        <v>38.647930260000003</v>
      </c>
      <c r="G1503">
        <f xml:space="preserve"> SUMIF(ACRES_HARVESTED!E$2:E$4911,C1503,ACRES_HARVESTED!G$2:G$4911)</f>
        <v>0</v>
      </c>
      <c r="H1503">
        <f xml:space="preserve"> SUMIF(SALES!E$2:E$4911,C1503,SALES!G$2:G$4911)</f>
        <v>0</v>
      </c>
      <c r="I1503">
        <f xml:space="preserve"> SUMIF(PRODUCTION!E$2:E$4911,C1503,PRODUCTION!I$2:I$4911)</f>
        <v>0</v>
      </c>
    </row>
    <row r="1504" spans="1:9" x14ac:dyDescent="0.2">
      <c r="A1504">
        <v>29039</v>
      </c>
      <c r="B1504" t="s">
        <v>597</v>
      </c>
      <c r="C1504" t="str">
        <f t="shared" si="46"/>
        <v>29039</v>
      </c>
      <c r="D1504" t="str">
        <f t="shared" si="47"/>
        <v>CEDAR</v>
      </c>
      <c r="E1504">
        <v>-93.855925409999998</v>
      </c>
      <c r="F1504">
        <v>37.723501480000003</v>
      </c>
      <c r="G1504">
        <f xml:space="preserve"> SUMIF(ACRES_HARVESTED!E$2:E$4911,C1504,ACRES_HARVESTED!G$2:G$4911)</f>
        <v>0</v>
      </c>
      <c r="H1504">
        <f xml:space="preserve"> SUMIF(SALES!E$2:E$4911,C1504,SALES!G$2:G$4911)</f>
        <v>0</v>
      </c>
      <c r="I1504">
        <f xml:space="preserve"> SUMIF(PRODUCTION!E$2:E$4911,C1504,PRODUCTION!I$2:I$4911)</f>
        <v>0</v>
      </c>
    </row>
    <row r="1505" spans="1:9" x14ac:dyDescent="0.2">
      <c r="A1505">
        <v>29041</v>
      </c>
      <c r="B1505" t="s">
        <v>1002</v>
      </c>
      <c r="C1505" t="str">
        <f t="shared" si="46"/>
        <v>29041</v>
      </c>
      <c r="D1505" t="str">
        <f t="shared" si="47"/>
        <v>CHARITON</v>
      </c>
      <c r="E1505">
        <v>-92.963055819999994</v>
      </c>
      <c r="F1505">
        <v>39.51548794</v>
      </c>
      <c r="G1505">
        <f xml:space="preserve"> SUMIF(ACRES_HARVESTED!E$2:E$4911,C1505,ACRES_HARVESTED!G$2:G$4911)</f>
        <v>0</v>
      </c>
      <c r="H1505">
        <f xml:space="preserve"> SUMIF(SALES!E$2:E$4911,C1505,SALES!G$2:G$4911)</f>
        <v>0</v>
      </c>
      <c r="I1505">
        <f xml:space="preserve"> SUMIF(PRODUCTION!E$2:E$4911,C1505,PRODUCTION!I$2:I$4911)</f>
        <v>0</v>
      </c>
    </row>
    <row r="1506" spans="1:9" x14ac:dyDescent="0.2">
      <c r="A1506">
        <v>29043</v>
      </c>
      <c r="B1506" t="s">
        <v>500</v>
      </c>
      <c r="C1506" t="str">
        <f t="shared" si="46"/>
        <v>29043</v>
      </c>
      <c r="D1506" t="str">
        <f t="shared" si="47"/>
        <v>CHRISTIAN</v>
      </c>
      <c r="E1506">
        <v>-93.188478439999997</v>
      </c>
      <c r="F1506">
        <v>36.969066320000003</v>
      </c>
      <c r="G1506">
        <f xml:space="preserve"> SUMIF(ACRES_HARVESTED!E$2:E$4911,C1506,ACRES_HARVESTED!G$2:G$4911)</f>
        <v>0</v>
      </c>
      <c r="H1506">
        <f xml:space="preserve"> SUMIF(SALES!E$2:E$4911,C1506,SALES!G$2:G$4911)</f>
        <v>0</v>
      </c>
      <c r="I1506">
        <f xml:space="preserve"> SUMIF(PRODUCTION!E$2:E$4911,C1506,PRODUCTION!I$2:I$4911)</f>
        <v>0</v>
      </c>
    </row>
    <row r="1507" spans="1:9" x14ac:dyDescent="0.2">
      <c r="A1507">
        <v>29045</v>
      </c>
      <c r="B1507" t="s">
        <v>127</v>
      </c>
      <c r="C1507" t="str">
        <f t="shared" si="46"/>
        <v>29045</v>
      </c>
      <c r="D1507" t="str">
        <f t="shared" si="47"/>
        <v>CLARK</v>
      </c>
      <c r="E1507">
        <v>-91.738239770000007</v>
      </c>
      <c r="F1507">
        <v>40.41027674</v>
      </c>
      <c r="G1507">
        <f xml:space="preserve"> SUMIF(ACRES_HARVESTED!E$2:E$4911,C1507,ACRES_HARVESTED!G$2:G$4911)</f>
        <v>0</v>
      </c>
      <c r="H1507">
        <f xml:space="preserve"> SUMIF(SALES!E$2:E$4911,C1507,SALES!G$2:G$4911)</f>
        <v>0</v>
      </c>
      <c r="I1507">
        <f xml:space="preserve"> SUMIF(PRODUCTION!E$2:E$4911,C1507,PRODUCTION!I$2:I$4911)</f>
        <v>0</v>
      </c>
    </row>
    <row r="1508" spans="1:9" x14ac:dyDescent="0.2">
      <c r="A1508">
        <v>29047</v>
      </c>
      <c r="B1508" t="s">
        <v>21</v>
      </c>
      <c r="C1508" t="str">
        <f t="shared" si="46"/>
        <v>29047</v>
      </c>
      <c r="D1508" t="str">
        <f t="shared" si="47"/>
        <v>CLAY</v>
      </c>
      <c r="E1508">
        <v>-94.421225759999999</v>
      </c>
      <c r="F1508">
        <v>39.310452509999998</v>
      </c>
      <c r="G1508">
        <f xml:space="preserve"> SUMIF(ACRES_HARVESTED!E$2:E$4911,C1508,ACRES_HARVESTED!G$2:G$4911)</f>
        <v>0</v>
      </c>
      <c r="H1508">
        <f xml:space="preserve"> SUMIF(SALES!E$2:E$4911,C1508,SALES!G$2:G$4911)</f>
        <v>0</v>
      </c>
      <c r="I1508">
        <f xml:space="preserve"> SUMIF(PRODUCTION!E$2:E$4911,C1508,PRODUCTION!I$2:I$4911)</f>
        <v>0</v>
      </c>
    </row>
    <row r="1509" spans="1:9" x14ac:dyDescent="0.2">
      <c r="A1509">
        <v>29049</v>
      </c>
      <c r="B1509" t="s">
        <v>501</v>
      </c>
      <c r="C1509" t="str">
        <f t="shared" si="46"/>
        <v>29049</v>
      </c>
      <c r="D1509" t="str">
        <f t="shared" si="47"/>
        <v>CLINTON</v>
      </c>
      <c r="E1509">
        <v>-94.404683660000003</v>
      </c>
      <c r="F1509">
        <v>39.601242650000003</v>
      </c>
      <c r="G1509">
        <f xml:space="preserve"> SUMIF(ACRES_HARVESTED!E$2:E$4911,C1509,ACRES_HARVESTED!G$2:G$4911)</f>
        <v>0</v>
      </c>
      <c r="H1509">
        <f xml:space="preserve"> SUMIF(SALES!E$2:E$4911,C1509,SALES!G$2:G$4911)</f>
        <v>0</v>
      </c>
      <c r="I1509">
        <f xml:space="preserve"> SUMIF(PRODUCTION!E$2:E$4911,C1509,PRODUCTION!I$2:I$4911)</f>
        <v>0</v>
      </c>
    </row>
    <row r="1510" spans="1:9" x14ac:dyDescent="0.2">
      <c r="A1510">
        <v>29051</v>
      </c>
      <c r="B1510" t="s">
        <v>1003</v>
      </c>
      <c r="C1510" t="str">
        <f t="shared" si="46"/>
        <v>29051</v>
      </c>
      <c r="D1510" t="str">
        <f t="shared" si="47"/>
        <v>COLE</v>
      </c>
      <c r="E1510">
        <v>-92.281616009999993</v>
      </c>
      <c r="F1510">
        <v>38.50579587</v>
      </c>
      <c r="G1510">
        <f xml:space="preserve"> SUMIF(ACRES_HARVESTED!E$2:E$4911,C1510,ACRES_HARVESTED!G$2:G$4911)</f>
        <v>0</v>
      </c>
      <c r="H1510">
        <f xml:space="preserve"> SUMIF(SALES!E$2:E$4911,C1510,SALES!G$2:G$4911)</f>
        <v>0</v>
      </c>
      <c r="I1510">
        <f xml:space="preserve"> SUMIF(PRODUCTION!E$2:E$4911,C1510,PRODUCTION!I$2:I$4911)</f>
        <v>0</v>
      </c>
    </row>
    <row r="1511" spans="1:9" x14ac:dyDescent="0.2">
      <c r="A1511">
        <v>29053</v>
      </c>
      <c r="B1511" t="s">
        <v>1004</v>
      </c>
      <c r="C1511" t="str">
        <f t="shared" si="46"/>
        <v>29053</v>
      </c>
      <c r="D1511" t="str">
        <f t="shared" si="47"/>
        <v>COOPER</v>
      </c>
      <c r="E1511">
        <v>-92.80985416</v>
      </c>
      <c r="F1511">
        <v>38.843330729999998</v>
      </c>
      <c r="G1511">
        <f xml:space="preserve"> SUMIF(ACRES_HARVESTED!E$2:E$4911,C1511,ACRES_HARVESTED!G$2:G$4911)</f>
        <v>0</v>
      </c>
      <c r="H1511">
        <f xml:space="preserve"> SUMIF(SALES!E$2:E$4911,C1511,SALES!G$2:G$4911)</f>
        <v>0</v>
      </c>
      <c r="I1511">
        <f xml:space="preserve"> SUMIF(PRODUCTION!E$2:E$4911,C1511,PRODUCTION!I$2:I$4911)</f>
        <v>0</v>
      </c>
    </row>
    <row r="1512" spans="1:9" x14ac:dyDescent="0.2">
      <c r="A1512">
        <v>29055</v>
      </c>
      <c r="B1512" t="s">
        <v>132</v>
      </c>
      <c r="C1512" t="str">
        <f t="shared" si="46"/>
        <v>29055</v>
      </c>
      <c r="D1512" t="str">
        <f t="shared" si="47"/>
        <v>CRAWFORD</v>
      </c>
      <c r="E1512">
        <v>-91.305162039999999</v>
      </c>
      <c r="F1512">
        <v>37.976490810000001</v>
      </c>
      <c r="G1512">
        <f xml:space="preserve"> SUMIF(ACRES_HARVESTED!E$2:E$4911,C1512,ACRES_HARVESTED!G$2:G$4911)</f>
        <v>0</v>
      </c>
      <c r="H1512">
        <f xml:space="preserve"> SUMIF(SALES!E$2:E$4911,C1512,SALES!G$2:G$4911)</f>
        <v>0</v>
      </c>
      <c r="I1512">
        <f xml:space="preserve"> SUMIF(PRODUCTION!E$2:E$4911,C1512,PRODUCTION!I$2:I$4911)</f>
        <v>0</v>
      </c>
    </row>
    <row r="1513" spans="1:9" x14ac:dyDescent="0.2">
      <c r="A1513">
        <v>29057</v>
      </c>
      <c r="B1513" t="s">
        <v>377</v>
      </c>
      <c r="C1513" t="str">
        <f t="shared" si="46"/>
        <v>29057</v>
      </c>
      <c r="D1513" t="str">
        <f t="shared" si="47"/>
        <v>DADE</v>
      </c>
      <c r="E1513">
        <v>-93.850334500000002</v>
      </c>
      <c r="F1513">
        <v>37.431814000000003</v>
      </c>
      <c r="G1513">
        <f xml:space="preserve"> SUMIF(ACRES_HARVESTED!E$2:E$4911,C1513,ACRES_HARVESTED!G$2:G$4911)</f>
        <v>0</v>
      </c>
      <c r="H1513">
        <f xml:space="preserve"> SUMIF(SALES!E$2:E$4911,C1513,SALES!G$2:G$4911)</f>
        <v>0</v>
      </c>
      <c r="I1513">
        <f xml:space="preserve"> SUMIF(PRODUCTION!E$2:E$4911,C1513,PRODUCTION!I$2:I$4911)</f>
        <v>0</v>
      </c>
    </row>
    <row r="1514" spans="1:9" x14ac:dyDescent="0.2">
      <c r="A1514">
        <v>29059</v>
      </c>
      <c r="B1514" t="s">
        <v>31</v>
      </c>
      <c r="C1514" t="str">
        <f t="shared" si="46"/>
        <v>29059</v>
      </c>
      <c r="D1514" t="str">
        <f t="shared" si="47"/>
        <v>DALLAS</v>
      </c>
      <c r="E1514">
        <v>-93.023408230000001</v>
      </c>
      <c r="F1514">
        <v>37.680658610000002</v>
      </c>
      <c r="G1514">
        <f xml:space="preserve"> SUMIF(ACRES_HARVESTED!E$2:E$4911,C1514,ACRES_HARVESTED!G$2:G$4911)</f>
        <v>0</v>
      </c>
      <c r="H1514">
        <f xml:space="preserve"> SUMIF(SALES!E$2:E$4911,C1514,SALES!G$2:G$4911)</f>
        <v>0</v>
      </c>
      <c r="I1514">
        <f xml:space="preserve"> SUMIF(PRODUCTION!E$2:E$4911,C1514,PRODUCTION!I$2:I$4911)</f>
        <v>0</v>
      </c>
    </row>
    <row r="1515" spans="1:9" x14ac:dyDescent="0.2">
      <c r="A1515">
        <v>29061</v>
      </c>
      <c r="B1515" t="s">
        <v>551</v>
      </c>
      <c r="C1515" t="str">
        <f t="shared" si="46"/>
        <v>29061</v>
      </c>
      <c r="D1515" t="str">
        <f t="shared" si="47"/>
        <v>DAVIESS</v>
      </c>
      <c r="E1515">
        <v>-93.985145079999995</v>
      </c>
      <c r="F1515">
        <v>39.961690760000003</v>
      </c>
      <c r="G1515">
        <f xml:space="preserve"> SUMIF(ACRES_HARVESTED!E$2:E$4911,C1515,ACRES_HARVESTED!G$2:G$4911)</f>
        <v>0</v>
      </c>
      <c r="H1515">
        <f xml:space="preserve"> SUMIF(SALES!E$2:E$4911,C1515,SALES!G$2:G$4911)</f>
        <v>0</v>
      </c>
      <c r="I1515">
        <f xml:space="preserve"> SUMIF(PRODUCTION!E$2:E$4911,C1515,PRODUCTION!I$2:I$4911)</f>
        <v>0</v>
      </c>
    </row>
    <row r="1516" spans="1:9" x14ac:dyDescent="0.2">
      <c r="A1516">
        <v>29063</v>
      </c>
      <c r="B1516" t="s">
        <v>32</v>
      </c>
      <c r="C1516" t="str">
        <f t="shared" si="46"/>
        <v>29063</v>
      </c>
      <c r="D1516" t="str">
        <f t="shared" si="47"/>
        <v>DEKALB</v>
      </c>
      <c r="E1516">
        <v>-94.404528760000005</v>
      </c>
      <c r="F1516">
        <v>39.892856559999998</v>
      </c>
      <c r="G1516">
        <f xml:space="preserve"> SUMIF(ACRES_HARVESTED!E$2:E$4911,C1516,ACRES_HARVESTED!G$2:G$4911)</f>
        <v>0</v>
      </c>
      <c r="H1516">
        <f xml:space="preserve"> SUMIF(SALES!E$2:E$4911,C1516,SALES!G$2:G$4911)</f>
        <v>0</v>
      </c>
      <c r="I1516">
        <f xml:space="preserve"> SUMIF(PRODUCTION!E$2:E$4911,C1516,PRODUCTION!I$2:I$4911)</f>
        <v>0</v>
      </c>
    </row>
    <row r="1517" spans="1:9" x14ac:dyDescent="0.2">
      <c r="A1517">
        <v>29065</v>
      </c>
      <c r="B1517" t="s">
        <v>1005</v>
      </c>
      <c r="C1517" t="str">
        <f t="shared" si="46"/>
        <v>29065</v>
      </c>
      <c r="D1517" t="str">
        <f t="shared" si="47"/>
        <v>DENT</v>
      </c>
      <c r="E1517">
        <v>-91.507722490000006</v>
      </c>
      <c r="F1517">
        <v>37.606435079999997</v>
      </c>
      <c r="G1517">
        <f xml:space="preserve"> SUMIF(ACRES_HARVESTED!E$2:E$4911,C1517,ACRES_HARVESTED!G$2:G$4911)</f>
        <v>0</v>
      </c>
      <c r="H1517">
        <f xml:space="preserve"> SUMIF(SALES!E$2:E$4911,C1517,SALES!G$2:G$4911)</f>
        <v>0</v>
      </c>
      <c r="I1517">
        <f xml:space="preserve"> SUMIF(PRODUCTION!E$2:E$4911,C1517,PRODUCTION!I$2:I$4911)</f>
        <v>0</v>
      </c>
    </row>
    <row r="1518" spans="1:9" x14ac:dyDescent="0.2">
      <c r="A1518">
        <v>29067</v>
      </c>
      <c r="B1518" t="s">
        <v>250</v>
      </c>
      <c r="C1518" t="str">
        <f t="shared" si="46"/>
        <v>29067</v>
      </c>
      <c r="D1518" t="str">
        <f t="shared" si="47"/>
        <v>DOUGLAS</v>
      </c>
      <c r="E1518">
        <v>-92.498988139999994</v>
      </c>
      <c r="F1518">
        <v>36.93253661</v>
      </c>
      <c r="G1518">
        <f xml:space="preserve"> SUMIF(ACRES_HARVESTED!E$2:E$4911,C1518,ACRES_HARVESTED!G$2:G$4911)</f>
        <v>0</v>
      </c>
      <c r="H1518">
        <f xml:space="preserve"> SUMIF(SALES!E$2:E$4911,C1518,SALES!G$2:G$4911)</f>
        <v>0</v>
      </c>
      <c r="I1518">
        <f xml:space="preserve"> SUMIF(PRODUCTION!E$2:E$4911,C1518,PRODUCTION!I$2:I$4911)</f>
        <v>0</v>
      </c>
    </row>
    <row r="1519" spans="1:9" x14ac:dyDescent="0.2">
      <c r="A1519">
        <v>29069</v>
      </c>
      <c r="B1519" t="s">
        <v>1006</v>
      </c>
      <c r="C1519" t="str">
        <f t="shared" si="46"/>
        <v>29069</v>
      </c>
      <c r="D1519" t="str">
        <f t="shared" si="47"/>
        <v>DUNKLIN</v>
      </c>
      <c r="E1519">
        <v>-90.090714059999996</v>
      </c>
      <c r="F1519">
        <v>36.272282199999999</v>
      </c>
      <c r="G1519">
        <f xml:space="preserve"> SUMIF(ACRES_HARVESTED!E$2:E$4911,C1519,ACRES_HARVESTED!G$2:G$4911)</f>
        <v>0</v>
      </c>
      <c r="H1519">
        <f xml:space="preserve"> SUMIF(SALES!E$2:E$4911,C1519,SALES!G$2:G$4911)</f>
        <v>0</v>
      </c>
      <c r="I1519">
        <f xml:space="preserve"> SUMIF(PRODUCTION!E$2:E$4911,C1519,PRODUCTION!I$2:I$4911)</f>
        <v>0</v>
      </c>
    </row>
    <row r="1520" spans="1:9" x14ac:dyDescent="0.2">
      <c r="A1520">
        <v>29071</v>
      </c>
      <c r="B1520" t="s">
        <v>37</v>
      </c>
      <c r="C1520" t="str">
        <f t="shared" si="46"/>
        <v>29071</v>
      </c>
      <c r="D1520" t="str">
        <f t="shared" si="47"/>
        <v>FRANKLIN</v>
      </c>
      <c r="E1520">
        <v>-91.074890269999997</v>
      </c>
      <c r="F1520">
        <v>38.411131400000002</v>
      </c>
      <c r="G1520">
        <f xml:space="preserve"> SUMIF(ACRES_HARVESTED!E$2:E$4911,C1520,ACRES_HARVESTED!G$2:G$4911)</f>
        <v>0</v>
      </c>
      <c r="H1520">
        <f xml:space="preserve"> SUMIF(SALES!E$2:E$4911,C1520,SALES!G$2:G$4911)</f>
        <v>0</v>
      </c>
      <c r="I1520">
        <f xml:space="preserve"> SUMIF(PRODUCTION!E$2:E$4911,C1520,PRODUCTION!I$2:I$4911)</f>
        <v>0</v>
      </c>
    </row>
    <row r="1521" spans="1:9" x14ac:dyDescent="0.2">
      <c r="A1521">
        <v>29073</v>
      </c>
      <c r="B1521" t="s">
        <v>1007</v>
      </c>
      <c r="C1521" t="str">
        <f t="shared" si="46"/>
        <v>29073</v>
      </c>
      <c r="D1521" t="str">
        <f t="shared" si="47"/>
        <v>GASCONADE</v>
      </c>
      <c r="E1521">
        <v>-91.507830630000001</v>
      </c>
      <c r="F1521">
        <v>38.440751579999997</v>
      </c>
      <c r="G1521">
        <f xml:space="preserve"> SUMIF(ACRES_HARVESTED!E$2:E$4911,C1521,ACRES_HARVESTED!G$2:G$4911)</f>
        <v>0</v>
      </c>
      <c r="H1521">
        <f xml:space="preserve"> SUMIF(SALES!E$2:E$4911,C1521,SALES!G$2:G$4911)</f>
        <v>0</v>
      </c>
      <c r="I1521">
        <f xml:space="preserve"> SUMIF(PRODUCTION!E$2:E$4911,C1521,PRODUCTION!I$2:I$4911)</f>
        <v>0</v>
      </c>
    </row>
    <row r="1522" spans="1:9" x14ac:dyDescent="0.2">
      <c r="A1522">
        <v>29075</v>
      </c>
      <c r="B1522" t="s">
        <v>1008</v>
      </c>
      <c r="C1522" t="str">
        <f t="shared" si="46"/>
        <v>29075</v>
      </c>
      <c r="D1522" t="str">
        <f t="shared" si="47"/>
        <v>GENTRY</v>
      </c>
      <c r="E1522">
        <v>-94.409627900000004</v>
      </c>
      <c r="F1522">
        <v>40.211706040000003</v>
      </c>
      <c r="G1522">
        <f xml:space="preserve"> SUMIF(ACRES_HARVESTED!E$2:E$4911,C1522,ACRES_HARVESTED!G$2:G$4911)</f>
        <v>14</v>
      </c>
      <c r="H1522">
        <f xml:space="preserve"> SUMIF(SALES!E$2:E$4911,C1522,SALES!G$2:G$4911)</f>
        <v>1000</v>
      </c>
      <c r="I1522">
        <f xml:space="preserve"> SUMIF(PRODUCTION!E$2:E$4911,C1522,PRODUCTION!I$2:I$4911)</f>
        <v>250</v>
      </c>
    </row>
    <row r="1523" spans="1:9" x14ac:dyDescent="0.2">
      <c r="A1523">
        <v>29077</v>
      </c>
      <c r="B1523" t="s">
        <v>39</v>
      </c>
      <c r="C1523" t="str">
        <f t="shared" si="46"/>
        <v>29077</v>
      </c>
      <c r="D1523" t="str">
        <f t="shared" si="47"/>
        <v>GREENE</v>
      </c>
      <c r="E1523">
        <v>-93.341883069999994</v>
      </c>
      <c r="F1523">
        <v>37.25758647</v>
      </c>
      <c r="G1523">
        <f xml:space="preserve"> SUMIF(ACRES_HARVESTED!E$2:E$4911,C1523,ACRES_HARVESTED!G$2:G$4911)</f>
        <v>0</v>
      </c>
      <c r="H1523">
        <f xml:space="preserve"> SUMIF(SALES!E$2:E$4911,C1523,SALES!G$2:G$4911)</f>
        <v>0</v>
      </c>
      <c r="I1523">
        <f xml:space="preserve"> SUMIF(PRODUCTION!E$2:E$4911,C1523,PRODUCTION!I$2:I$4911)</f>
        <v>0</v>
      </c>
    </row>
    <row r="1524" spans="1:9" x14ac:dyDescent="0.2">
      <c r="A1524">
        <v>29079</v>
      </c>
      <c r="B1524" t="s">
        <v>510</v>
      </c>
      <c r="C1524" t="str">
        <f t="shared" si="46"/>
        <v>29079</v>
      </c>
      <c r="D1524" t="str">
        <f t="shared" si="47"/>
        <v>GRUNDY</v>
      </c>
      <c r="E1524">
        <v>-93.565163330000004</v>
      </c>
      <c r="F1524">
        <v>40.114092399999997</v>
      </c>
      <c r="G1524">
        <f xml:space="preserve"> SUMIF(ACRES_HARVESTED!E$2:E$4911,C1524,ACRES_HARVESTED!G$2:G$4911)</f>
        <v>0</v>
      </c>
      <c r="H1524">
        <f xml:space="preserve"> SUMIF(SALES!E$2:E$4911,C1524,SALES!G$2:G$4911)</f>
        <v>0</v>
      </c>
      <c r="I1524">
        <f xml:space="preserve"> SUMIF(PRODUCTION!E$2:E$4911,C1524,PRODUCTION!I$2:I$4911)</f>
        <v>0</v>
      </c>
    </row>
    <row r="1525" spans="1:9" x14ac:dyDescent="0.2">
      <c r="A1525">
        <v>29081</v>
      </c>
      <c r="B1525" t="s">
        <v>558</v>
      </c>
      <c r="C1525" t="str">
        <f t="shared" si="46"/>
        <v>29081</v>
      </c>
      <c r="D1525" t="str">
        <f t="shared" si="47"/>
        <v>HARRISON</v>
      </c>
      <c r="E1525">
        <v>-93.991934020000002</v>
      </c>
      <c r="F1525">
        <v>40.35497608</v>
      </c>
      <c r="G1525">
        <f xml:space="preserve"> SUMIF(ACRES_HARVESTED!E$2:E$4911,C1525,ACRES_HARVESTED!G$2:G$4911)</f>
        <v>0</v>
      </c>
      <c r="H1525">
        <f xml:space="preserve"> SUMIF(SALES!E$2:E$4911,C1525,SALES!G$2:G$4911)</f>
        <v>0</v>
      </c>
      <c r="I1525">
        <f xml:space="preserve"> SUMIF(PRODUCTION!E$2:E$4911,C1525,PRODUCTION!I$2:I$4911)</f>
        <v>0</v>
      </c>
    </row>
    <row r="1526" spans="1:9" x14ac:dyDescent="0.2">
      <c r="A1526">
        <v>29083</v>
      </c>
      <c r="B1526" t="s">
        <v>41</v>
      </c>
      <c r="C1526" t="str">
        <f t="shared" si="46"/>
        <v>29083</v>
      </c>
      <c r="D1526" t="str">
        <f t="shared" si="47"/>
        <v>HENRY</v>
      </c>
      <c r="E1526">
        <v>-93.792817400000004</v>
      </c>
      <c r="F1526">
        <v>38.385069420000001</v>
      </c>
      <c r="G1526">
        <f xml:space="preserve"> SUMIF(ACRES_HARVESTED!E$2:E$4911,C1526,ACRES_HARVESTED!G$2:G$4911)</f>
        <v>0</v>
      </c>
      <c r="H1526">
        <f xml:space="preserve"> SUMIF(SALES!E$2:E$4911,C1526,SALES!G$2:G$4911)</f>
        <v>0</v>
      </c>
      <c r="I1526">
        <f xml:space="preserve"> SUMIF(PRODUCTION!E$2:E$4911,C1526,PRODUCTION!I$2:I$4911)</f>
        <v>0</v>
      </c>
    </row>
    <row r="1527" spans="1:9" x14ac:dyDescent="0.2">
      <c r="A1527">
        <v>29085</v>
      </c>
      <c r="B1527" t="s">
        <v>1009</v>
      </c>
      <c r="C1527" t="str">
        <f t="shared" si="46"/>
        <v>29085</v>
      </c>
      <c r="D1527" t="str">
        <f t="shared" si="47"/>
        <v>HICKORY</v>
      </c>
      <c r="E1527">
        <v>-93.320514950000003</v>
      </c>
      <c r="F1527">
        <v>37.941532170000002</v>
      </c>
      <c r="G1527">
        <f xml:space="preserve"> SUMIF(ACRES_HARVESTED!E$2:E$4911,C1527,ACRES_HARVESTED!G$2:G$4911)</f>
        <v>0</v>
      </c>
      <c r="H1527">
        <f xml:space="preserve"> SUMIF(SALES!E$2:E$4911,C1527,SALES!G$2:G$4911)</f>
        <v>0</v>
      </c>
      <c r="I1527">
        <f xml:space="preserve"> SUMIF(PRODUCTION!E$2:E$4911,C1527,PRODUCTION!I$2:I$4911)</f>
        <v>0</v>
      </c>
    </row>
    <row r="1528" spans="1:9" x14ac:dyDescent="0.2">
      <c r="A1528">
        <v>29087</v>
      </c>
      <c r="B1528" t="s">
        <v>1010</v>
      </c>
      <c r="C1528" t="str">
        <f t="shared" si="46"/>
        <v>29087</v>
      </c>
      <c r="D1528" t="str">
        <f t="shared" si="47"/>
        <v>HOLT</v>
      </c>
      <c r="E1528">
        <v>-95.21504754</v>
      </c>
      <c r="F1528">
        <v>40.094492199999998</v>
      </c>
      <c r="G1528">
        <f xml:space="preserve"> SUMIF(ACRES_HARVESTED!E$2:E$4911,C1528,ACRES_HARVESTED!G$2:G$4911)</f>
        <v>0</v>
      </c>
      <c r="H1528">
        <f xml:space="preserve"> SUMIF(SALES!E$2:E$4911,C1528,SALES!G$2:G$4911)</f>
        <v>0</v>
      </c>
      <c r="I1528">
        <f xml:space="preserve"> SUMIF(PRODUCTION!E$2:E$4911,C1528,PRODUCTION!I$2:I$4911)</f>
        <v>0</v>
      </c>
    </row>
    <row r="1529" spans="1:9" x14ac:dyDescent="0.2">
      <c r="A1529">
        <v>29089</v>
      </c>
      <c r="B1529" t="s">
        <v>143</v>
      </c>
      <c r="C1529" t="str">
        <f t="shared" si="46"/>
        <v>29089</v>
      </c>
      <c r="D1529" t="str">
        <f t="shared" si="47"/>
        <v>HOWARD</v>
      </c>
      <c r="E1529">
        <v>-92.696308189999996</v>
      </c>
      <c r="F1529">
        <v>39.1425032</v>
      </c>
      <c r="G1529">
        <f xml:space="preserve"> SUMIF(ACRES_HARVESTED!E$2:E$4911,C1529,ACRES_HARVESTED!G$2:G$4911)</f>
        <v>0</v>
      </c>
      <c r="H1529">
        <f xml:space="preserve"> SUMIF(SALES!E$2:E$4911,C1529,SALES!G$2:G$4911)</f>
        <v>0</v>
      </c>
      <c r="I1529">
        <f xml:space="preserve"> SUMIF(PRODUCTION!E$2:E$4911,C1529,PRODUCTION!I$2:I$4911)</f>
        <v>0</v>
      </c>
    </row>
    <row r="1530" spans="1:9" x14ac:dyDescent="0.2">
      <c r="A1530">
        <v>29091</v>
      </c>
      <c r="B1530" t="s">
        <v>1011</v>
      </c>
      <c r="C1530" t="str">
        <f t="shared" si="46"/>
        <v>29091</v>
      </c>
      <c r="D1530" t="str">
        <f t="shared" si="47"/>
        <v>HOWELL</v>
      </c>
      <c r="E1530">
        <v>-91.886498290000006</v>
      </c>
      <c r="F1530">
        <v>36.773717220000002</v>
      </c>
      <c r="G1530">
        <f xml:space="preserve"> SUMIF(ACRES_HARVESTED!E$2:E$4911,C1530,ACRES_HARVESTED!G$2:G$4911)</f>
        <v>0</v>
      </c>
      <c r="H1530">
        <f xml:space="preserve"> SUMIF(SALES!E$2:E$4911,C1530,SALES!G$2:G$4911)</f>
        <v>0</v>
      </c>
      <c r="I1530">
        <f xml:space="preserve"> SUMIF(PRODUCTION!E$2:E$4911,C1530,PRODUCTION!I$2:I$4911)</f>
        <v>0</v>
      </c>
    </row>
    <row r="1531" spans="1:9" x14ac:dyDescent="0.2">
      <c r="A1531">
        <v>29093</v>
      </c>
      <c r="B1531" t="s">
        <v>865</v>
      </c>
      <c r="C1531" t="str">
        <f t="shared" si="46"/>
        <v>29093</v>
      </c>
      <c r="D1531" t="str">
        <f t="shared" si="47"/>
        <v>IRON</v>
      </c>
      <c r="E1531">
        <v>-90.773988529999997</v>
      </c>
      <c r="F1531">
        <v>37.555354100000002</v>
      </c>
      <c r="G1531">
        <f xml:space="preserve"> SUMIF(ACRES_HARVESTED!E$2:E$4911,C1531,ACRES_HARVESTED!G$2:G$4911)</f>
        <v>0</v>
      </c>
      <c r="H1531">
        <f xml:space="preserve"> SUMIF(SALES!E$2:E$4911,C1531,SALES!G$2:G$4911)</f>
        <v>0</v>
      </c>
      <c r="I1531">
        <f xml:space="preserve"> SUMIF(PRODUCTION!E$2:E$4911,C1531,PRODUCTION!I$2:I$4911)</f>
        <v>0</v>
      </c>
    </row>
    <row r="1532" spans="1:9" x14ac:dyDescent="0.2">
      <c r="A1532">
        <v>29095</v>
      </c>
      <c r="B1532" t="s">
        <v>43</v>
      </c>
      <c r="C1532" t="str">
        <f t="shared" si="46"/>
        <v>29095</v>
      </c>
      <c r="D1532" t="str">
        <f t="shared" si="47"/>
        <v>JACKSON</v>
      </c>
      <c r="E1532">
        <v>-94.346033320000004</v>
      </c>
      <c r="F1532">
        <v>39.009262110000002</v>
      </c>
      <c r="G1532">
        <f xml:space="preserve"> SUMIF(ACRES_HARVESTED!E$2:E$4911,C1532,ACRES_HARVESTED!G$2:G$4911)</f>
        <v>0</v>
      </c>
      <c r="H1532">
        <f xml:space="preserve"> SUMIF(SALES!E$2:E$4911,C1532,SALES!G$2:G$4911)</f>
        <v>0</v>
      </c>
      <c r="I1532">
        <f xml:space="preserve"> SUMIF(PRODUCTION!E$2:E$4911,C1532,PRODUCTION!I$2:I$4911)</f>
        <v>0</v>
      </c>
    </row>
    <row r="1533" spans="1:9" x14ac:dyDescent="0.2">
      <c r="A1533">
        <v>29097</v>
      </c>
      <c r="B1533" t="s">
        <v>405</v>
      </c>
      <c r="C1533" t="str">
        <f t="shared" si="46"/>
        <v>29097</v>
      </c>
      <c r="D1533" t="str">
        <f t="shared" si="47"/>
        <v>JASPER</v>
      </c>
      <c r="E1533">
        <v>-94.34047486</v>
      </c>
      <c r="F1533">
        <v>37.203519669999999</v>
      </c>
      <c r="G1533">
        <f xml:space="preserve"> SUMIF(ACRES_HARVESTED!E$2:E$4911,C1533,ACRES_HARVESTED!G$2:G$4911)</f>
        <v>0</v>
      </c>
      <c r="H1533">
        <f xml:space="preserve"> SUMIF(SALES!E$2:E$4911,C1533,SALES!G$2:G$4911)</f>
        <v>0</v>
      </c>
      <c r="I1533">
        <f xml:space="preserve"> SUMIF(PRODUCTION!E$2:E$4911,C1533,PRODUCTION!I$2:I$4911)</f>
        <v>0</v>
      </c>
    </row>
    <row r="1534" spans="1:9" x14ac:dyDescent="0.2">
      <c r="A1534">
        <v>29099</v>
      </c>
      <c r="B1534" t="s">
        <v>44</v>
      </c>
      <c r="C1534" t="str">
        <f t="shared" si="46"/>
        <v>29099</v>
      </c>
      <c r="D1534" t="str">
        <f t="shared" si="47"/>
        <v>JEFFERSON</v>
      </c>
      <c r="E1534">
        <v>-90.537806880000005</v>
      </c>
      <c r="F1534">
        <v>38.260791269999999</v>
      </c>
      <c r="G1534">
        <f xml:space="preserve"> SUMIF(ACRES_HARVESTED!E$2:E$4911,C1534,ACRES_HARVESTED!G$2:G$4911)</f>
        <v>76</v>
      </c>
      <c r="H1534">
        <f xml:space="preserve"> SUMIF(SALES!E$2:E$4911,C1534,SALES!G$2:G$4911)</f>
        <v>0</v>
      </c>
      <c r="I1534">
        <f xml:space="preserve"> SUMIF(PRODUCTION!E$2:E$4911,C1534,PRODUCTION!I$2:I$4911)</f>
        <v>3900</v>
      </c>
    </row>
    <row r="1535" spans="1:9" x14ac:dyDescent="0.2">
      <c r="A1535">
        <v>29101</v>
      </c>
      <c r="B1535" t="s">
        <v>146</v>
      </c>
      <c r="C1535" t="str">
        <f t="shared" si="46"/>
        <v>29101</v>
      </c>
      <c r="D1535" t="str">
        <f t="shared" si="47"/>
        <v>JOHNSON</v>
      </c>
      <c r="E1535">
        <v>-93.805887949999999</v>
      </c>
      <c r="F1535">
        <v>38.743991520000002</v>
      </c>
      <c r="G1535">
        <f xml:space="preserve"> SUMIF(ACRES_HARVESTED!E$2:E$4911,C1535,ACRES_HARVESTED!G$2:G$4911)</f>
        <v>0</v>
      </c>
      <c r="H1535">
        <f xml:space="preserve"> SUMIF(SALES!E$2:E$4911,C1535,SALES!G$2:G$4911)</f>
        <v>0</v>
      </c>
      <c r="I1535">
        <f xml:space="preserve"> SUMIF(PRODUCTION!E$2:E$4911,C1535,PRODUCTION!I$2:I$4911)</f>
        <v>0</v>
      </c>
    </row>
    <row r="1536" spans="1:9" x14ac:dyDescent="0.2">
      <c r="A1536">
        <v>29103</v>
      </c>
      <c r="B1536" t="s">
        <v>519</v>
      </c>
      <c r="C1536" t="str">
        <f t="shared" si="46"/>
        <v>29103</v>
      </c>
      <c r="D1536" t="str">
        <f t="shared" si="47"/>
        <v>KNOX</v>
      </c>
      <c r="E1536">
        <v>-92.147890430000004</v>
      </c>
      <c r="F1536">
        <v>40.12754125</v>
      </c>
      <c r="G1536">
        <f xml:space="preserve"> SUMIF(ACRES_HARVESTED!E$2:E$4911,C1536,ACRES_HARVESTED!G$2:G$4911)</f>
        <v>170</v>
      </c>
      <c r="H1536">
        <f xml:space="preserve"> SUMIF(SALES!E$2:E$4911,C1536,SALES!G$2:G$4911)</f>
        <v>0</v>
      </c>
      <c r="I1536">
        <f xml:space="preserve"> SUMIF(PRODUCTION!E$2:E$4911,C1536,PRODUCTION!I$2:I$4911)</f>
        <v>11300</v>
      </c>
    </row>
    <row r="1537" spans="1:9" x14ac:dyDescent="0.2">
      <c r="A1537">
        <v>29105</v>
      </c>
      <c r="B1537" t="s">
        <v>1012</v>
      </c>
      <c r="C1537" t="str">
        <f t="shared" si="46"/>
        <v>29105</v>
      </c>
      <c r="D1537" t="str">
        <f t="shared" si="47"/>
        <v>LACLEDE</v>
      </c>
      <c r="E1537">
        <v>-92.590430819999995</v>
      </c>
      <c r="F1537">
        <v>37.658658289999998</v>
      </c>
      <c r="G1537">
        <f xml:space="preserve"> SUMIF(ACRES_HARVESTED!E$2:E$4911,C1537,ACRES_HARVESTED!G$2:G$4911)</f>
        <v>0</v>
      </c>
      <c r="H1537">
        <f xml:space="preserve"> SUMIF(SALES!E$2:E$4911,C1537,SALES!G$2:G$4911)</f>
        <v>0</v>
      </c>
      <c r="I1537">
        <f xml:space="preserve"> SUMIF(PRODUCTION!E$2:E$4911,C1537,PRODUCTION!I$2:I$4911)</f>
        <v>0</v>
      </c>
    </row>
    <row r="1538" spans="1:9" x14ac:dyDescent="0.2">
      <c r="A1538">
        <v>29107</v>
      </c>
      <c r="B1538" t="s">
        <v>147</v>
      </c>
      <c r="C1538" t="str">
        <f t="shared" ref="C1538:C1601" si="48" xml:space="preserve"> TEXT(A1538,"00000")</f>
        <v>29107</v>
      </c>
      <c r="D1538" t="str">
        <f t="shared" ref="D1538:D1601" si="49">UPPER(B1538)</f>
        <v>LAFAYETTE</v>
      </c>
      <c r="E1538">
        <v>-93.785570500000006</v>
      </c>
      <c r="F1538">
        <v>39.065557609999999</v>
      </c>
      <c r="G1538">
        <f xml:space="preserve"> SUMIF(ACRES_HARVESTED!E$2:E$4911,C1538,ACRES_HARVESTED!G$2:G$4911)</f>
        <v>0</v>
      </c>
      <c r="H1538">
        <f xml:space="preserve"> SUMIF(SALES!E$2:E$4911,C1538,SALES!G$2:G$4911)</f>
        <v>0</v>
      </c>
      <c r="I1538">
        <f xml:space="preserve"> SUMIF(PRODUCTION!E$2:E$4911,C1538,PRODUCTION!I$2:I$4911)</f>
        <v>0</v>
      </c>
    </row>
    <row r="1539" spans="1:9" x14ac:dyDescent="0.2">
      <c r="A1539">
        <v>29109</v>
      </c>
      <c r="B1539" t="s">
        <v>47</v>
      </c>
      <c r="C1539" t="str">
        <f t="shared" si="48"/>
        <v>29109</v>
      </c>
      <c r="D1539" t="str">
        <f t="shared" si="49"/>
        <v>LAWRENCE</v>
      </c>
      <c r="E1539">
        <v>-93.832914439999996</v>
      </c>
      <c r="F1539">
        <v>37.106279710000003</v>
      </c>
      <c r="G1539">
        <f xml:space="preserve"> SUMIF(ACRES_HARVESTED!E$2:E$4911,C1539,ACRES_HARVESTED!G$2:G$4911)</f>
        <v>630</v>
      </c>
      <c r="H1539">
        <f xml:space="preserve"> SUMIF(SALES!E$2:E$4911,C1539,SALES!G$2:G$4911)</f>
        <v>203000</v>
      </c>
      <c r="I1539">
        <f xml:space="preserve"> SUMIF(PRODUCTION!E$2:E$4911,C1539,PRODUCTION!I$2:I$4911)</f>
        <v>61455</v>
      </c>
    </row>
    <row r="1540" spans="1:9" x14ac:dyDescent="0.2">
      <c r="A1540">
        <v>29111</v>
      </c>
      <c r="B1540" t="s">
        <v>483</v>
      </c>
      <c r="C1540" t="str">
        <f t="shared" si="48"/>
        <v>29111</v>
      </c>
      <c r="D1540" t="str">
        <f t="shared" si="49"/>
        <v>LEWIS</v>
      </c>
      <c r="E1540">
        <v>-91.721789430000001</v>
      </c>
      <c r="F1540">
        <v>40.09673548</v>
      </c>
      <c r="G1540">
        <f xml:space="preserve"> SUMIF(ACRES_HARVESTED!E$2:E$4911,C1540,ACRES_HARVESTED!G$2:G$4911)</f>
        <v>0</v>
      </c>
      <c r="H1540">
        <f xml:space="preserve"> SUMIF(SALES!E$2:E$4911,C1540,SALES!G$2:G$4911)</f>
        <v>0</v>
      </c>
      <c r="I1540">
        <f xml:space="preserve"> SUMIF(PRODUCTION!E$2:E$4911,C1540,PRODUCTION!I$2:I$4911)</f>
        <v>0</v>
      </c>
    </row>
    <row r="1541" spans="1:9" x14ac:dyDescent="0.2">
      <c r="A1541">
        <v>29113</v>
      </c>
      <c r="B1541" t="s">
        <v>148</v>
      </c>
      <c r="C1541" t="str">
        <f t="shared" si="48"/>
        <v>29113</v>
      </c>
      <c r="D1541" t="str">
        <f t="shared" si="49"/>
        <v>LINCOLN</v>
      </c>
      <c r="E1541">
        <v>-90.960095229999993</v>
      </c>
      <c r="F1541">
        <v>39.058299359999999</v>
      </c>
      <c r="G1541">
        <f xml:space="preserve"> SUMIF(ACRES_HARVESTED!E$2:E$4911,C1541,ACRES_HARVESTED!G$2:G$4911)</f>
        <v>0</v>
      </c>
      <c r="H1541">
        <f xml:space="preserve"> SUMIF(SALES!E$2:E$4911,C1541,SALES!G$2:G$4911)</f>
        <v>0</v>
      </c>
      <c r="I1541">
        <f xml:space="preserve"> SUMIF(PRODUCTION!E$2:E$4911,C1541,PRODUCTION!I$2:I$4911)</f>
        <v>0</v>
      </c>
    </row>
    <row r="1542" spans="1:9" x14ac:dyDescent="0.2">
      <c r="A1542">
        <v>29115</v>
      </c>
      <c r="B1542" t="s">
        <v>610</v>
      </c>
      <c r="C1542" t="str">
        <f t="shared" si="48"/>
        <v>29115</v>
      </c>
      <c r="D1542" t="str">
        <f t="shared" si="49"/>
        <v>LINN</v>
      </c>
      <c r="E1542">
        <v>-93.107052510000003</v>
      </c>
      <c r="F1542">
        <v>39.870460999999999</v>
      </c>
      <c r="G1542">
        <f xml:space="preserve"> SUMIF(ACRES_HARVESTED!E$2:E$4911,C1542,ACRES_HARVESTED!G$2:G$4911)</f>
        <v>6</v>
      </c>
      <c r="H1542">
        <f xml:space="preserve"> SUMIF(SALES!E$2:E$4911,C1542,SALES!G$2:G$4911)</f>
        <v>0</v>
      </c>
      <c r="I1542">
        <f xml:space="preserve"> SUMIF(PRODUCTION!E$2:E$4911,C1542,PRODUCTION!I$2:I$4911)</f>
        <v>180</v>
      </c>
    </row>
    <row r="1543" spans="1:9" x14ac:dyDescent="0.2">
      <c r="A1543">
        <v>29117</v>
      </c>
      <c r="B1543" t="s">
        <v>521</v>
      </c>
      <c r="C1543" t="str">
        <f t="shared" si="48"/>
        <v>29117</v>
      </c>
      <c r="D1543" t="str">
        <f t="shared" si="49"/>
        <v>LIVINGSTON</v>
      </c>
      <c r="E1543">
        <v>-93.548648349999993</v>
      </c>
      <c r="F1543">
        <v>39.782027890000002</v>
      </c>
      <c r="G1543">
        <f xml:space="preserve"> SUMIF(ACRES_HARVESTED!E$2:E$4911,C1543,ACRES_HARVESTED!G$2:G$4911)</f>
        <v>0</v>
      </c>
      <c r="H1543">
        <f xml:space="preserve"> SUMIF(SALES!E$2:E$4911,C1543,SALES!G$2:G$4911)</f>
        <v>0</v>
      </c>
      <c r="I1543">
        <f xml:space="preserve"> SUMIF(PRODUCTION!E$2:E$4911,C1543,PRODUCTION!I$2:I$4911)</f>
        <v>0</v>
      </c>
    </row>
    <row r="1544" spans="1:9" x14ac:dyDescent="0.2">
      <c r="A1544">
        <v>29119</v>
      </c>
      <c r="B1544" t="s">
        <v>1013</v>
      </c>
      <c r="C1544" t="str">
        <f t="shared" si="48"/>
        <v>29119</v>
      </c>
      <c r="D1544" t="str">
        <f t="shared" si="49"/>
        <v>MCDONALD</v>
      </c>
      <c r="E1544">
        <v>-94.348233449999995</v>
      </c>
      <c r="F1544">
        <v>36.628656200000002</v>
      </c>
      <c r="G1544">
        <f xml:space="preserve"> SUMIF(ACRES_HARVESTED!E$2:E$4911,C1544,ACRES_HARVESTED!G$2:G$4911)</f>
        <v>0</v>
      </c>
      <c r="H1544">
        <f xml:space="preserve"> SUMIF(SALES!E$2:E$4911,C1544,SALES!G$2:G$4911)</f>
        <v>0</v>
      </c>
      <c r="I1544">
        <f xml:space="preserve"> SUMIF(PRODUCTION!E$2:E$4911,C1544,PRODUCTION!I$2:I$4911)</f>
        <v>0</v>
      </c>
    </row>
    <row r="1545" spans="1:9" x14ac:dyDescent="0.2">
      <c r="A1545">
        <v>29121</v>
      </c>
      <c r="B1545" t="s">
        <v>51</v>
      </c>
      <c r="C1545" t="str">
        <f t="shared" si="48"/>
        <v>29121</v>
      </c>
      <c r="D1545" t="str">
        <f t="shared" si="49"/>
        <v>MACON</v>
      </c>
      <c r="E1545">
        <v>-92.56453089</v>
      </c>
      <c r="F1545">
        <v>39.830497680000001</v>
      </c>
      <c r="G1545">
        <f xml:space="preserve"> SUMIF(ACRES_HARVESTED!E$2:E$4911,C1545,ACRES_HARVESTED!G$2:G$4911)</f>
        <v>0</v>
      </c>
      <c r="H1545">
        <f xml:space="preserve"> SUMIF(SALES!E$2:E$4911,C1545,SALES!G$2:G$4911)</f>
        <v>0</v>
      </c>
      <c r="I1545">
        <f xml:space="preserve"> SUMIF(PRODUCTION!E$2:E$4911,C1545,PRODUCTION!I$2:I$4911)</f>
        <v>0</v>
      </c>
    </row>
    <row r="1546" spans="1:9" x14ac:dyDescent="0.2">
      <c r="A1546">
        <v>29123</v>
      </c>
      <c r="B1546" t="s">
        <v>52</v>
      </c>
      <c r="C1546" t="str">
        <f t="shared" si="48"/>
        <v>29123</v>
      </c>
      <c r="D1546" t="str">
        <f t="shared" si="49"/>
        <v>MADISON</v>
      </c>
      <c r="E1546">
        <v>-90.344650990000005</v>
      </c>
      <c r="F1546">
        <v>37.478234620000002</v>
      </c>
      <c r="G1546">
        <f xml:space="preserve"> SUMIF(ACRES_HARVESTED!E$2:E$4911,C1546,ACRES_HARVESTED!G$2:G$4911)</f>
        <v>0</v>
      </c>
      <c r="H1546">
        <f xml:space="preserve"> SUMIF(SALES!E$2:E$4911,C1546,SALES!G$2:G$4911)</f>
        <v>0</v>
      </c>
      <c r="I1546">
        <f xml:space="preserve"> SUMIF(PRODUCTION!E$2:E$4911,C1546,PRODUCTION!I$2:I$4911)</f>
        <v>0</v>
      </c>
    </row>
    <row r="1547" spans="1:9" x14ac:dyDescent="0.2">
      <c r="A1547">
        <v>29125</v>
      </c>
      <c r="B1547" t="s">
        <v>1014</v>
      </c>
      <c r="C1547" t="str">
        <f t="shared" si="48"/>
        <v>29125</v>
      </c>
      <c r="D1547" t="str">
        <f t="shared" si="49"/>
        <v>MARIES</v>
      </c>
      <c r="E1547">
        <v>-91.924925819999999</v>
      </c>
      <c r="F1547">
        <v>38.161679220000003</v>
      </c>
      <c r="G1547">
        <f xml:space="preserve"> SUMIF(ACRES_HARVESTED!E$2:E$4911,C1547,ACRES_HARVESTED!G$2:G$4911)</f>
        <v>171</v>
      </c>
      <c r="H1547">
        <f xml:space="preserve"> SUMIF(SALES!E$2:E$4911,C1547,SALES!G$2:G$4911)</f>
        <v>0</v>
      </c>
      <c r="I1547">
        <f xml:space="preserve"> SUMIF(PRODUCTION!E$2:E$4911,C1547,PRODUCTION!I$2:I$4911)</f>
        <v>9042</v>
      </c>
    </row>
    <row r="1548" spans="1:9" x14ac:dyDescent="0.2">
      <c r="A1548">
        <v>29127</v>
      </c>
      <c r="B1548" t="s">
        <v>54</v>
      </c>
      <c r="C1548" t="str">
        <f t="shared" si="48"/>
        <v>29127</v>
      </c>
      <c r="D1548" t="str">
        <f t="shared" si="49"/>
        <v>MARION</v>
      </c>
      <c r="E1548">
        <v>-91.622311749999994</v>
      </c>
      <c r="F1548">
        <v>39.805936299999999</v>
      </c>
      <c r="G1548">
        <f xml:space="preserve"> SUMIF(ACRES_HARVESTED!E$2:E$4911,C1548,ACRES_HARVESTED!G$2:G$4911)</f>
        <v>0</v>
      </c>
      <c r="H1548">
        <f xml:space="preserve"> SUMIF(SALES!E$2:E$4911,C1548,SALES!G$2:G$4911)</f>
        <v>0</v>
      </c>
      <c r="I1548">
        <f xml:space="preserve"> SUMIF(PRODUCTION!E$2:E$4911,C1548,PRODUCTION!I$2:I$4911)</f>
        <v>0</v>
      </c>
    </row>
    <row r="1549" spans="1:9" x14ac:dyDescent="0.2">
      <c r="A1549">
        <v>29129</v>
      </c>
      <c r="B1549" t="s">
        <v>529</v>
      </c>
      <c r="C1549" t="str">
        <f t="shared" si="48"/>
        <v>29129</v>
      </c>
      <c r="D1549" t="str">
        <f t="shared" si="49"/>
        <v>MERCER</v>
      </c>
      <c r="E1549">
        <v>-93.568506159999998</v>
      </c>
      <c r="F1549">
        <v>40.422513330000001</v>
      </c>
      <c r="G1549">
        <f xml:space="preserve"> SUMIF(ACRES_HARVESTED!E$2:E$4911,C1549,ACRES_HARVESTED!G$2:G$4911)</f>
        <v>0</v>
      </c>
      <c r="H1549">
        <f xml:space="preserve"> SUMIF(SALES!E$2:E$4911,C1549,SALES!G$2:G$4911)</f>
        <v>0</v>
      </c>
      <c r="I1549">
        <f xml:space="preserve"> SUMIF(PRODUCTION!E$2:E$4911,C1549,PRODUCTION!I$2:I$4911)</f>
        <v>0</v>
      </c>
    </row>
    <row r="1550" spans="1:9" x14ac:dyDescent="0.2">
      <c r="A1550">
        <v>29131</v>
      </c>
      <c r="B1550" t="s">
        <v>152</v>
      </c>
      <c r="C1550" t="str">
        <f t="shared" si="48"/>
        <v>29131</v>
      </c>
      <c r="D1550" t="str">
        <f t="shared" si="49"/>
        <v>MILLER</v>
      </c>
      <c r="E1550">
        <v>-92.428095709999994</v>
      </c>
      <c r="F1550">
        <v>38.214385749999998</v>
      </c>
      <c r="G1550">
        <f xml:space="preserve"> SUMIF(ACRES_HARVESTED!E$2:E$4911,C1550,ACRES_HARVESTED!G$2:G$4911)</f>
        <v>0</v>
      </c>
      <c r="H1550">
        <f xml:space="preserve"> SUMIF(SALES!E$2:E$4911,C1550,SALES!G$2:G$4911)</f>
        <v>0</v>
      </c>
      <c r="I1550">
        <f xml:space="preserve"> SUMIF(PRODUCTION!E$2:E$4911,C1550,PRODUCTION!I$2:I$4911)</f>
        <v>0</v>
      </c>
    </row>
    <row r="1551" spans="1:9" x14ac:dyDescent="0.2">
      <c r="A1551">
        <v>29133</v>
      </c>
      <c r="B1551" t="s">
        <v>153</v>
      </c>
      <c r="C1551" t="str">
        <f t="shared" si="48"/>
        <v>29133</v>
      </c>
      <c r="D1551" t="str">
        <f t="shared" si="49"/>
        <v>MISSISSIPPI</v>
      </c>
      <c r="E1551">
        <v>-89.291170010000002</v>
      </c>
      <c r="F1551">
        <v>36.82805484</v>
      </c>
      <c r="G1551">
        <f xml:space="preserve"> SUMIF(ACRES_HARVESTED!E$2:E$4911,C1551,ACRES_HARVESTED!G$2:G$4911)</f>
        <v>0</v>
      </c>
      <c r="H1551">
        <f xml:space="preserve"> SUMIF(SALES!E$2:E$4911,C1551,SALES!G$2:G$4911)</f>
        <v>0</v>
      </c>
      <c r="I1551">
        <f xml:space="preserve"> SUMIF(PRODUCTION!E$2:E$4911,C1551,PRODUCTION!I$2:I$4911)</f>
        <v>0</v>
      </c>
    </row>
    <row r="1552" spans="1:9" x14ac:dyDescent="0.2">
      <c r="A1552">
        <v>29135</v>
      </c>
      <c r="B1552" t="s">
        <v>1015</v>
      </c>
      <c r="C1552" t="str">
        <f t="shared" si="48"/>
        <v>29135</v>
      </c>
      <c r="D1552" t="str">
        <f t="shared" si="49"/>
        <v>MONITEAU</v>
      </c>
      <c r="E1552">
        <v>-92.58303239</v>
      </c>
      <c r="F1552">
        <v>38.632347240000001</v>
      </c>
      <c r="G1552">
        <f xml:space="preserve"> SUMIF(ACRES_HARVESTED!E$2:E$4911,C1552,ACRES_HARVESTED!G$2:G$4911)</f>
        <v>147</v>
      </c>
      <c r="H1552">
        <f xml:space="preserve"> SUMIF(SALES!E$2:E$4911,C1552,SALES!G$2:G$4911)</f>
        <v>30000</v>
      </c>
      <c r="I1552">
        <f xml:space="preserve"> SUMIF(PRODUCTION!E$2:E$4911,C1552,PRODUCTION!I$2:I$4911)</f>
        <v>10100</v>
      </c>
    </row>
    <row r="1553" spans="1:9" x14ac:dyDescent="0.2">
      <c r="A1553">
        <v>29137</v>
      </c>
      <c r="B1553" t="s">
        <v>57</v>
      </c>
      <c r="C1553" t="str">
        <f t="shared" si="48"/>
        <v>29137</v>
      </c>
      <c r="D1553" t="str">
        <f t="shared" si="49"/>
        <v>MONROE</v>
      </c>
      <c r="E1553">
        <v>-92.000875719999996</v>
      </c>
      <c r="F1553">
        <v>39.495884529999998</v>
      </c>
      <c r="G1553">
        <f xml:space="preserve"> SUMIF(ACRES_HARVESTED!E$2:E$4911,C1553,ACRES_HARVESTED!G$2:G$4911)</f>
        <v>0</v>
      </c>
      <c r="H1553">
        <f xml:space="preserve"> SUMIF(SALES!E$2:E$4911,C1553,SALES!G$2:G$4911)</f>
        <v>0</v>
      </c>
      <c r="I1553">
        <f xml:space="preserve"> SUMIF(PRODUCTION!E$2:E$4911,C1553,PRODUCTION!I$2:I$4911)</f>
        <v>0</v>
      </c>
    </row>
    <row r="1554" spans="1:9" x14ac:dyDescent="0.2">
      <c r="A1554">
        <v>29139</v>
      </c>
      <c r="B1554" t="s">
        <v>58</v>
      </c>
      <c r="C1554" t="str">
        <f t="shared" si="48"/>
        <v>29139</v>
      </c>
      <c r="D1554" t="str">
        <f t="shared" si="49"/>
        <v>MONTGOMERY</v>
      </c>
      <c r="E1554">
        <v>-91.470208389999996</v>
      </c>
      <c r="F1554">
        <v>38.941285190000002</v>
      </c>
      <c r="G1554">
        <f xml:space="preserve"> SUMIF(ACRES_HARVESTED!E$2:E$4911,C1554,ACRES_HARVESTED!G$2:G$4911)</f>
        <v>0</v>
      </c>
      <c r="H1554">
        <f xml:space="preserve"> SUMIF(SALES!E$2:E$4911,C1554,SALES!G$2:G$4911)</f>
        <v>0</v>
      </c>
      <c r="I1554">
        <f xml:space="preserve"> SUMIF(PRODUCTION!E$2:E$4911,C1554,PRODUCTION!I$2:I$4911)</f>
        <v>0</v>
      </c>
    </row>
    <row r="1555" spans="1:9" x14ac:dyDescent="0.2">
      <c r="A1555">
        <v>29141</v>
      </c>
      <c r="B1555" t="s">
        <v>59</v>
      </c>
      <c r="C1555" t="str">
        <f t="shared" si="48"/>
        <v>29141</v>
      </c>
      <c r="D1555" t="str">
        <f t="shared" si="49"/>
        <v>MORGAN</v>
      </c>
      <c r="E1555">
        <v>-92.885971220000002</v>
      </c>
      <c r="F1555">
        <v>38.423507909999998</v>
      </c>
      <c r="G1555">
        <f xml:space="preserve"> SUMIF(ACRES_HARVESTED!E$2:E$4911,C1555,ACRES_HARVESTED!G$2:G$4911)</f>
        <v>347</v>
      </c>
      <c r="H1555">
        <f xml:space="preserve"> SUMIF(SALES!E$2:E$4911,C1555,SALES!G$2:G$4911)</f>
        <v>81000</v>
      </c>
      <c r="I1555">
        <f xml:space="preserve"> SUMIF(PRODUCTION!E$2:E$4911,C1555,PRODUCTION!I$2:I$4911)</f>
        <v>23486</v>
      </c>
    </row>
    <row r="1556" spans="1:9" x14ac:dyDescent="0.2">
      <c r="A1556">
        <v>29143</v>
      </c>
      <c r="B1556" t="s">
        <v>1016</v>
      </c>
      <c r="C1556" t="str">
        <f t="shared" si="48"/>
        <v>29143</v>
      </c>
      <c r="D1556" t="str">
        <f t="shared" si="49"/>
        <v>NEW MADRID</v>
      </c>
      <c r="E1556">
        <v>-89.651904830000007</v>
      </c>
      <c r="F1556">
        <v>36.594398529999999</v>
      </c>
      <c r="G1556">
        <f xml:space="preserve"> SUMIF(ACRES_HARVESTED!E$2:E$4911,C1556,ACRES_HARVESTED!G$2:G$4911)</f>
        <v>0</v>
      </c>
      <c r="H1556">
        <f xml:space="preserve"> SUMIF(SALES!E$2:E$4911,C1556,SALES!G$2:G$4911)</f>
        <v>0</v>
      </c>
      <c r="I1556">
        <f xml:space="preserve"> SUMIF(PRODUCTION!E$2:E$4911,C1556,PRODUCTION!I$2:I$4911)</f>
        <v>0</v>
      </c>
    </row>
    <row r="1557" spans="1:9" x14ac:dyDescent="0.2">
      <c r="A1557">
        <v>29145</v>
      </c>
      <c r="B1557" t="s">
        <v>155</v>
      </c>
      <c r="C1557" t="str">
        <f t="shared" si="48"/>
        <v>29145</v>
      </c>
      <c r="D1557" t="str">
        <f t="shared" si="49"/>
        <v>NEWTON</v>
      </c>
      <c r="E1557">
        <v>-94.339461720000003</v>
      </c>
      <c r="F1557">
        <v>36.905185680000002</v>
      </c>
      <c r="G1557">
        <f xml:space="preserve"> SUMIF(ACRES_HARVESTED!E$2:E$4911,C1557,ACRES_HARVESTED!G$2:G$4911)</f>
        <v>198</v>
      </c>
      <c r="H1557">
        <f xml:space="preserve"> SUMIF(SALES!E$2:E$4911,C1557,SALES!G$2:G$4911)</f>
        <v>20000</v>
      </c>
      <c r="I1557">
        <f xml:space="preserve"> SUMIF(PRODUCTION!E$2:E$4911,C1557,PRODUCTION!I$2:I$4911)</f>
        <v>13980</v>
      </c>
    </row>
    <row r="1558" spans="1:9" x14ac:dyDescent="0.2">
      <c r="A1558">
        <v>29147</v>
      </c>
      <c r="B1558" t="s">
        <v>1017</v>
      </c>
      <c r="C1558" t="str">
        <f t="shared" si="48"/>
        <v>29147</v>
      </c>
      <c r="D1558" t="str">
        <f t="shared" si="49"/>
        <v>NODAWAY</v>
      </c>
      <c r="E1558">
        <v>-94.883353540000002</v>
      </c>
      <c r="F1558">
        <v>40.360980140000002</v>
      </c>
      <c r="G1558">
        <f xml:space="preserve"> SUMIF(ACRES_HARVESTED!E$2:E$4911,C1558,ACRES_HARVESTED!G$2:G$4911)</f>
        <v>210</v>
      </c>
      <c r="H1558">
        <f xml:space="preserve"> SUMIF(SALES!E$2:E$4911,C1558,SALES!G$2:G$4911)</f>
        <v>0</v>
      </c>
      <c r="I1558">
        <f xml:space="preserve"> SUMIF(PRODUCTION!E$2:E$4911,C1558,PRODUCTION!I$2:I$4911)</f>
        <v>8400</v>
      </c>
    </row>
    <row r="1559" spans="1:9" x14ac:dyDescent="0.2">
      <c r="A1559">
        <v>29149</v>
      </c>
      <c r="B1559" t="s">
        <v>1018</v>
      </c>
      <c r="C1559" t="str">
        <f t="shared" si="48"/>
        <v>29149</v>
      </c>
      <c r="D1559" t="str">
        <f t="shared" si="49"/>
        <v>OREGON</v>
      </c>
      <c r="E1559">
        <v>-91.403321460000001</v>
      </c>
      <c r="F1559">
        <v>36.68672248</v>
      </c>
      <c r="G1559">
        <f xml:space="preserve"> SUMIF(ACRES_HARVESTED!E$2:E$4911,C1559,ACRES_HARVESTED!G$2:G$4911)</f>
        <v>0</v>
      </c>
      <c r="H1559">
        <f xml:space="preserve"> SUMIF(SALES!E$2:E$4911,C1559,SALES!G$2:G$4911)</f>
        <v>0</v>
      </c>
      <c r="I1559">
        <f xml:space="preserve"> SUMIF(PRODUCTION!E$2:E$4911,C1559,PRODUCTION!I$2:I$4911)</f>
        <v>0</v>
      </c>
    </row>
    <row r="1560" spans="1:9" x14ac:dyDescent="0.2">
      <c r="A1560">
        <v>29151</v>
      </c>
      <c r="B1560" t="s">
        <v>673</v>
      </c>
      <c r="C1560" t="str">
        <f t="shared" si="48"/>
        <v>29151</v>
      </c>
      <c r="D1560" t="str">
        <f t="shared" si="49"/>
        <v>OSAGE</v>
      </c>
      <c r="E1560">
        <v>-91.861781010000001</v>
      </c>
      <c r="F1560">
        <v>38.46015852</v>
      </c>
      <c r="G1560">
        <f xml:space="preserve"> SUMIF(ACRES_HARVESTED!E$2:E$4911,C1560,ACRES_HARVESTED!G$2:G$4911)</f>
        <v>68</v>
      </c>
      <c r="H1560">
        <f xml:space="preserve"> SUMIF(SALES!E$2:E$4911,C1560,SALES!G$2:G$4911)</f>
        <v>0</v>
      </c>
      <c r="I1560">
        <f xml:space="preserve"> SUMIF(PRODUCTION!E$2:E$4911,C1560,PRODUCTION!I$2:I$4911)</f>
        <v>4828</v>
      </c>
    </row>
    <row r="1561" spans="1:9" x14ac:dyDescent="0.2">
      <c r="A1561">
        <v>29153</v>
      </c>
      <c r="B1561" t="s">
        <v>1019</v>
      </c>
      <c r="C1561" t="str">
        <f t="shared" si="48"/>
        <v>29153</v>
      </c>
      <c r="D1561" t="str">
        <f t="shared" si="49"/>
        <v>OZARK</v>
      </c>
      <c r="E1561">
        <v>-92.444694470000002</v>
      </c>
      <c r="F1561">
        <v>36.649222530000003</v>
      </c>
      <c r="G1561">
        <f xml:space="preserve"> SUMIF(ACRES_HARVESTED!E$2:E$4911,C1561,ACRES_HARVESTED!G$2:G$4911)</f>
        <v>0</v>
      </c>
      <c r="H1561">
        <f xml:space="preserve"> SUMIF(SALES!E$2:E$4911,C1561,SALES!G$2:G$4911)</f>
        <v>0</v>
      </c>
      <c r="I1561">
        <f xml:space="preserve"> SUMIF(PRODUCTION!E$2:E$4911,C1561,PRODUCTION!I$2:I$4911)</f>
        <v>0</v>
      </c>
    </row>
    <row r="1562" spans="1:9" x14ac:dyDescent="0.2">
      <c r="A1562">
        <v>29155</v>
      </c>
      <c r="B1562" t="s">
        <v>1020</v>
      </c>
      <c r="C1562" t="str">
        <f t="shared" si="48"/>
        <v>29155</v>
      </c>
      <c r="D1562" t="str">
        <f t="shared" si="49"/>
        <v>PEMISCOT</v>
      </c>
      <c r="E1562">
        <v>-89.785399609999999</v>
      </c>
      <c r="F1562">
        <v>36.211315650000003</v>
      </c>
      <c r="G1562">
        <f xml:space="preserve"> SUMIF(ACRES_HARVESTED!E$2:E$4911,C1562,ACRES_HARVESTED!G$2:G$4911)</f>
        <v>0</v>
      </c>
      <c r="H1562">
        <f xml:space="preserve"> SUMIF(SALES!E$2:E$4911,C1562,SALES!G$2:G$4911)</f>
        <v>0</v>
      </c>
      <c r="I1562">
        <f xml:space="preserve"> SUMIF(PRODUCTION!E$2:E$4911,C1562,PRODUCTION!I$2:I$4911)</f>
        <v>0</v>
      </c>
    </row>
    <row r="1563" spans="1:9" x14ac:dyDescent="0.2">
      <c r="A1563">
        <v>29157</v>
      </c>
      <c r="B1563" t="s">
        <v>60</v>
      </c>
      <c r="C1563" t="str">
        <f t="shared" si="48"/>
        <v>29157</v>
      </c>
      <c r="D1563" t="str">
        <f t="shared" si="49"/>
        <v>PERRY</v>
      </c>
      <c r="E1563">
        <v>-89.824562689999993</v>
      </c>
      <c r="F1563">
        <v>37.70718892</v>
      </c>
      <c r="G1563">
        <f xml:space="preserve"> SUMIF(ACRES_HARVESTED!E$2:E$4911,C1563,ACRES_HARVESTED!G$2:G$4911)</f>
        <v>0</v>
      </c>
      <c r="H1563">
        <f xml:space="preserve"> SUMIF(SALES!E$2:E$4911,C1563,SALES!G$2:G$4911)</f>
        <v>0</v>
      </c>
      <c r="I1563">
        <f xml:space="preserve"> SUMIF(PRODUCTION!E$2:E$4911,C1563,PRODUCTION!I$2:I$4911)</f>
        <v>0</v>
      </c>
    </row>
    <row r="1564" spans="1:9" x14ac:dyDescent="0.2">
      <c r="A1564">
        <v>29159</v>
      </c>
      <c r="B1564" t="s">
        <v>1021</v>
      </c>
      <c r="C1564" t="str">
        <f t="shared" si="48"/>
        <v>29159</v>
      </c>
      <c r="D1564" t="str">
        <f t="shared" si="49"/>
        <v>PETTIS</v>
      </c>
      <c r="E1564">
        <v>-93.284749120000001</v>
      </c>
      <c r="F1564">
        <v>38.72825898</v>
      </c>
      <c r="G1564">
        <f xml:space="preserve"> SUMIF(ACRES_HARVESTED!E$2:E$4911,C1564,ACRES_HARVESTED!G$2:G$4911)</f>
        <v>0</v>
      </c>
      <c r="H1564">
        <f xml:space="preserve"> SUMIF(SALES!E$2:E$4911,C1564,SALES!G$2:G$4911)</f>
        <v>0</v>
      </c>
      <c r="I1564">
        <f xml:space="preserve"> SUMIF(PRODUCTION!E$2:E$4911,C1564,PRODUCTION!I$2:I$4911)</f>
        <v>0</v>
      </c>
    </row>
    <row r="1565" spans="1:9" x14ac:dyDescent="0.2">
      <c r="A1565">
        <v>29161</v>
      </c>
      <c r="B1565" t="s">
        <v>1022</v>
      </c>
      <c r="C1565" t="str">
        <f t="shared" si="48"/>
        <v>29161</v>
      </c>
      <c r="D1565" t="str">
        <f t="shared" si="49"/>
        <v>PHELPS</v>
      </c>
      <c r="E1565">
        <v>-91.792385019999998</v>
      </c>
      <c r="F1565">
        <v>37.877314470000002</v>
      </c>
      <c r="G1565">
        <f xml:space="preserve"> SUMIF(ACRES_HARVESTED!E$2:E$4911,C1565,ACRES_HARVESTED!G$2:G$4911)</f>
        <v>0</v>
      </c>
      <c r="H1565">
        <f xml:space="preserve"> SUMIF(SALES!E$2:E$4911,C1565,SALES!G$2:G$4911)</f>
        <v>0</v>
      </c>
      <c r="I1565">
        <f xml:space="preserve"> SUMIF(PRODUCTION!E$2:E$4911,C1565,PRODUCTION!I$2:I$4911)</f>
        <v>0</v>
      </c>
    </row>
    <row r="1566" spans="1:9" x14ac:dyDescent="0.2">
      <c r="A1566">
        <v>29163</v>
      </c>
      <c r="B1566" t="s">
        <v>62</v>
      </c>
      <c r="C1566" t="str">
        <f t="shared" si="48"/>
        <v>29163</v>
      </c>
      <c r="D1566" t="str">
        <f t="shared" si="49"/>
        <v>PIKE</v>
      </c>
      <c r="E1566">
        <v>-91.171654930000003</v>
      </c>
      <c r="F1566">
        <v>39.343972309999998</v>
      </c>
      <c r="G1566">
        <f xml:space="preserve"> SUMIF(ACRES_HARVESTED!E$2:E$4911,C1566,ACRES_HARVESTED!G$2:G$4911)</f>
        <v>0</v>
      </c>
      <c r="H1566">
        <f xml:space="preserve"> SUMIF(SALES!E$2:E$4911,C1566,SALES!G$2:G$4911)</f>
        <v>0</v>
      </c>
      <c r="I1566">
        <f xml:space="preserve"> SUMIF(PRODUCTION!E$2:E$4911,C1566,PRODUCTION!I$2:I$4911)</f>
        <v>0</v>
      </c>
    </row>
    <row r="1567" spans="1:9" x14ac:dyDescent="0.2">
      <c r="A1567">
        <v>29165</v>
      </c>
      <c r="B1567" t="s">
        <v>1023</v>
      </c>
      <c r="C1567" t="str">
        <f t="shared" si="48"/>
        <v>29165</v>
      </c>
      <c r="D1567" t="str">
        <f t="shared" si="49"/>
        <v>PLATTE</v>
      </c>
      <c r="E1567">
        <v>-94.773801250000005</v>
      </c>
      <c r="F1567">
        <v>39.380736829999996</v>
      </c>
      <c r="G1567">
        <f xml:space="preserve"> SUMIF(ACRES_HARVESTED!E$2:E$4911,C1567,ACRES_HARVESTED!G$2:G$4911)</f>
        <v>0</v>
      </c>
      <c r="H1567">
        <f xml:space="preserve"> SUMIF(SALES!E$2:E$4911,C1567,SALES!G$2:G$4911)</f>
        <v>0</v>
      </c>
      <c r="I1567">
        <f xml:space="preserve"> SUMIF(PRODUCTION!E$2:E$4911,C1567,PRODUCTION!I$2:I$4911)</f>
        <v>0</v>
      </c>
    </row>
    <row r="1568" spans="1:9" x14ac:dyDescent="0.2">
      <c r="A1568">
        <v>29167</v>
      </c>
      <c r="B1568" t="s">
        <v>159</v>
      </c>
      <c r="C1568" t="str">
        <f t="shared" si="48"/>
        <v>29167</v>
      </c>
      <c r="D1568" t="str">
        <f t="shared" si="49"/>
        <v>POLK</v>
      </c>
      <c r="E1568">
        <v>-93.400346490000004</v>
      </c>
      <c r="F1568">
        <v>37.616494520000003</v>
      </c>
      <c r="G1568">
        <f xml:space="preserve"> SUMIF(ACRES_HARVESTED!E$2:E$4911,C1568,ACRES_HARVESTED!G$2:G$4911)</f>
        <v>0</v>
      </c>
      <c r="H1568">
        <f xml:space="preserve"> SUMIF(SALES!E$2:E$4911,C1568,SALES!G$2:G$4911)</f>
        <v>0</v>
      </c>
      <c r="I1568">
        <f xml:space="preserve"> SUMIF(PRODUCTION!E$2:E$4911,C1568,PRODUCTION!I$2:I$4911)</f>
        <v>0</v>
      </c>
    </row>
    <row r="1569" spans="1:9" x14ac:dyDescent="0.2">
      <c r="A1569">
        <v>29169</v>
      </c>
      <c r="B1569" t="s">
        <v>162</v>
      </c>
      <c r="C1569" t="str">
        <f t="shared" si="48"/>
        <v>29169</v>
      </c>
      <c r="D1569" t="str">
        <f t="shared" si="49"/>
        <v>PULASKI</v>
      </c>
      <c r="E1569">
        <v>-92.207498659999999</v>
      </c>
      <c r="F1569">
        <v>37.824586580000002</v>
      </c>
      <c r="G1569">
        <f xml:space="preserve"> SUMIF(ACRES_HARVESTED!E$2:E$4911,C1569,ACRES_HARVESTED!G$2:G$4911)</f>
        <v>0</v>
      </c>
      <c r="H1569">
        <f xml:space="preserve"> SUMIF(SALES!E$2:E$4911,C1569,SALES!G$2:G$4911)</f>
        <v>0</v>
      </c>
      <c r="I1569">
        <f xml:space="preserve"> SUMIF(PRODUCTION!E$2:E$4911,C1569,PRODUCTION!I$2:I$4911)</f>
        <v>0</v>
      </c>
    </row>
    <row r="1570" spans="1:9" x14ac:dyDescent="0.2">
      <c r="A1570">
        <v>29171</v>
      </c>
      <c r="B1570" t="s">
        <v>337</v>
      </c>
      <c r="C1570" t="str">
        <f t="shared" si="48"/>
        <v>29171</v>
      </c>
      <c r="D1570" t="str">
        <f t="shared" si="49"/>
        <v>PUTNAM</v>
      </c>
      <c r="E1570">
        <v>-93.016665750000001</v>
      </c>
      <c r="F1570">
        <v>40.478776240000002</v>
      </c>
      <c r="G1570">
        <f xml:space="preserve"> SUMIF(ACRES_HARVESTED!E$2:E$4911,C1570,ACRES_HARVESTED!G$2:G$4911)</f>
        <v>0</v>
      </c>
      <c r="H1570">
        <f xml:space="preserve"> SUMIF(SALES!E$2:E$4911,C1570,SALES!G$2:G$4911)</f>
        <v>0</v>
      </c>
      <c r="I1570">
        <f xml:space="preserve"> SUMIF(PRODUCTION!E$2:E$4911,C1570,PRODUCTION!I$2:I$4911)</f>
        <v>0</v>
      </c>
    </row>
    <row r="1571" spans="1:9" x14ac:dyDescent="0.2">
      <c r="A1571">
        <v>29173</v>
      </c>
      <c r="B1571" t="s">
        <v>1024</v>
      </c>
      <c r="C1571" t="str">
        <f t="shared" si="48"/>
        <v>29173</v>
      </c>
      <c r="D1571" t="str">
        <f t="shared" si="49"/>
        <v>RALLS</v>
      </c>
      <c r="E1571">
        <v>-91.52194283</v>
      </c>
      <c r="F1571">
        <v>39.5275593</v>
      </c>
      <c r="G1571">
        <f xml:space="preserve"> SUMIF(ACRES_HARVESTED!E$2:E$4911,C1571,ACRES_HARVESTED!G$2:G$4911)</f>
        <v>0</v>
      </c>
      <c r="H1571">
        <f xml:space="preserve"> SUMIF(SALES!E$2:E$4911,C1571,SALES!G$2:G$4911)</f>
        <v>0</v>
      </c>
      <c r="I1571">
        <f xml:space="preserve"> SUMIF(PRODUCTION!E$2:E$4911,C1571,PRODUCTION!I$2:I$4911)</f>
        <v>0</v>
      </c>
    </row>
    <row r="1572" spans="1:9" x14ac:dyDescent="0.2">
      <c r="A1572">
        <v>29175</v>
      </c>
      <c r="B1572" t="s">
        <v>63</v>
      </c>
      <c r="C1572" t="str">
        <f t="shared" si="48"/>
        <v>29175</v>
      </c>
      <c r="D1572" t="str">
        <f t="shared" si="49"/>
        <v>RANDOLPH</v>
      </c>
      <c r="E1572">
        <v>-92.497142120000007</v>
      </c>
      <c r="F1572">
        <v>39.440092319999998</v>
      </c>
      <c r="G1572">
        <f xml:space="preserve"> SUMIF(ACRES_HARVESTED!E$2:E$4911,C1572,ACRES_HARVESTED!G$2:G$4911)</f>
        <v>0</v>
      </c>
      <c r="H1572">
        <f xml:space="preserve"> SUMIF(SALES!E$2:E$4911,C1572,SALES!G$2:G$4911)</f>
        <v>0</v>
      </c>
      <c r="I1572">
        <f xml:space="preserve"> SUMIF(PRODUCTION!E$2:E$4911,C1572,PRODUCTION!I$2:I$4911)</f>
        <v>0</v>
      </c>
    </row>
    <row r="1573" spans="1:9" x14ac:dyDescent="0.2">
      <c r="A1573">
        <v>29177</v>
      </c>
      <c r="B1573" t="s">
        <v>1025</v>
      </c>
      <c r="C1573" t="str">
        <f t="shared" si="48"/>
        <v>29177</v>
      </c>
      <c r="D1573" t="str">
        <f t="shared" si="49"/>
        <v>RAY</v>
      </c>
      <c r="E1573">
        <v>-93.989908209999996</v>
      </c>
      <c r="F1573">
        <v>39.352872949999998</v>
      </c>
      <c r="G1573">
        <f xml:space="preserve"> SUMIF(ACRES_HARVESTED!E$2:E$4911,C1573,ACRES_HARVESTED!G$2:G$4911)</f>
        <v>0</v>
      </c>
      <c r="H1573">
        <f xml:space="preserve"> SUMIF(SALES!E$2:E$4911,C1573,SALES!G$2:G$4911)</f>
        <v>0</v>
      </c>
      <c r="I1573">
        <f xml:space="preserve"> SUMIF(PRODUCTION!E$2:E$4911,C1573,PRODUCTION!I$2:I$4911)</f>
        <v>0</v>
      </c>
    </row>
    <row r="1574" spans="1:9" x14ac:dyDescent="0.2">
      <c r="A1574">
        <v>29179</v>
      </c>
      <c r="B1574" t="s">
        <v>1026</v>
      </c>
      <c r="C1574" t="str">
        <f t="shared" si="48"/>
        <v>29179</v>
      </c>
      <c r="D1574" t="str">
        <f t="shared" si="49"/>
        <v>REYNOLDS</v>
      </c>
      <c r="E1574">
        <v>-90.968990020000007</v>
      </c>
      <c r="F1574">
        <v>37.362448639999997</v>
      </c>
      <c r="G1574">
        <f xml:space="preserve"> SUMIF(ACRES_HARVESTED!E$2:E$4911,C1574,ACRES_HARVESTED!G$2:G$4911)</f>
        <v>0</v>
      </c>
      <c r="H1574">
        <f xml:space="preserve"> SUMIF(SALES!E$2:E$4911,C1574,SALES!G$2:G$4911)</f>
        <v>0</v>
      </c>
      <c r="I1574">
        <f xml:space="preserve"> SUMIF(PRODUCTION!E$2:E$4911,C1574,PRODUCTION!I$2:I$4911)</f>
        <v>0</v>
      </c>
    </row>
    <row r="1575" spans="1:9" x14ac:dyDescent="0.2">
      <c r="A1575">
        <v>29181</v>
      </c>
      <c r="B1575" t="s">
        <v>573</v>
      </c>
      <c r="C1575" t="str">
        <f t="shared" si="48"/>
        <v>29181</v>
      </c>
      <c r="D1575" t="str">
        <f t="shared" si="49"/>
        <v>RIPLEY</v>
      </c>
      <c r="E1575">
        <v>-90.863810880000003</v>
      </c>
      <c r="F1575">
        <v>36.652690530000001</v>
      </c>
      <c r="G1575">
        <f xml:space="preserve"> SUMIF(ACRES_HARVESTED!E$2:E$4911,C1575,ACRES_HARVESTED!G$2:G$4911)</f>
        <v>0</v>
      </c>
      <c r="H1575">
        <f xml:space="preserve"> SUMIF(SALES!E$2:E$4911,C1575,SALES!G$2:G$4911)</f>
        <v>0</v>
      </c>
      <c r="I1575">
        <f xml:space="preserve"> SUMIF(PRODUCTION!E$2:E$4911,C1575,PRODUCTION!I$2:I$4911)</f>
        <v>0</v>
      </c>
    </row>
    <row r="1576" spans="1:9" x14ac:dyDescent="0.2">
      <c r="A1576">
        <v>29183</v>
      </c>
      <c r="B1576" t="s">
        <v>787</v>
      </c>
      <c r="C1576" t="str">
        <f t="shared" si="48"/>
        <v>29183</v>
      </c>
      <c r="D1576" t="str">
        <f t="shared" si="49"/>
        <v>ST. CHARLES</v>
      </c>
      <c r="E1576">
        <v>-90.674119790000006</v>
      </c>
      <c r="F1576">
        <v>38.782482119999997</v>
      </c>
      <c r="G1576">
        <f xml:space="preserve"> SUMIF(ACRES_HARVESTED!E$2:E$4911,C1576,ACRES_HARVESTED!G$2:G$4911)</f>
        <v>0</v>
      </c>
      <c r="H1576">
        <f xml:space="preserve"> SUMIF(SALES!E$2:E$4911,C1576,SALES!G$2:G$4911)</f>
        <v>0</v>
      </c>
      <c r="I1576">
        <f xml:space="preserve"> SUMIF(PRODUCTION!E$2:E$4911,C1576,PRODUCTION!I$2:I$4911)</f>
        <v>0</v>
      </c>
    </row>
    <row r="1577" spans="1:9" x14ac:dyDescent="0.2">
      <c r="A1577">
        <v>29185</v>
      </c>
      <c r="B1577" t="s">
        <v>65</v>
      </c>
      <c r="C1577" t="str">
        <f t="shared" si="48"/>
        <v>29185</v>
      </c>
      <c r="D1577" t="str">
        <f t="shared" si="49"/>
        <v>ST. CLAIR</v>
      </c>
      <c r="E1577">
        <v>-93.775932890000007</v>
      </c>
      <c r="F1577">
        <v>38.037291320000001</v>
      </c>
      <c r="G1577">
        <f xml:space="preserve"> SUMIF(ACRES_HARVESTED!E$2:E$4911,C1577,ACRES_HARVESTED!G$2:G$4911)</f>
        <v>0</v>
      </c>
      <c r="H1577">
        <f xml:space="preserve"> SUMIF(SALES!E$2:E$4911,C1577,SALES!G$2:G$4911)</f>
        <v>0</v>
      </c>
      <c r="I1577">
        <f xml:space="preserve"> SUMIF(PRODUCTION!E$2:E$4911,C1577,PRODUCTION!I$2:I$4911)</f>
        <v>0</v>
      </c>
    </row>
    <row r="1578" spans="1:9" x14ac:dyDescent="0.2">
      <c r="A1578">
        <v>29186</v>
      </c>
      <c r="B1578" t="s">
        <v>1027</v>
      </c>
      <c r="C1578" t="str">
        <f t="shared" si="48"/>
        <v>29186</v>
      </c>
      <c r="D1578" t="str">
        <f t="shared" si="49"/>
        <v>STE. GENEVIEVE</v>
      </c>
      <c r="E1578">
        <v>-90.194673100000003</v>
      </c>
      <c r="F1578">
        <v>37.894545809999997</v>
      </c>
      <c r="G1578">
        <f xml:space="preserve"> SUMIF(ACRES_HARVESTED!E$2:E$4911,C1578,ACRES_HARVESTED!G$2:G$4911)</f>
        <v>0</v>
      </c>
      <c r="H1578">
        <f xml:space="preserve"> SUMIF(SALES!E$2:E$4911,C1578,SALES!G$2:G$4911)</f>
        <v>0</v>
      </c>
      <c r="I1578">
        <f xml:space="preserve"> SUMIF(PRODUCTION!E$2:E$4911,C1578,PRODUCTION!I$2:I$4911)</f>
        <v>0</v>
      </c>
    </row>
    <row r="1579" spans="1:9" x14ac:dyDescent="0.2">
      <c r="A1579">
        <v>29187</v>
      </c>
      <c r="B1579" t="s">
        <v>1028</v>
      </c>
      <c r="C1579" t="str">
        <f t="shared" si="48"/>
        <v>29187</v>
      </c>
      <c r="D1579" t="str">
        <f t="shared" si="49"/>
        <v>ST. FRANCOIS</v>
      </c>
      <c r="E1579">
        <v>-90.472555560000004</v>
      </c>
      <c r="F1579">
        <v>37.810556069999997</v>
      </c>
      <c r="G1579">
        <f xml:space="preserve"> SUMIF(ACRES_HARVESTED!E$2:E$4911,C1579,ACRES_HARVESTED!G$2:G$4911)</f>
        <v>0</v>
      </c>
      <c r="H1579">
        <f xml:space="preserve"> SUMIF(SALES!E$2:E$4911,C1579,SALES!G$2:G$4911)</f>
        <v>0</v>
      </c>
      <c r="I1579">
        <f xml:space="preserve"> SUMIF(PRODUCTION!E$2:E$4911,C1579,PRODUCTION!I$2:I$4911)</f>
        <v>0</v>
      </c>
    </row>
    <row r="1580" spans="1:9" x14ac:dyDescent="0.2">
      <c r="A1580">
        <v>29189</v>
      </c>
      <c r="B1580" t="s">
        <v>948</v>
      </c>
      <c r="C1580" t="str">
        <f t="shared" si="48"/>
        <v>29189</v>
      </c>
      <c r="D1580" t="str">
        <f t="shared" si="49"/>
        <v>ST. LOUIS</v>
      </c>
      <c r="E1580">
        <v>-90.443441870000001</v>
      </c>
      <c r="F1580">
        <v>38.640484569999998</v>
      </c>
      <c r="G1580">
        <f xml:space="preserve"> SUMIF(ACRES_HARVESTED!E$2:E$4911,C1580,ACRES_HARVESTED!G$2:G$4911)</f>
        <v>0</v>
      </c>
      <c r="H1580">
        <f xml:space="preserve"> SUMIF(SALES!E$2:E$4911,C1580,SALES!G$2:G$4911)</f>
        <v>0</v>
      </c>
      <c r="I1580">
        <f xml:space="preserve"> SUMIF(PRODUCTION!E$2:E$4911,C1580,PRODUCTION!I$2:I$4911)</f>
        <v>0</v>
      </c>
    </row>
    <row r="1581" spans="1:9" x14ac:dyDescent="0.2">
      <c r="A1581">
        <v>29195</v>
      </c>
      <c r="B1581" t="s">
        <v>164</v>
      </c>
      <c r="C1581" t="str">
        <f t="shared" si="48"/>
        <v>29195</v>
      </c>
      <c r="D1581" t="str">
        <f t="shared" si="49"/>
        <v>SALINE</v>
      </c>
      <c r="E1581">
        <v>-93.20185128</v>
      </c>
      <c r="F1581">
        <v>39.13696633</v>
      </c>
      <c r="G1581">
        <f xml:space="preserve"> SUMIF(ACRES_HARVESTED!E$2:E$4911,C1581,ACRES_HARVESTED!G$2:G$4911)</f>
        <v>0</v>
      </c>
      <c r="H1581">
        <f xml:space="preserve"> SUMIF(SALES!E$2:E$4911,C1581,SALES!G$2:G$4911)</f>
        <v>0</v>
      </c>
      <c r="I1581">
        <f xml:space="preserve"> SUMIF(PRODUCTION!E$2:E$4911,C1581,PRODUCTION!I$2:I$4911)</f>
        <v>0</v>
      </c>
    </row>
    <row r="1582" spans="1:9" x14ac:dyDescent="0.2">
      <c r="A1582">
        <v>29197</v>
      </c>
      <c r="B1582" t="s">
        <v>537</v>
      </c>
      <c r="C1582" t="str">
        <f t="shared" si="48"/>
        <v>29197</v>
      </c>
      <c r="D1582" t="str">
        <f t="shared" si="49"/>
        <v>SCHUYLER</v>
      </c>
      <c r="E1582">
        <v>-92.520778300000003</v>
      </c>
      <c r="F1582">
        <v>40.470232160000002</v>
      </c>
      <c r="G1582">
        <f xml:space="preserve"> SUMIF(ACRES_HARVESTED!E$2:E$4911,C1582,ACRES_HARVESTED!G$2:G$4911)</f>
        <v>0</v>
      </c>
      <c r="H1582">
        <f xml:space="preserve"> SUMIF(SALES!E$2:E$4911,C1582,SALES!G$2:G$4911)</f>
        <v>0</v>
      </c>
      <c r="I1582">
        <f xml:space="preserve"> SUMIF(PRODUCTION!E$2:E$4911,C1582,PRODUCTION!I$2:I$4911)</f>
        <v>0</v>
      </c>
    </row>
    <row r="1583" spans="1:9" x14ac:dyDescent="0.2">
      <c r="A1583">
        <v>29199</v>
      </c>
      <c r="B1583" t="s">
        <v>1029</v>
      </c>
      <c r="C1583" t="str">
        <f t="shared" si="48"/>
        <v>29199</v>
      </c>
      <c r="D1583" t="str">
        <f t="shared" si="49"/>
        <v>SCOTLAND</v>
      </c>
      <c r="E1583">
        <v>-92.147244400000005</v>
      </c>
      <c r="F1583">
        <v>40.452010909999998</v>
      </c>
      <c r="G1583">
        <f xml:space="preserve"> SUMIF(ACRES_HARVESTED!E$2:E$4911,C1583,ACRES_HARVESTED!G$2:G$4911)</f>
        <v>220</v>
      </c>
      <c r="H1583">
        <f xml:space="preserve"> SUMIF(SALES!E$2:E$4911,C1583,SALES!G$2:G$4911)</f>
        <v>33000</v>
      </c>
      <c r="I1583">
        <f xml:space="preserve"> SUMIF(PRODUCTION!E$2:E$4911,C1583,PRODUCTION!I$2:I$4911)</f>
        <v>15400</v>
      </c>
    </row>
    <row r="1584" spans="1:9" x14ac:dyDescent="0.2">
      <c r="A1584">
        <v>29201</v>
      </c>
      <c r="B1584" t="s">
        <v>165</v>
      </c>
      <c r="C1584" t="str">
        <f t="shared" si="48"/>
        <v>29201</v>
      </c>
      <c r="D1584" t="str">
        <f t="shared" si="49"/>
        <v>SCOTT</v>
      </c>
      <c r="E1584">
        <v>-89.568657979999998</v>
      </c>
      <c r="F1584">
        <v>37.05301351</v>
      </c>
      <c r="G1584">
        <f xml:space="preserve"> SUMIF(ACRES_HARVESTED!E$2:E$4911,C1584,ACRES_HARVESTED!G$2:G$4911)</f>
        <v>0</v>
      </c>
      <c r="H1584">
        <f xml:space="preserve"> SUMIF(SALES!E$2:E$4911,C1584,SALES!G$2:G$4911)</f>
        <v>0</v>
      </c>
      <c r="I1584">
        <f xml:space="preserve"> SUMIF(PRODUCTION!E$2:E$4911,C1584,PRODUCTION!I$2:I$4911)</f>
        <v>0</v>
      </c>
    </row>
    <row r="1585" spans="1:9" x14ac:dyDescent="0.2">
      <c r="A1585">
        <v>29203</v>
      </c>
      <c r="B1585" t="s">
        <v>1030</v>
      </c>
      <c r="C1585" t="str">
        <f t="shared" si="48"/>
        <v>29203</v>
      </c>
      <c r="D1585" t="str">
        <f t="shared" si="49"/>
        <v>SHANNON</v>
      </c>
      <c r="E1585">
        <v>-91.399936589999996</v>
      </c>
      <c r="F1585">
        <v>37.157139860000001</v>
      </c>
      <c r="G1585">
        <f xml:space="preserve"> SUMIF(ACRES_HARVESTED!E$2:E$4911,C1585,ACRES_HARVESTED!G$2:G$4911)</f>
        <v>0</v>
      </c>
      <c r="H1585">
        <f xml:space="preserve"> SUMIF(SALES!E$2:E$4911,C1585,SALES!G$2:G$4911)</f>
        <v>0</v>
      </c>
      <c r="I1585">
        <f xml:space="preserve"> SUMIF(PRODUCTION!E$2:E$4911,C1585,PRODUCTION!I$2:I$4911)</f>
        <v>0</v>
      </c>
    </row>
    <row r="1586" spans="1:9" x14ac:dyDescent="0.2">
      <c r="A1586">
        <v>29205</v>
      </c>
      <c r="B1586" t="s">
        <v>66</v>
      </c>
      <c r="C1586" t="str">
        <f t="shared" si="48"/>
        <v>29205</v>
      </c>
      <c r="D1586" t="str">
        <f t="shared" si="49"/>
        <v>SHELBY</v>
      </c>
      <c r="E1586">
        <v>-92.07658198</v>
      </c>
      <c r="F1586">
        <v>39.797995899999997</v>
      </c>
      <c r="G1586">
        <f xml:space="preserve"> SUMIF(ACRES_HARVESTED!E$2:E$4911,C1586,ACRES_HARVESTED!G$2:G$4911)</f>
        <v>0</v>
      </c>
      <c r="H1586">
        <f xml:space="preserve"> SUMIF(SALES!E$2:E$4911,C1586,SALES!G$2:G$4911)</f>
        <v>0</v>
      </c>
      <c r="I1586">
        <f xml:space="preserve"> SUMIF(PRODUCTION!E$2:E$4911,C1586,PRODUCTION!I$2:I$4911)</f>
        <v>0</v>
      </c>
    </row>
    <row r="1587" spans="1:9" x14ac:dyDescent="0.2">
      <c r="A1587">
        <v>29207</v>
      </c>
      <c r="B1587" t="s">
        <v>1031</v>
      </c>
      <c r="C1587" t="str">
        <f t="shared" si="48"/>
        <v>29207</v>
      </c>
      <c r="D1587" t="str">
        <f t="shared" si="49"/>
        <v>STODDARD</v>
      </c>
      <c r="E1587">
        <v>-89.944360380000006</v>
      </c>
      <c r="F1587">
        <v>36.855654639999997</v>
      </c>
      <c r="G1587">
        <f xml:space="preserve"> SUMIF(ACRES_HARVESTED!E$2:E$4911,C1587,ACRES_HARVESTED!G$2:G$4911)</f>
        <v>0</v>
      </c>
      <c r="H1587">
        <f xml:space="preserve"> SUMIF(SALES!E$2:E$4911,C1587,SALES!G$2:G$4911)</f>
        <v>0</v>
      </c>
      <c r="I1587">
        <f xml:space="preserve"> SUMIF(PRODUCTION!E$2:E$4911,C1587,PRODUCTION!I$2:I$4911)</f>
        <v>0</v>
      </c>
    </row>
    <row r="1588" spans="1:9" x14ac:dyDescent="0.2">
      <c r="A1588">
        <v>29209</v>
      </c>
      <c r="B1588" t="s">
        <v>170</v>
      </c>
      <c r="C1588" t="str">
        <f t="shared" si="48"/>
        <v>29209</v>
      </c>
      <c r="D1588" t="str">
        <f t="shared" si="49"/>
        <v>STONE</v>
      </c>
      <c r="E1588">
        <v>-93.456026969999996</v>
      </c>
      <c r="F1588">
        <v>36.747109760000001</v>
      </c>
      <c r="G1588">
        <f xml:space="preserve"> SUMIF(ACRES_HARVESTED!E$2:E$4911,C1588,ACRES_HARVESTED!G$2:G$4911)</f>
        <v>0</v>
      </c>
      <c r="H1588">
        <f xml:space="preserve"> SUMIF(SALES!E$2:E$4911,C1588,SALES!G$2:G$4911)</f>
        <v>0</v>
      </c>
      <c r="I1588">
        <f xml:space="preserve"> SUMIF(PRODUCTION!E$2:E$4911,C1588,PRODUCTION!I$2:I$4911)</f>
        <v>0</v>
      </c>
    </row>
    <row r="1589" spans="1:9" x14ac:dyDescent="0.2">
      <c r="A1589">
        <v>29211</v>
      </c>
      <c r="B1589" t="s">
        <v>579</v>
      </c>
      <c r="C1589" t="str">
        <f t="shared" si="48"/>
        <v>29211</v>
      </c>
      <c r="D1589" t="str">
        <f t="shared" si="49"/>
        <v>SULLIVAN</v>
      </c>
      <c r="E1589">
        <v>-93.111590680000006</v>
      </c>
      <c r="F1589">
        <v>40.21033053</v>
      </c>
      <c r="G1589">
        <f xml:space="preserve"> SUMIF(ACRES_HARVESTED!E$2:E$4911,C1589,ACRES_HARVESTED!G$2:G$4911)</f>
        <v>0</v>
      </c>
      <c r="H1589">
        <f xml:space="preserve"> SUMIF(SALES!E$2:E$4911,C1589,SALES!G$2:G$4911)</f>
        <v>0</v>
      </c>
      <c r="I1589">
        <f xml:space="preserve"> SUMIF(PRODUCTION!E$2:E$4911,C1589,PRODUCTION!I$2:I$4911)</f>
        <v>0</v>
      </c>
    </row>
    <row r="1590" spans="1:9" x14ac:dyDescent="0.2">
      <c r="A1590">
        <v>29213</v>
      </c>
      <c r="B1590" t="s">
        <v>1032</v>
      </c>
      <c r="C1590" t="str">
        <f t="shared" si="48"/>
        <v>29213</v>
      </c>
      <c r="D1590" t="str">
        <f t="shared" si="49"/>
        <v>TANEY</v>
      </c>
      <c r="E1590">
        <v>-93.041275859999999</v>
      </c>
      <c r="F1590">
        <v>36.654736460000002</v>
      </c>
      <c r="G1590">
        <f xml:space="preserve"> SUMIF(ACRES_HARVESTED!E$2:E$4911,C1590,ACRES_HARVESTED!G$2:G$4911)</f>
        <v>0</v>
      </c>
      <c r="H1590">
        <f xml:space="preserve"> SUMIF(SALES!E$2:E$4911,C1590,SALES!G$2:G$4911)</f>
        <v>0</v>
      </c>
      <c r="I1590">
        <f xml:space="preserve"> SUMIF(PRODUCTION!E$2:E$4911,C1590,PRODUCTION!I$2:I$4911)</f>
        <v>0</v>
      </c>
    </row>
    <row r="1591" spans="1:9" x14ac:dyDescent="0.2">
      <c r="A1591">
        <v>29215</v>
      </c>
      <c r="B1591" t="s">
        <v>1033</v>
      </c>
      <c r="C1591" t="str">
        <f t="shared" si="48"/>
        <v>29215</v>
      </c>
      <c r="D1591" t="str">
        <f t="shared" si="49"/>
        <v>TEXAS</v>
      </c>
      <c r="E1591">
        <v>-91.965234339999995</v>
      </c>
      <c r="F1591">
        <v>37.316756699999999</v>
      </c>
      <c r="G1591">
        <f xml:space="preserve"> SUMIF(ACRES_HARVESTED!E$2:E$4911,C1591,ACRES_HARVESTED!G$2:G$4911)</f>
        <v>0</v>
      </c>
      <c r="H1591">
        <f xml:space="preserve"> SUMIF(SALES!E$2:E$4911,C1591,SALES!G$2:G$4911)</f>
        <v>0</v>
      </c>
      <c r="I1591">
        <f xml:space="preserve"> SUMIF(PRODUCTION!E$2:E$4911,C1591,PRODUCTION!I$2:I$4911)</f>
        <v>0</v>
      </c>
    </row>
    <row r="1592" spans="1:9" x14ac:dyDescent="0.2">
      <c r="A1592">
        <v>29217</v>
      </c>
      <c r="B1592" t="s">
        <v>798</v>
      </c>
      <c r="C1592" t="str">
        <f t="shared" si="48"/>
        <v>29217</v>
      </c>
      <c r="D1592" t="str">
        <f t="shared" si="49"/>
        <v>VERNON</v>
      </c>
      <c r="E1592">
        <v>-94.341685690000006</v>
      </c>
      <c r="F1592">
        <v>37.849982850000004</v>
      </c>
      <c r="G1592">
        <f xml:space="preserve"> SUMIF(ACRES_HARVESTED!E$2:E$4911,C1592,ACRES_HARVESTED!G$2:G$4911)</f>
        <v>0</v>
      </c>
      <c r="H1592">
        <f xml:space="preserve"> SUMIF(SALES!E$2:E$4911,C1592,SALES!G$2:G$4911)</f>
        <v>0</v>
      </c>
      <c r="I1592">
        <f xml:space="preserve"> SUMIF(PRODUCTION!E$2:E$4911,C1592,PRODUCTION!I$2:I$4911)</f>
        <v>0</v>
      </c>
    </row>
    <row r="1593" spans="1:9" x14ac:dyDescent="0.2">
      <c r="A1593">
        <v>29219</v>
      </c>
      <c r="B1593" t="s">
        <v>448</v>
      </c>
      <c r="C1593" t="str">
        <f t="shared" si="48"/>
        <v>29219</v>
      </c>
      <c r="D1593" t="str">
        <f t="shared" si="49"/>
        <v>WARREN</v>
      </c>
      <c r="E1593">
        <v>-91.160249780000001</v>
      </c>
      <c r="F1593">
        <v>38.764461330000003</v>
      </c>
      <c r="G1593">
        <f xml:space="preserve"> SUMIF(ACRES_HARVESTED!E$2:E$4911,C1593,ACRES_HARVESTED!G$2:G$4911)</f>
        <v>0</v>
      </c>
      <c r="H1593">
        <f xml:space="preserve"> SUMIF(SALES!E$2:E$4911,C1593,SALES!G$2:G$4911)</f>
        <v>0</v>
      </c>
      <c r="I1593">
        <f xml:space="preserve"> SUMIF(PRODUCTION!E$2:E$4911,C1593,PRODUCTION!I$2:I$4911)</f>
        <v>0</v>
      </c>
    </row>
    <row r="1594" spans="1:9" x14ac:dyDescent="0.2">
      <c r="A1594">
        <v>29221</v>
      </c>
      <c r="B1594" t="s">
        <v>72</v>
      </c>
      <c r="C1594" t="str">
        <f t="shared" si="48"/>
        <v>29221</v>
      </c>
      <c r="D1594" t="str">
        <f t="shared" si="49"/>
        <v>WASHINGTON</v>
      </c>
      <c r="E1594">
        <v>-90.878667399999998</v>
      </c>
      <c r="F1594">
        <v>37.96173417</v>
      </c>
      <c r="G1594">
        <f xml:space="preserve"> SUMIF(ACRES_HARVESTED!E$2:E$4911,C1594,ACRES_HARVESTED!G$2:G$4911)</f>
        <v>0</v>
      </c>
      <c r="H1594">
        <f xml:space="preserve"> SUMIF(SALES!E$2:E$4911,C1594,SALES!G$2:G$4911)</f>
        <v>0</v>
      </c>
      <c r="I1594">
        <f xml:space="preserve"> SUMIF(PRODUCTION!E$2:E$4911,C1594,PRODUCTION!I$2:I$4911)</f>
        <v>0</v>
      </c>
    </row>
    <row r="1595" spans="1:9" x14ac:dyDescent="0.2">
      <c r="A1595">
        <v>29223</v>
      </c>
      <c r="B1595" t="s">
        <v>449</v>
      </c>
      <c r="C1595" t="str">
        <f t="shared" si="48"/>
        <v>29223</v>
      </c>
      <c r="D1595" t="str">
        <f t="shared" si="49"/>
        <v>WAYNE</v>
      </c>
      <c r="E1595">
        <v>-90.461445080000004</v>
      </c>
      <c r="F1595">
        <v>37.112621969999999</v>
      </c>
      <c r="G1595">
        <f xml:space="preserve"> SUMIF(ACRES_HARVESTED!E$2:E$4911,C1595,ACRES_HARVESTED!G$2:G$4911)</f>
        <v>0</v>
      </c>
      <c r="H1595">
        <f xml:space="preserve"> SUMIF(SALES!E$2:E$4911,C1595,SALES!G$2:G$4911)</f>
        <v>0</v>
      </c>
      <c r="I1595">
        <f xml:space="preserve"> SUMIF(PRODUCTION!E$2:E$4911,C1595,PRODUCTION!I$2:I$4911)</f>
        <v>0</v>
      </c>
    </row>
    <row r="1596" spans="1:9" x14ac:dyDescent="0.2">
      <c r="A1596">
        <v>29225</v>
      </c>
      <c r="B1596" t="s">
        <v>450</v>
      </c>
      <c r="C1596" t="str">
        <f t="shared" si="48"/>
        <v>29225</v>
      </c>
      <c r="D1596" t="str">
        <f t="shared" si="49"/>
        <v>WEBSTER</v>
      </c>
      <c r="E1596">
        <v>-92.875916919999995</v>
      </c>
      <c r="F1596">
        <v>37.280857519999998</v>
      </c>
      <c r="G1596">
        <f xml:space="preserve"> SUMIF(ACRES_HARVESTED!E$2:E$4911,C1596,ACRES_HARVESTED!G$2:G$4911)</f>
        <v>0</v>
      </c>
      <c r="H1596">
        <f xml:space="preserve"> SUMIF(SALES!E$2:E$4911,C1596,SALES!G$2:G$4911)</f>
        <v>0</v>
      </c>
      <c r="I1596">
        <f xml:space="preserve"> SUMIF(PRODUCTION!E$2:E$4911,C1596,PRODUCTION!I$2:I$4911)</f>
        <v>0</v>
      </c>
    </row>
    <row r="1597" spans="1:9" x14ac:dyDescent="0.2">
      <c r="A1597">
        <v>29227</v>
      </c>
      <c r="B1597" t="s">
        <v>455</v>
      </c>
      <c r="C1597" t="str">
        <f t="shared" si="48"/>
        <v>29227</v>
      </c>
      <c r="D1597" t="str">
        <f t="shared" si="49"/>
        <v>WORTH</v>
      </c>
      <c r="E1597">
        <v>-94.421912770000006</v>
      </c>
      <c r="F1597">
        <v>40.47867651</v>
      </c>
      <c r="G1597">
        <f xml:space="preserve"> SUMIF(ACRES_HARVESTED!E$2:E$4911,C1597,ACRES_HARVESTED!G$2:G$4911)</f>
        <v>0</v>
      </c>
      <c r="H1597">
        <f xml:space="preserve"> SUMIF(SALES!E$2:E$4911,C1597,SALES!G$2:G$4911)</f>
        <v>0</v>
      </c>
      <c r="I1597">
        <f xml:space="preserve"> SUMIF(PRODUCTION!E$2:E$4911,C1597,PRODUCTION!I$2:I$4911)</f>
        <v>0</v>
      </c>
    </row>
    <row r="1598" spans="1:9" x14ac:dyDescent="0.2">
      <c r="A1598">
        <v>29229</v>
      </c>
      <c r="B1598" t="s">
        <v>633</v>
      </c>
      <c r="C1598" t="str">
        <f t="shared" si="48"/>
        <v>29229</v>
      </c>
      <c r="D1598" t="str">
        <f t="shared" si="49"/>
        <v>WRIGHT</v>
      </c>
      <c r="E1598">
        <v>-92.469493099999994</v>
      </c>
      <c r="F1598">
        <v>37.270789980000004</v>
      </c>
      <c r="G1598">
        <f xml:space="preserve"> SUMIF(ACRES_HARVESTED!E$2:E$4911,C1598,ACRES_HARVESTED!G$2:G$4911)</f>
        <v>0</v>
      </c>
      <c r="H1598">
        <f xml:space="preserve"> SUMIF(SALES!E$2:E$4911,C1598,SALES!G$2:G$4911)</f>
        <v>0</v>
      </c>
      <c r="I1598">
        <f xml:space="preserve"> SUMIF(PRODUCTION!E$2:E$4911,C1598,PRODUCTION!I$2:I$4911)</f>
        <v>0</v>
      </c>
    </row>
    <row r="1599" spans="1:9" x14ac:dyDescent="0.2">
      <c r="A1599">
        <v>29510</v>
      </c>
      <c r="B1599" t="s">
        <v>948</v>
      </c>
      <c r="C1599" t="str">
        <f t="shared" si="48"/>
        <v>29510</v>
      </c>
      <c r="D1599" t="str">
        <f t="shared" si="49"/>
        <v>ST. LOUIS</v>
      </c>
      <c r="E1599">
        <v>-90.244844130000004</v>
      </c>
      <c r="F1599">
        <v>38.636546940000002</v>
      </c>
      <c r="G1599">
        <f xml:space="preserve"> SUMIF(ACRES_HARVESTED!E$2:E$4911,C1599,ACRES_HARVESTED!G$2:G$4911)</f>
        <v>0</v>
      </c>
      <c r="H1599">
        <f xml:space="preserve"> SUMIF(SALES!E$2:E$4911,C1599,SALES!G$2:G$4911)</f>
        <v>0</v>
      </c>
      <c r="I1599">
        <f xml:space="preserve"> SUMIF(PRODUCTION!E$2:E$4911,C1599,PRODUCTION!I$2:I$4911)</f>
        <v>0</v>
      </c>
    </row>
    <row r="1600" spans="1:9" x14ac:dyDescent="0.2">
      <c r="A1600">
        <v>30001</v>
      </c>
      <c r="B1600" t="s">
        <v>1034</v>
      </c>
      <c r="C1600" t="str">
        <f t="shared" si="48"/>
        <v>30001</v>
      </c>
      <c r="D1600" t="str">
        <f t="shared" si="49"/>
        <v>BEAVERHEAD</v>
      </c>
      <c r="E1600">
        <v>-112.899016</v>
      </c>
      <c r="F1600">
        <v>45.132616409999997</v>
      </c>
      <c r="G1600">
        <f xml:space="preserve"> SUMIF(ACRES_HARVESTED!E$2:E$4911,C1600,ACRES_HARVESTED!G$2:G$4911)</f>
        <v>8392</v>
      </c>
      <c r="H1600">
        <f xml:space="preserve"> SUMIF(SALES!E$2:E$4911,C1600,SALES!G$2:G$4911)</f>
        <v>3845000</v>
      </c>
      <c r="I1600">
        <f xml:space="preserve"> SUMIF(PRODUCTION!E$2:E$4911,C1600,PRODUCTION!I$2:I$4911)</f>
        <v>920100</v>
      </c>
    </row>
    <row r="1601" spans="1:9" x14ac:dyDescent="0.2">
      <c r="A1601">
        <v>30003</v>
      </c>
      <c r="B1601" t="s">
        <v>1035</v>
      </c>
      <c r="C1601" t="str">
        <f t="shared" si="48"/>
        <v>30003</v>
      </c>
      <c r="D1601" t="str">
        <f t="shared" si="49"/>
        <v>BIG HORN</v>
      </c>
      <c r="E1601">
        <v>-107.48922279999999</v>
      </c>
      <c r="F1601">
        <v>45.42332459</v>
      </c>
      <c r="G1601">
        <f xml:space="preserve"> SUMIF(ACRES_HARVESTED!E$2:E$4911,C1601,ACRES_HARVESTED!G$2:G$4911)</f>
        <v>11129</v>
      </c>
      <c r="H1601">
        <f xml:space="preserve"> SUMIF(SALES!E$2:E$4911,C1601,SALES!G$2:G$4911)</f>
        <v>4047000</v>
      </c>
      <c r="I1601">
        <f xml:space="preserve"> SUMIF(PRODUCTION!E$2:E$4911,C1601,PRODUCTION!I$2:I$4911)</f>
        <v>873789</v>
      </c>
    </row>
    <row r="1602" spans="1:9" x14ac:dyDescent="0.2">
      <c r="A1602">
        <v>30005</v>
      </c>
      <c r="B1602" t="s">
        <v>466</v>
      </c>
      <c r="C1602" t="str">
        <f t="shared" ref="C1602:C1665" si="50" xml:space="preserve"> TEXT(A1602,"00000")</f>
        <v>30005</v>
      </c>
      <c r="D1602" t="str">
        <f t="shared" ref="D1602:D1665" si="51">UPPER(B1602)</f>
        <v>BLAINE</v>
      </c>
      <c r="E1602">
        <v>-108.9584002</v>
      </c>
      <c r="F1602">
        <v>48.432080970000001</v>
      </c>
      <c r="G1602">
        <f xml:space="preserve"> SUMIF(ACRES_HARVESTED!E$2:E$4911,C1602,ACRES_HARVESTED!G$2:G$4911)</f>
        <v>9604</v>
      </c>
      <c r="H1602">
        <f xml:space="preserve"> SUMIF(SALES!E$2:E$4911,C1602,SALES!G$2:G$4911)</f>
        <v>1100000</v>
      </c>
      <c r="I1602">
        <f xml:space="preserve"> SUMIF(PRODUCTION!E$2:E$4911,C1602,PRODUCTION!I$2:I$4911)</f>
        <v>301417</v>
      </c>
    </row>
    <row r="1603" spans="1:9" x14ac:dyDescent="0.2">
      <c r="A1603">
        <v>30007</v>
      </c>
      <c r="B1603" t="s">
        <v>1036</v>
      </c>
      <c r="C1603" t="str">
        <f t="shared" si="50"/>
        <v>30007</v>
      </c>
      <c r="D1603" t="str">
        <f t="shared" si="51"/>
        <v>BROADWATER</v>
      </c>
      <c r="E1603">
        <v>-111.4961534</v>
      </c>
      <c r="F1603">
        <v>46.332592609999999</v>
      </c>
      <c r="G1603">
        <f xml:space="preserve"> SUMIF(ACRES_HARVESTED!E$2:E$4911,C1603,ACRES_HARVESTED!G$2:G$4911)</f>
        <v>2808</v>
      </c>
      <c r="H1603">
        <f xml:space="preserve"> SUMIF(SALES!E$2:E$4911,C1603,SALES!G$2:G$4911)</f>
        <v>1008000</v>
      </c>
      <c r="I1603">
        <f xml:space="preserve"> SUMIF(PRODUCTION!E$2:E$4911,C1603,PRODUCTION!I$2:I$4911)</f>
        <v>257895</v>
      </c>
    </row>
    <row r="1604" spans="1:9" x14ac:dyDescent="0.2">
      <c r="A1604">
        <v>30009</v>
      </c>
      <c r="B1604" t="s">
        <v>1037</v>
      </c>
      <c r="C1604" t="str">
        <f t="shared" si="50"/>
        <v>30009</v>
      </c>
      <c r="D1604" t="str">
        <f t="shared" si="51"/>
        <v>CARBON</v>
      </c>
      <c r="E1604">
        <v>-109.0283184</v>
      </c>
      <c r="F1604">
        <v>45.227367460000004</v>
      </c>
      <c r="G1604">
        <f xml:space="preserve"> SUMIF(ACRES_HARVESTED!E$2:E$4911,C1604,ACRES_HARVESTED!G$2:G$4911)</f>
        <v>11896</v>
      </c>
      <c r="H1604">
        <f xml:space="preserve"> SUMIF(SALES!E$2:E$4911,C1604,SALES!G$2:G$4911)</f>
        <v>5206000</v>
      </c>
      <c r="I1604">
        <f xml:space="preserve"> SUMIF(PRODUCTION!E$2:E$4911,C1604,PRODUCTION!I$2:I$4911)</f>
        <v>1282271</v>
      </c>
    </row>
    <row r="1605" spans="1:9" x14ac:dyDescent="0.2">
      <c r="A1605">
        <v>30011</v>
      </c>
      <c r="B1605" t="s">
        <v>715</v>
      </c>
      <c r="C1605" t="str">
        <f t="shared" si="50"/>
        <v>30011</v>
      </c>
      <c r="D1605" t="str">
        <f t="shared" si="51"/>
        <v>CARTER</v>
      </c>
      <c r="E1605">
        <v>-104.5359622</v>
      </c>
      <c r="F1605">
        <v>45.517007749999998</v>
      </c>
      <c r="G1605">
        <f xml:space="preserve"> SUMIF(ACRES_HARVESTED!E$2:E$4911,C1605,ACRES_HARVESTED!G$2:G$4911)</f>
        <v>600</v>
      </c>
      <c r="H1605">
        <f xml:space="preserve"> SUMIF(SALES!E$2:E$4911,C1605,SALES!G$2:G$4911)</f>
        <v>0</v>
      </c>
      <c r="I1605">
        <f xml:space="preserve"> SUMIF(PRODUCTION!E$2:E$4911,C1605,PRODUCTION!I$2:I$4911)</f>
        <v>20607</v>
      </c>
    </row>
    <row r="1606" spans="1:9" x14ac:dyDescent="0.2">
      <c r="A1606">
        <v>30013</v>
      </c>
      <c r="B1606" t="s">
        <v>1038</v>
      </c>
      <c r="C1606" t="str">
        <f t="shared" si="50"/>
        <v>30013</v>
      </c>
      <c r="D1606" t="str">
        <f t="shared" si="51"/>
        <v>CASCADE</v>
      </c>
      <c r="E1606">
        <v>-111.3474099</v>
      </c>
      <c r="F1606">
        <v>47.30823753</v>
      </c>
      <c r="G1606">
        <f xml:space="preserve"> SUMIF(ACRES_HARVESTED!E$2:E$4911,C1606,ACRES_HARVESTED!G$2:G$4911)</f>
        <v>27991</v>
      </c>
      <c r="H1606">
        <f xml:space="preserve"> SUMIF(SALES!E$2:E$4911,C1606,SALES!G$2:G$4911)</f>
        <v>5629000</v>
      </c>
      <c r="I1606">
        <f xml:space="preserve"> SUMIF(PRODUCTION!E$2:E$4911,C1606,PRODUCTION!I$2:I$4911)</f>
        <v>1527687</v>
      </c>
    </row>
    <row r="1607" spans="1:9" x14ac:dyDescent="0.2">
      <c r="A1607">
        <v>30015</v>
      </c>
      <c r="B1607" t="s">
        <v>1039</v>
      </c>
      <c r="C1607" t="str">
        <f t="shared" si="50"/>
        <v>30015</v>
      </c>
      <c r="D1607" t="str">
        <f t="shared" si="51"/>
        <v>CHOUTEAU</v>
      </c>
      <c r="E1607">
        <v>-110.43568329999999</v>
      </c>
      <c r="F1607">
        <v>47.880281519999997</v>
      </c>
      <c r="G1607">
        <f xml:space="preserve"> SUMIF(ACRES_HARVESTED!E$2:E$4911,C1607,ACRES_HARVESTED!G$2:G$4911)</f>
        <v>55603</v>
      </c>
      <c r="H1607">
        <f xml:space="preserve"> SUMIF(SALES!E$2:E$4911,C1607,SALES!G$2:G$4911)</f>
        <v>9775000</v>
      </c>
      <c r="I1607">
        <f xml:space="preserve"> SUMIF(PRODUCTION!E$2:E$4911,C1607,PRODUCTION!I$2:I$4911)</f>
        <v>2255818</v>
      </c>
    </row>
    <row r="1608" spans="1:9" x14ac:dyDescent="0.2">
      <c r="A1608">
        <v>30017</v>
      </c>
      <c r="B1608" t="s">
        <v>246</v>
      </c>
      <c r="C1608" t="str">
        <f t="shared" si="50"/>
        <v>30017</v>
      </c>
      <c r="D1608" t="str">
        <f t="shared" si="51"/>
        <v>CUSTER</v>
      </c>
      <c r="E1608">
        <v>-105.5718948</v>
      </c>
      <c r="F1608">
        <v>46.252643880000001</v>
      </c>
      <c r="G1608">
        <f xml:space="preserve"> SUMIF(ACRES_HARVESTED!E$2:E$4911,C1608,ACRES_HARVESTED!G$2:G$4911)</f>
        <v>764</v>
      </c>
      <c r="H1608">
        <f xml:space="preserve"> SUMIF(SALES!E$2:E$4911,C1608,SALES!G$2:G$4911)</f>
        <v>87000</v>
      </c>
      <c r="I1608">
        <f xml:space="preserve"> SUMIF(PRODUCTION!E$2:E$4911,C1608,PRODUCTION!I$2:I$4911)</f>
        <v>26795</v>
      </c>
    </row>
    <row r="1609" spans="1:9" x14ac:dyDescent="0.2">
      <c r="A1609">
        <v>30019</v>
      </c>
      <c r="B1609" t="s">
        <v>1040</v>
      </c>
      <c r="C1609" t="str">
        <f t="shared" si="50"/>
        <v>30019</v>
      </c>
      <c r="D1609" t="str">
        <f t="shared" si="51"/>
        <v>DANIELS</v>
      </c>
      <c r="E1609">
        <v>-105.5486488</v>
      </c>
      <c r="F1609">
        <v>48.783778040000001</v>
      </c>
      <c r="G1609">
        <f xml:space="preserve"> SUMIF(ACRES_HARVESTED!E$2:E$4911,C1609,ACRES_HARVESTED!G$2:G$4911)</f>
        <v>286</v>
      </c>
      <c r="H1609">
        <f xml:space="preserve"> SUMIF(SALES!E$2:E$4911,C1609,SALES!G$2:G$4911)</f>
        <v>0</v>
      </c>
      <c r="I1609">
        <f xml:space="preserve"> SUMIF(PRODUCTION!E$2:E$4911,C1609,PRODUCTION!I$2:I$4911)</f>
        <v>5021</v>
      </c>
    </row>
    <row r="1610" spans="1:9" x14ac:dyDescent="0.2">
      <c r="A1610">
        <v>30021</v>
      </c>
      <c r="B1610" t="s">
        <v>378</v>
      </c>
      <c r="C1610" t="str">
        <f t="shared" si="50"/>
        <v>30021</v>
      </c>
      <c r="D1610" t="str">
        <f t="shared" si="51"/>
        <v>DAWSON</v>
      </c>
      <c r="E1610">
        <v>-104.89951499999999</v>
      </c>
      <c r="F1610">
        <v>47.266360570000003</v>
      </c>
      <c r="G1610">
        <f xml:space="preserve"> SUMIF(ACRES_HARVESTED!E$2:E$4911,C1610,ACRES_HARVESTED!G$2:G$4911)</f>
        <v>2302</v>
      </c>
      <c r="H1610">
        <f xml:space="preserve"> SUMIF(SALES!E$2:E$4911,C1610,SALES!G$2:G$4911)</f>
        <v>0</v>
      </c>
      <c r="I1610">
        <f xml:space="preserve"> SUMIF(PRODUCTION!E$2:E$4911,C1610,PRODUCTION!I$2:I$4911)</f>
        <v>120328</v>
      </c>
    </row>
    <row r="1611" spans="1:9" x14ac:dyDescent="0.2">
      <c r="A1611">
        <v>30023</v>
      </c>
      <c r="B1611" t="s">
        <v>1041</v>
      </c>
      <c r="C1611" t="str">
        <f t="shared" si="50"/>
        <v>30023</v>
      </c>
      <c r="D1611" t="str">
        <f t="shared" si="51"/>
        <v>DEER LODGE</v>
      </c>
      <c r="E1611">
        <v>-113.0672423</v>
      </c>
      <c r="F1611">
        <v>46.060590349999998</v>
      </c>
      <c r="G1611">
        <f xml:space="preserve"> SUMIF(ACRES_HARVESTED!E$2:E$4911,C1611,ACRES_HARVESTED!G$2:G$4911)</f>
        <v>0</v>
      </c>
      <c r="H1611">
        <f xml:space="preserve"> SUMIF(SALES!E$2:E$4911,C1611,SALES!G$2:G$4911)</f>
        <v>0</v>
      </c>
      <c r="I1611">
        <f xml:space="preserve"> SUMIF(PRODUCTION!E$2:E$4911,C1611,PRODUCTION!I$2:I$4911)</f>
        <v>0</v>
      </c>
    </row>
    <row r="1612" spans="1:9" x14ac:dyDescent="0.2">
      <c r="A1612">
        <v>30025</v>
      </c>
      <c r="B1612" t="s">
        <v>1042</v>
      </c>
      <c r="C1612" t="str">
        <f t="shared" si="50"/>
        <v>30025</v>
      </c>
      <c r="D1612" t="str">
        <f t="shared" si="51"/>
        <v>FALLON</v>
      </c>
      <c r="E1612">
        <v>-104.41751499999999</v>
      </c>
      <c r="F1612">
        <v>46.334305399999998</v>
      </c>
      <c r="G1612">
        <f xml:space="preserve"> SUMIF(ACRES_HARVESTED!E$2:E$4911,C1612,ACRES_HARVESTED!G$2:G$4911)</f>
        <v>798</v>
      </c>
      <c r="H1612">
        <f xml:space="preserve"> SUMIF(SALES!E$2:E$4911,C1612,SALES!G$2:G$4911)</f>
        <v>78000</v>
      </c>
      <c r="I1612">
        <f xml:space="preserve"> SUMIF(PRODUCTION!E$2:E$4911,C1612,PRODUCTION!I$2:I$4911)</f>
        <v>26316</v>
      </c>
    </row>
    <row r="1613" spans="1:9" x14ac:dyDescent="0.2">
      <c r="A1613">
        <v>30027</v>
      </c>
      <c r="B1613" t="s">
        <v>1043</v>
      </c>
      <c r="C1613" t="str">
        <f t="shared" si="50"/>
        <v>30027</v>
      </c>
      <c r="D1613" t="str">
        <f t="shared" si="51"/>
        <v>FERGUS</v>
      </c>
      <c r="E1613">
        <v>-109.22437600000001</v>
      </c>
      <c r="F1613">
        <v>47.263310400000002</v>
      </c>
      <c r="G1613">
        <f xml:space="preserve"> SUMIF(ACRES_HARVESTED!E$2:E$4911,C1613,ACRES_HARVESTED!G$2:G$4911)</f>
        <v>28052</v>
      </c>
      <c r="H1613">
        <f xml:space="preserve"> SUMIF(SALES!E$2:E$4911,C1613,SALES!G$2:G$4911)</f>
        <v>3148000</v>
      </c>
      <c r="I1613">
        <f xml:space="preserve"> SUMIF(PRODUCTION!E$2:E$4911,C1613,PRODUCTION!I$2:I$4911)</f>
        <v>806411</v>
      </c>
    </row>
    <row r="1614" spans="1:9" x14ac:dyDescent="0.2">
      <c r="A1614">
        <v>30029</v>
      </c>
      <c r="B1614" t="s">
        <v>1044</v>
      </c>
      <c r="C1614" t="str">
        <f t="shared" si="50"/>
        <v>30029</v>
      </c>
      <c r="D1614" t="str">
        <f t="shared" si="51"/>
        <v>FLATHEAD</v>
      </c>
      <c r="E1614">
        <v>-114.0497122</v>
      </c>
      <c r="F1614">
        <v>48.295200880000003</v>
      </c>
      <c r="G1614">
        <f xml:space="preserve"> SUMIF(ACRES_HARVESTED!E$2:E$4911,C1614,ACRES_HARVESTED!G$2:G$4911)</f>
        <v>2714</v>
      </c>
      <c r="H1614">
        <f xml:space="preserve"> SUMIF(SALES!E$2:E$4911,C1614,SALES!G$2:G$4911)</f>
        <v>0</v>
      </c>
      <c r="I1614">
        <f xml:space="preserve"> SUMIF(PRODUCTION!E$2:E$4911,C1614,PRODUCTION!I$2:I$4911)</f>
        <v>171379</v>
      </c>
    </row>
    <row r="1615" spans="1:9" x14ac:dyDescent="0.2">
      <c r="A1615">
        <v>30031</v>
      </c>
      <c r="B1615" t="s">
        <v>509</v>
      </c>
      <c r="C1615" t="str">
        <f t="shared" si="50"/>
        <v>30031</v>
      </c>
      <c r="D1615" t="str">
        <f t="shared" si="51"/>
        <v>GALLATIN</v>
      </c>
      <c r="E1615">
        <v>-111.17032879999999</v>
      </c>
      <c r="F1615">
        <v>45.54097041</v>
      </c>
      <c r="G1615">
        <f xml:space="preserve"> SUMIF(ACRES_HARVESTED!E$2:E$4911,C1615,ACRES_HARVESTED!G$2:G$4911)</f>
        <v>31738</v>
      </c>
      <c r="H1615">
        <f xml:space="preserve"> SUMIF(SALES!E$2:E$4911,C1615,SALES!G$2:G$4911)</f>
        <v>9387000</v>
      </c>
      <c r="I1615">
        <f xml:space="preserve"> SUMIF(PRODUCTION!E$2:E$4911,C1615,PRODUCTION!I$2:I$4911)</f>
        <v>2189161</v>
      </c>
    </row>
    <row r="1616" spans="1:9" x14ac:dyDescent="0.2">
      <c r="A1616">
        <v>30033</v>
      </c>
      <c r="B1616" t="s">
        <v>255</v>
      </c>
      <c r="C1616" t="str">
        <f t="shared" si="50"/>
        <v>30033</v>
      </c>
      <c r="D1616" t="str">
        <f t="shared" si="51"/>
        <v>GARFIELD</v>
      </c>
      <c r="E1616">
        <v>-106.9928862</v>
      </c>
      <c r="F1616">
        <v>47.277671060000003</v>
      </c>
      <c r="G1616">
        <f xml:space="preserve"> SUMIF(ACRES_HARVESTED!E$2:E$4911,C1616,ACRES_HARVESTED!G$2:G$4911)</f>
        <v>7503</v>
      </c>
      <c r="H1616">
        <f xml:space="preserve"> SUMIF(SALES!E$2:E$4911,C1616,SALES!G$2:G$4911)</f>
        <v>694000</v>
      </c>
      <c r="I1616">
        <f xml:space="preserve"> SUMIF(PRODUCTION!E$2:E$4911,C1616,PRODUCTION!I$2:I$4911)</f>
        <v>232701</v>
      </c>
    </row>
    <row r="1617" spans="1:9" x14ac:dyDescent="0.2">
      <c r="A1617">
        <v>30035</v>
      </c>
      <c r="B1617" t="s">
        <v>1045</v>
      </c>
      <c r="C1617" t="str">
        <f t="shared" si="50"/>
        <v>30035</v>
      </c>
      <c r="D1617" t="str">
        <f t="shared" si="51"/>
        <v>GLACIER</v>
      </c>
      <c r="E1617">
        <v>-112.9959167</v>
      </c>
      <c r="F1617">
        <v>48.705140989999997</v>
      </c>
      <c r="G1617">
        <f xml:space="preserve"> SUMIF(ACRES_HARVESTED!E$2:E$4911,C1617,ACRES_HARVESTED!G$2:G$4911)</f>
        <v>54216</v>
      </c>
      <c r="H1617">
        <f xml:space="preserve"> SUMIF(SALES!E$2:E$4911,C1617,SALES!G$2:G$4911)</f>
        <v>9510000</v>
      </c>
      <c r="I1617">
        <f xml:space="preserve"> SUMIF(PRODUCTION!E$2:E$4911,C1617,PRODUCTION!I$2:I$4911)</f>
        <v>2609112</v>
      </c>
    </row>
    <row r="1618" spans="1:9" x14ac:dyDescent="0.2">
      <c r="A1618">
        <v>30037</v>
      </c>
      <c r="B1618" t="s">
        <v>1046</v>
      </c>
      <c r="C1618" t="str">
        <f t="shared" si="50"/>
        <v>30037</v>
      </c>
      <c r="D1618" t="str">
        <f t="shared" si="51"/>
        <v>GOLDEN VALLEY</v>
      </c>
      <c r="E1618">
        <v>-109.1749672</v>
      </c>
      <c r="F1618">
        <v>46.381145830000001</v>
      </c>
      <c r="G1618">
        <f xml:space="preserve"> SUMIF(ACRES_HARVESTED!E$2:E$4911,C1618,ACRES_HARVESTED!G$2:G$4911)</f>
        <v>0</v>
      </c>
      <c r="H1618">
        <f xml:space="preserve"> SUMIF(SALES!E$2:E$4911,C1618,SALES!G$2:G$4911)</f>
        <v>0</v>
      </c>
      <c r="I1618">
        <f xml:space="preserve"> SUMIF(PRODUCTION!E$2:E$4911,C1618,PRODUCTION!I$2:I$4911)</f>
        <v>0</v>
      </c>
    </row>
    <row r="1619" spans="1:9" x14ac:dyDescent="0.2">
      <c r="A1619">
        <v>30039</v>
      </c>
      <c r="B1619" t="s">
        <v>1047</v>
      </c>
      <c r="C1619" t="str">
        <f t="shared" si="50"/>
        <v>30039</v>
      </c>
      <c r="D1619" t="str">
        <f t="shared" si="51"/>
        <v>GRANITE</v>
      </c>
      <c r="E1619">
        <v>-113.4401981</v>
      </c>
      <c r="F1619">
        <v>46.404158240000001</v>
      </c>
      <c r="G1619">
        <f xml:space="preserve"> SUMIF(ACRES_HARVESTED!E$2:E$4911,C1619,ACRES_HARVESTED!G$2:G$4911)</f>
        <v>0</v>
      </c>
      <c r="H1619">
        <f xml:space="preserve"> SUMIF(SALES!E$2:E$4911,C1619,SALES!G$2:G$4911)</f>
        <v>0</v>
      </c>
      <c r="I1619">
        <f xml:space="preserve"> SUMIF(PRODUCTION!E$2:E$4911,C1619,PRODUCTION!I$2:I$4911)</f>
        <v>0</v>
      </c>
    </row>
    <row r="1620" spans="1:9" x14ac:dyDescent="0.2">
      <c r="A1620">
        <v>30041</v>
      </c>
      <c r="B1620" t="s">
        <v>1048</v>
      </c>
      <c r="C1620" t="str">
        <f t="shared" si="50"/>
        <v>30041</v>
      </c>
      <c r="D1620" t="str">
        <f t="shared" si="51"/>
        <v>HILL</v>
      </c>
      <c r="E1620">
        <v>-110.11118449999999</v>
      </c>
      <c r="F1620">
        <v>48.628401650000001</v>
      </c>
      <c r="G1620">
        <f xml:space="preserve"> SUMIF(ACRES_HARVESTED!E$2:E$4911,C1620,ACRES_HARVESTED!G$2:G$4911)</f>
        <v>17039</v>
      </c>
      <c r="H1620">
        <f xml:space="preserve"> SUMIF(SALES!E$2:E$4911,C1620,SALES!G$2:G$4911)</f>
        <v>1978000</v>
      </c>
      <c r="I1620">
        <f xml:space="preserve"> SUMIF(PRODUCTION!E$2:E$4911,C1620,PRODUCTION!I$2:I$4911)</f>
        <v>465940</v>
      </c>
    </row>
    <row r="1621" spans="1:9" x14ac:dyDescent="0.2">
      <c r="A1621">
        <v>30043</v>
      </c>
      <c r="B1621" t="s">
        <v>44</v>
      </c>
      <c r="C1621" t="str">
        <f t="shared" si="50"/>
        <v>30043</v>
      </c>
      <c r="D1621" t="str">
        <f t="shared" si="51"/>
        <v>JEFFERSON</v>
      </c>
      <c r="E1621">
        <v>-112.0940513</v>
      </c>
      <c r="F1621">
        <v>46.148599740000002</v>
      </c>
      <c r="G1621">
        <f xml:space="preserve"> SUMIF(ACRES_HARVESTED!E$2:E$4911,C1621,ACRES_HARVESTED!G$2:G$4911)</f>
        <v>0</v>
      </c>
      <c r="H1621">
        <f xml:space="preserve"> SUMIF(SALES!E$2:E$4911,C1621,SALES!G$2:G$4911)</f>
        <v>0</v>
      </c>
      <c r="I1621">
        <f xml:space="preserve"> SUMIF(PRODUCTION!E$2:E$4911,C1621,PRODUCTION!I$2:I$4911)</f>
        <v>0</v>
      </c>
    </row>
    <row r="1622" spans="1:9" x14ac:dyDescent="0.2">
      <c r="A1622">
        <v>30045</v>
      </c>
      <c r="B1622" t="s">
        <v>1049</v>
      </c>
      <c r="C1622" t="str">
        <f t="shared" si="50"/>
        <v>30045</v>
      </c>
      <c r="D1622" t="str">
        <f t="shared" si="51"/>
        <v>JUDITH BASIN</v>
      </c>
      <c r="E1622">
        <v>-110.2659877</v>
      </c>
      <c r="F1622">
        <v>47.045161110000002</v>
      </c>
      <c r="G1622">
        <f xml:space="preserve"> SUMIF(ACRES_HARVESTED!E$2:E$4911,C1622,ACRES_HARVESTED!G$2:G$4911)</f>
        <v>10972</v>
      </c>
      <c r="H1622">
        <f xml:space="preserve"> SUMIF(SALES!E$2:E$4911,C1622,SALES!G$2:G$4911)</f>
        <v>0</v>
      </c>
      <c r="I1622">
        <f xml:space="preserve"> SUMIF(PRODUCTION!E$2:E$4911,C1622,PRODUCTION!I$2:I$4911)</f>
        <v>346385</v>
      </c>
    </row>
    <row r="1623" spans="1:9" x14ac:dyDescent="0.2">
      <c r="A1623">
        <v>30047</v>
      </c>
      <c r="B1623" t="s">
        <v>192</v>
      </c>
      <c r="C1623" t="str">
        <f t="shared" si="50"/>
        <v>30047</v>
      </c>
      <c r="D1623" t="str">
        <f t="shared" si="51"/>
        <v>LAKE</v>
      </c>
      <c r="E1623">
        <v>-114.0894823</v>
      </c>
      <c r="F1623">
        <v>47.645934609999998</v>
      </c>
      <c r="G1623">
        <f xml:space="preserve"> SUMIF(ACRES_HARVESTED!E$2:E$4911,C1623,ACRES_HARVESTED!G$2:G$4911)</f>
        <v>675</v>
      </c>
      <c r="H1623">
        <f xml:space="preserve"> SUMIF(SALES!E$2:E$4911,C1623,SALES!G$2:G$4911)</f>
        <v>123000</v>
      </c>
      <c r="I1623">
        <f xml:space="preserve"> SUMIF(PRODUCTION!E$2:E$4911,C1623,PRODUCTION!I$2:I$4911)</f>
        <v>41539</v>
      </c>
    </row>
    <row r="1624" spans="1:9" x14ac:dyDescent="0.2">
      <c r="A1624">
        <v>30049</v>
      </c>
      <c r="B1624" t="s">
        <v>1050</v>
      </c>
      <c r="C1624" t="str">
        <f t="shared" si="50"/>
        <v>30049</v>
      </c>
      <c r="D1624" t="str">
        <f t="shared" si="51"/>
        <v>LEWIS AND CLARK</v>
      </c>
      <c r="E1624">
        <v>-112.39045369999999</v>
      </c>
      <c r="F1624">
        <v>47.122597450000001</v>
      </c>
      <c r="G1624">
        <f xml:space="preserve"> SUMIF(ACRES_HARVESTED!E$2:E$4911,C1624,ACRES_HARVESTED!G$2:G$4911)</f>
        <v>8502</v>
      </c>
      <c r="H1624">
        <f xml:space="preserve"> SUMIF(SALES!E$2:E$4911,C1624,SALES!G$2:G$4911)</f>
        <v>1599000</v>
      </c>
      <c r="I1624">
        <f xml:space="preserve"> SUMIF(PRODUCTION!E$2:E$4911,C1624,PRODUCTION!I$2:I$4911)</f>
        <v>607136</v>
      </c>
    </row>
    <row r="1625" spans="1:9" x14ac:dyDescent="0.2">
      <c r="A1625">
        <v>30051</v>
      </c>
      <c r="B1625" t="s">
        <v>326</v>
      </c>
      <c r="C1625" t="str">
        <f t="shared" si="50"/>
        <v>30051</v>
      </c>
      <c r="D1625" t="str">
        <f t="shared" si="51"/>
        <v>LIBERTY</v>
      </c>
      <c r="E1625">
        <v>-111.0252038</v>
      </c>
      <c r="F1625">
        <v>48.561224670000001</v>
      </c>
      <c r="G1625">
        <f xml:space="preserve"> SUMIF(ACRES_HARVESTED!E$2:E$4911,C1625,ACRES_HARVESTED!G$2:G$4911)</f>
        <v>20091</v>
      </c>
      <c r="H1625">
        <f xml:space="preserve"> SUMIF(SALES!E$2:E$4911,C1625,SALES!G$2:G$4911)</f>
        <v>0</v>
      </c>
      <c r="I1625">
        <f xml:space="preserve"> SUMIF(PRODUCTION!E$2:E$4911,C1625,PRODUCTION!I$2:I$4911)</f>
        <v>607559</v>
      </c>
    </row>
    <row r="1626" spans="1:9" x14ac:dyDescent="0.2">
      <c r="A1626">
        <v>30053</v>
      </c>
      <c r="B1626" t="s">
        <v>148</v>
      </c>
      <c r="C1626" t="str">
        <f t="shared" si="50"/>
        <v>30053</v>
      </c>
      <c r="D1626" t="str">
        <f t="shared" si="51"/>
        <v>LINCOLN</v>
      </c>
      <c r="E1626">
        <v>-115.4051151</v>
      </c>
      <c r="F1626">
        <v>48.54246989</v>
      </c>
      <c r="G1626">
        <f xml:space="preserve"> SUMIF(ACRES_HARVESTED!E$2:E$4911,C1626,ACRES_HARVESTED!G$2:G$4911)</f>
        <v>0</v>
      </c>
      <c r="H1626">
        <f xml:space="preserve"> SUMIF(SALES!E$2:E$4911,C1626,SALES!G$2:G$4911)</f>
        <v>0</v>
      </c>
      <c r="I1626">
        <f xml:space="preserve"> SUMIF(PRODUCTION!E$2:E$4911,C1626,PRODUCTION!I$2:I$4911)</f>
        <v>0</v>
      </c>
    </row>
    <row r="1627" spans="1:9" x14ac:dyDescent="0.2">
      <c r="A1627">
        <v>30055</v>
      </c>
      <c r="B1627" t="s">
        <v>1051</v>
      </c>
      <c r="C1627" t="str">
        <f t="shared" si="50"/>
        <v>30055</v>
      </c>
      <c r="D1627" t="str">
        <f t="shared" si="51"/>
        <v>MCCONE</v>
      </c>
      <c r="E1627">
        <v>-105.7952945</v>
      </c>
      <c r="F1627">
        <v>47.645155320000001</v>
      </c>
      <c r="G1627">
        <f xml:space="preserve"> SUMIF(ACRES_HARVESTED!E$2:E$4911,C1627,ACRES_HARVESTED!G$2:G$4911)</f>
        <v>4640</v>
      </c>
      <c r="H1627">
        <f xml:space="preserve"> SUMIF(SALES!E$2:E$4911,C1627,SALES!G$2:G$4911)</f>
        <v>0</v>
      </c>
      <c r="I1627">
        <f xml:space="preserve"> SUMIF(PRODUCTION!E$2:E$4911,C1627,PRODUCTION!I$2:I$4911)</f>
        <v>156222</v>
      </c>
    </row>
    <row r="1628" spans="1:9" x14ac:dyDescent="0.2">
      <c r="A1628">
        <v>30057</v>
      </c>
      <c r="B1628" t="s">
        <v>52</v>
      </c>
      <c r="C1628" t="str">
        <f t="shared" si="50"/>
        <v>30057</v>
      </c>
      <c r="D1628" t="str">
        <f t="shared" si="51"/>
        <v>MADISON</v>
      </c>
      <c r="E1628">
        <v>-111.9213142</v>
      </c>
      <c r="F1628">
        <v>45.301055580000003</v>
      </c>
      <c r="G1628">
        <f xml:space="preserve"> SUMIF(ACRES_HARVESTED!E$2:E$4911,C1628,ACRES_HARVESTED!G$2:G$4911)</f>
        <v>5015</v>
      </c>
      <c r="H1628">
        <f xml:space="preserve"> SUMIF(SALES!E$2:E$4911,C1628,SALES!G$2:G$4911)</f>
        <v>1401000</v>
      </c>
      <c r="I1628">
        <f xml:space="preserve"> SUMIF(PRODUCTION!E$2:E$4911,C1628,PRODUCTION!I$2:I$4911)</f>
        <v>406610</v>
      </c>
    </row>
    <row r="1629" spans="1:9" x14ac:dyDescent="0.2">
      <c r="A1629">
        <v>30059</v>
      </c>
      <c r="B1629" t="s">
        <v>1052</v>
      </c>
      <c r="C1629" t="str">
        <f t="shared" si="50"/>
        <v>30059</v>
      </c>
      <c r="D1629" t="str">
        <f t="shared" si="51"/>
        <v>MEAGHER</v>
      </c>
      <c r="E1629">
        <v>-110.8856024</v>
      </c>
      <c r="F1629">
        <v>46.597975220000002</v>
      </c>
      <c r="G1629">
        <f xml:space="preserve"> SUMIF(ACRES_HARVESTED!E$2:E$4911,C1629,ACRES_HARVESTED!G$2:G$4911)</f>
        <v>5725</v>
      </c>
      <c r="H1629">
        <f xml:space="preserve"> SUMIF(SALES!E$2:E$4911,C1629,SALES!G$2:G$4911)</f>
        <v>1214000</v>
      </c>
      <c r="I1629">
        <f xml:space="preserve"> SUMIF(PRODUCTION!E$2:E$4911,C1629,PRODUCTION!I$2:I$4911)</f>
        <v>328120</v>
      </c>
    </row>
    <row r="1630" spans="1:9" x14ac:dyDescent="0.2">
      <c r="A1630">
        <v>30061</v>
      </c>
      <c r="B1630" t="s">
        <v>267</v>
      </c>
      <c r="C1630" t="str">
        <f t="shared" si="50"/>
        <v>30061</v>
      </c>
      <c r="D1630" t="str">
        <f t="shared" si="51"/>
        <v>MINERAL</v>
      </c>
      <c r="E1630">
        <v>-114.9981923</v>
      </c>
      <c r="F1630">
        <v>47.147291799999998</v>
      </c>
      <c r="G1630">
        <f xml:space="preserve"> SUMIF(ACRES_HARVESTED!E$2:E$4911,C1630,ACRES_HARVESTED!G$2:G$4911)</f>
        <v>0</v>
      </c>
      <c r="H1630">
        <f xml:space="preserve"> SUMIF(SALES!E$2:E$4911,C1630,SALES!G$2:G$4911)</f>
        <v>0</v>
      </c>
      <c r="I1630">
        <f xml:space="preserve"> SUMIF(PRODUCTION!E$2:E$4911,C1630,PRODUCTION!I$2:I$4911)</f>
        <v>0</v>
      </c>
    </row>
    <row r="1631" spans="1:9" x14ac:dyDescent="0.2">
      <c r="A1631">
        <v>30063</v>
      </c>
      <c r="B1631" t="s">
        <v>1053</v>
      </c>
      <c r="C1631" t="str">
        <f t="shared" si="50"/>
        <v>30063</v>
      </c>
      <c r="D1631" t="str">
        <f t="shared" si="51"/>
        <v>MISSOULA</v>
      </c>
      <c r="E1631">
        <v>-113.9237814</v>
      </c>
      <c r="F1631">
        <v>47.036511849999997</v>
      </c>
      <c r="G1631">
        <f xml:space="preserve"> SUMIF(ACRES_HARVESTED!E$2:E$4911,C1631,ACRES_HARVESTED!G$2:G$4911)</f>
        <v>0</v>
      </c>
      <c r="H1631">
        <f xml:space="preserve"> SUMIF(SALES!E$2:E$4911,C1631,SALES!G$2:G$4911)</f>
        <v>0</v>
      </c>
      <c r="I1631">
        <f xml:space="preserve"> SUMIF(PRODUCTION!E$2:E$4911,C1631,PRODUCTION!I$2:I$4911)</f>
        <v>0</v>
      </c>
    </row>
    <row r="1632" spans="1:9" x14ac:dyDescent="0.2">
      <c r="A1632">
        <v>30065</v>
      </c>
      <c r="B1632" t="s">
        <v>1054</v>
      </c>
      <c r="C1632" t="str">
        <f t="shared" si="50"/>
        <v>30065</v>
      </c>
      <c r="D1632" t="str">
        <f t="shared" si="51"/>
        <v>MUSSELSHELL</v>
      </c>
      <c r="E1632">
        <v>-108.3975013</v>
      </c>
      <c r="F1632">
        <v>46.496593760000003</v>
      </c>
      <c r="G1632">
        <f xml:space="preserve"> SUMIF(ACRES_HARVESTED!E$2:E$4911,C1632,ACRES_HARVESTED!G$2:G$4911)</f>
        <v>2935</v>
      </c>
      <c r="H1632">
        <f xml:space="preserve"> SUMIF(SALES!E$2:E$4911,C1632,SALES!G$2:G$4911)</f>
        <v>0</v>
      </c>
      <c r="I1632">
        <f xml:space="preserve"> SUMIF(PRODUCTION!E$2:E$4911,C1632,PRODUCTION!I$2:I$4911)</f>
        <v>137360</v>
      </c>
    </row>
    <row r="1633" spans="1:9" x14ac:dyDescent="0.2">
      <c r="A1633">
        <v>30067</v>
      </c>
      <c r="B1633" t="s">
        <v>273</v>
      </c>
      <c r="C1633" t="str">
        <f t="shared" si="50"/>
        <v>30067</v>
      </c>
      <c r="D1633" t="str">
        <f t="shared" si="51"/>
        <v>PARK</v>
      </c>
      <c r="E1633">
        <v>-110.5249953</v>
      </c>
      <c r="F1633">
        <v>45.48913245</v>
      </c>
      <c r="G1633">
        <f xml:space="preserve"> SUMIF(ACRES_HARVESTED!E$2:E$4911,C1633,ACRES_HARVESTED!G$2:G$4911)</f>
        <v>4979</v>
      </c>
      <c r="H1633">
        <f xml:space="preserve"> SUMIF(SALES!E$2:E$4911,C1633,SALES!G$2:G$4911)</f>
        <v>1187000</v>
      </c>
      <c r="I1633">
        <f xml:space="preserve"> SUMIF(PRODUCTION!E$2:E$4911,C1633,PRODUCTION!I$2:I$4911)</f>
        <v>292243</v>
      </c>
    </row>
    <row r="1634" spans="1:9" x14ac:dyDescent="0.2">
      <c r="A1634">
        <v>30069</v>
      </c>
      <c r="B1634" t="s">
        <v>1055</v>
      </c>
      <c r="C1634" t="str">
        <f t="shared" si="50"/>
        <v>30069</v>
      </c>
      <c r="D1634" t="str">
        <f t="shared" si="51"/>
        <v>PETROLEUM</v>
      </c>
      <c r="E1634">
        <v>-108.2504732</v>
      </c>
      <c r="F1634">
        <v>47.117684580000002</v>
      </c>
      <c r="G1634">
        <f xml:space="preserve"> SUMIF(ACRES_HARVESTED!E$2:E$4911,C1634,ACRES_HARVESTED!G$2:G$4911)</f>
        <v>2887</v>
      </c>
      <c r="H1634">
        <f xml:space="preserve"> SUMIF(SALES!E$2:E$4911,C1634,SALES!G$2:G$4911)</f>
        <v>447000</v>
      </c>
      <c r="I1634">
        <f xml:space="preserve"> SUMIF(PRODUCTION!E$2:E$4911,C1634,PRODUCTION!I$2:I$4911)</f>
        <v>117073</v>
      </c>
    </row>
    <row r="1635" spans="1:9" x14ac:dyDescent="0.2">
      <c r="A1635">
        <v>30071</v>
      </c>
      <c r="B1635" t="s">
        <v>157</v>
      </c>
      <c r="C1635" t="str">
        <f t="shared" si="50"/>
        <v>30071</v>
      </c>
      <c r="D1635" t="str">
        <f t="shared" si="51"/>
        <v>PHILLIPS</v>
      </c>
      <c r="E1635">
        <v>-107.9138518</v>
      </c>
      <c r="F1635">
        <v>48.259426650000002</v>
      </c>
      <c r="G1635">
        <f xml:space="preserve"> SUMIF(ACRES_HARVESTED!E$2:E$4911,C1635,ACRES_HARVESTED!G$2:G$4911)</f>
        <v>5498</v>
      </c>
      <c r="H1635">
        <f xml:space="preserve"> SUMIF(SALES!E$2:E$4911,C1635,SALES!G$2:G$4911)</f>
        <v>704000</v>
      </c>
      <c r="I1635">
        <f xml:space="preserve"> SUMIF(PRODUCTION!E$2:E$4911,C1635,PRODUCTION!I$2:I$4911)</f>
        <v>205989</v>
      </c>
    </row>
    <row r="1636" spans="1:9" x14ac:dyDescent="0.2">
      <c r="A1636">
        <v>30073</v>
      </c>
      <c r="B1636" t="s">
        <v>1056</v>
      </c>
      <c r="C1636" t="str">
        <f t="shared" si="50"/>
        <v>30073</v>
      </c>
      <c r="D1636" t="str">
        <f t="shared" si="51"/>
        <v>PONDERA</v>
      </c>
      <c r="E1636">
        <v>-112.22664039999999</v>
      </c>
      <c r="F1636">
        <v>48.227935019999997</v>
      </c>
      <c r="G1636">
        <f xml:space="preserve"> SUMIF(ACRES_HARVESTED!E$2:E$4911,C1636,ACRES_HARVESTED!G$2:G$4911)</f>
        <v>50625</v>
      </c>
      <c r="H1636">
        <f xml:space="preserve"> SUMIF(SALES!E$2:E$4911,C1636,SALES!G$2:G$4911)</f>
        <v>11313000</v>
      </c>
      <c r="I1636">
        <f xml:space="preserve"> SUMIF(PRODUCTION!E$2:E$4911,C1636,PRODUCTION!I$2:I$4911)</f>
        <v>2745796</v>
      </c>
    </row>
    <row r="1637" spans="1:9" x14ac:dyDescent="0.2">
      <c r="A1637">
        <v>30075</v>
      </c>
      <c r="B1637" t="s">
        <v>1057</v>
      </c>
      <c r="C1637" t="str">
        <f t="shared" si="50"/>
        <v>30075</v>
      </c>
      <c r="D1637" t="str">
        <f t="shared" si="51"/>
        <v>POWDER RIVER</v>
      </c>
      <c r="E1637">
        <v>-105.6300238</v>
      </c>
      <c r="F1637">
        <v>45.394998780000002</v>
      </c>
      <c r="G1637">
        <f xml:space="preserve"> SUMIF(ACRES_HARVESTED!E$2:E$4911,C1637,ACRES_HARVESTED!G$2:G$4911)</f>
        <v>1434</v>
      </c>
      <c r="H1637">
        <f xml:space="preserve"> SUMIF(SALES!E$2:E$4911,C1637,SALES!G$2:G$4911)</f>
        <v>123000</v>
      </c>
      <c r="I1637">
        <f xml:space="preserve"> SUMIF(PRODUCTION!E$2:E$4911,C1637,PRODUCTION!I$2:I$4911)</f>
        <v>53190</v>
      </c>
    </row>
    <row r="1638" spans="1:9" x14ac:dyDescent="0.2">
      <c r="A1638">
        <v>30077</v>
      </c>
      <c r="B1638" t="s">
        <v>747</v>
      </c>
      <c r="C1638" t="str">
        <f t="shared" si="50"/>
        <v>30077</v>
      </c>
      <c r="D1638" t="str">
        <f t="shared" si="51"/>
        <v>POWELL</v>
      </c>
      <c r="E1638">
        <v>-112.936294</v>
      </c>
      <c r="F1638">
        <v>46.856548660000001</v>
      </c>
      <c r="G1638">
        <f xml:space="preserve"> SUMIF(ACRES_HARVESTED!E$2:E$4911,C1638,ACRES_HARVESTED!G$2:G$4911)</f>
        <v>680</v>
      </c>
      <c r="H1638">
        <f xml:space="preserve"> SUMIF(SALES!E$2:E$4911,C1638,SALES!G$2:G$4911)</f>
        <v>0</v>
      </c>
      <c r="I1638">
        <f xml:space="preserve"> SUMIF(PRODUCTION!E$2:E$4911,C1638,PRODUCTION!I$2:I$4911)</f>
        <v>49200</v>
      </c>
    </row>
    <row r="1639" spans="1:9" x14ac:dyDescent="0.2">
      <c r="A1639">
        <v>30079</v>
      </c>
      <c r="B1639" t="s">
        <v>161</v>
      </c>
      <c r="C1639" t="str">
        <f t="shared" si="50"/>
        <v>30079</v>
      </c>
      <c r="D1639" t="str">
        <f t="shared" si="51"/>
        <v>PRAIRIE</v>
      </c>
      <c r="E1639">
        <v>-105.37802309999999</v>
      </c>
      <c r="F1639">
        <v>46.860490130000002</v>
      </c>
      <c r="G1639">
        <f xml:space="preserve"> SUMIF(ACRES_HARVESTED!E$2:E$4911,C1639,ACRES_HARVESTED!G$2:G$4911)</f>
        <v>1777</v>
      </c>
      <c r="H1639">
        <f xml:space="preserve"> SUMIF(SALES!E$2:E$4911,C1639,SALES!G$2:G$4911)</f>
        <v>123000</v>
      </c>
      <c r="I1639">
        <f xml:space="preserve"> SUMIF(PRODUCTION!E$2:E$4911,C1639,PRODUCTION!I$2:I$4911)</f>
        <v>33866</v>
      </c>
    </row>
    <row r="1640" spans="1:9" x14ac:dyDescent="0.2">
      <c r="A1640">
        <v>30081</v>
      </c>
      <c r="B1640" t="s">
        <v>1058</v>
      </c>
      <c r="C1640" t="str">
        <f t="shared" si="50"/>
        <v>30081</v>
      </c>
      <c r="D1640" t="str">
        <f t="shared" si="51"/>
        <v>RAVALLI</v>
      </c>
      <c r="E1640">
        <v>-114.12014499999999</v>
      </c>
      <c r="F1640">
        <v>46.081668960000002</v>
      </c>
      <c r="G1640">
        <f xml:space="preserve"> SUMIF(ACRES_HARVESTED!E$2:E$4911,C1640,ACRES_HARVESTED!G$2:G$4911)</f>
        <v>323</v>
      </c>
      <c r="H1640">
        <f xml:space="preserve"> SUMIF(SALES!E$2:E$4911,C1640,SALES!G$2:G$4911)</f>
        <v>80000</v>
      </c>
      <c r="I1640">
        <f xml:space="preserve"> SUMIF(PRODUCTION!E$2:E$4911,C1640,PRODUCTION!I$2:I$4911)</f>
        <v>22605</v>
      </c>
    </row>
    <row r="1641" spans="1:9" x14ac:dyDescent="0.2">
      <c r="A1641">
        <v>30083</v>
      </c>
      <c r="B1641" t="s">
        <v>534</v>
      </c>
      <c r="C1641" t="str">
        <f t="shared" si="50"/>
        <v>30083</v>
      </c>
      <c r="D1641" t="str">
        <f t="shared" si="51"/>
        <v>RICHLAND</v>
      </c>
      <c r="E1641">
        <v>-104.5616375</v>
      </c>
      <c r="F1641">
        <v>47.787948280000002</v>
      </c>
      <c r="G1641">
        <f xml:space="preserve"> SUMIF(ACRES_HARVESTED!E$2:E$4911,C1641,ACRES_HARVESTED!G$2:G$4911)</f>
        <v>4363</v>
      </c>
      <c r="H1641">
        <f xml:space="preserve"> SUMIF(SALES!E$2:E$4911,C1641,SALES!G$2:G$4911)</f>
        <v>1107000</v>
      </c>
      <c r="I1641">
        <f xml:space="preserve"> SUMIF(PRODUCTION!E$2:E$4911,C1641,PRODUCTION!I$2:I$4911)</f>
        <v>258710</v>
      </c>
    </row>
    <row r="1642" spans="1:9" x14ac:dyDescent="0.2">
      <c r="A1642">
        <v>30085</v>
      </c>
      <c r="B1642" t="s">
        <v>1059</v>
      </c>
      <c r="C1642" t="str">
        <f t="shared" si="50"/>
        <v>30085</v>
      </c>
      <c r="D1642" t="str">
        <f t="shared" si="51"/>
        <v>ROOSEVELT</v>
      </c>
      <c r="E1642">
        <v>-105.0162772</v>
      </c>
      <c r="F1642">
        <v>48.294470969999999</v>
      </c>
      <c r="G1642">
        <f xml:space="preserve"> SUMIF(ACRES_HARVESTED!E$2:E$4911,C1642,ACRES_HARVESTED!G$2:G$4911)</f>
        <v>2355</v>
      </c>
      <c r="H1642">
        <f xml:space="preserve"> SUMIF(SALES!E$2:E$4911,C1642,SALES!G$2:G$4911)</f>
        <v>277000</v>
      </c>
      <c r="I1642">
        <f xml:space="preserve"> SUMIF(PRODUCTION!E$2:E$4911,C1642,PRODUCTION!I$2:I$4911)</f>
        <v>100324</v>
      </c>
    </row>
    <row r="1643" spans="1:9" x14ac:dyDescent="0.2">
      <c r="A1643">
        <v>30087</v>
      </c>
      <c r="B1643" t="s">
        <v>1060</v>
      </c>
      <c r="C1643" t="str">
        <f t="shared" si="50"/>
        <v>30087</v>
      </c>
      <c r="D1643" t="str">
        <f t="shared" si="51"/>
        <v>ROSEBUD</v>
      </c>
      <c r="E1643">
        <v>-106.7307531</v>
      </c>
      <c r="F1643">
        <v>46.229792850000003</v>
      </c>
      <c r="G1643">
        <f xml:space="preserve"> SUMIF(ACRES_HARVESTED!E$2:E$4911,C1643,ACRES_HARVESTED!G$2:G$4911)</f>
        <v>4142</v>
      </c>
      <c r="H1643">
        <f xml:space="preserve"> SUMIF(SALES!E$2:E$4911,C1643,SALES!G$2:G$4911)</f>
        <v>2037000</v>
      </c>
      <c r="I1643">
        <f xml:space="preserve"> SUMIF(PRODUCTION!E$2:E$4911,C1643,PRODUCTION!I$2:I$4911)</f>
        <v>441451</v>
      </c>
    </row>
    <row r="1644" spans="1:9" x14ac:dyDescent="0.2">
      <c r="A1644">
        <v>30089</v>
      </c>
      <c r="B1644" t="s">
        <v>1061</v>
      </c>
      <c r="C1644" t="str">
        <f t="shared" si="50"/>
        <v>30089</v>
      </c>
      <c r="D1644" t="str">
        <f t="shared" si="51"/>
        <v>SANDERS</v>
      </c>
      <c r="E1644">
        <v>-115.1333094</v>
      </c>
      <c r="F1644">
        <v>47.674901660000003</v>
      </c>
      <c r="G1644">
        <f xml:space="preserve"> SUMIF(ACRES_HARVESTED!E$2:E$4911,C1644,ACRES_HARVESTED!G$2:G$4911)</f>
        <v>0</v>
      </c>
      <c r="H1644">
        <f xml:space="preserve"> SUMIF(SALES!E$2:E$4911,C1644,SALES!G$2:G$4911)</f>
        <v>0</v>
      </c>
      <c r="I1644">
        <f xml:space="preserve"> SUMIF(PRODUCTION!E$2:E$4911,C1644,PRODUCTION!I$2:I$4911)</f>
        <v>0</v>
      </c>
    </row>
    <row r="1645" spans="1:9" x14ac:dyDescent="0.2">
      <c r="A1645">
        <v>30091</v>
      </c>
      <c r="B1645" t="s">
        <v>687</v>
      </c>
      <c r="C1645" t="str">
        <f t="shared" si="50"/>
        <v>30091</v>
      </c>
      <c r="D1645" t="str">
        <f t="shared" si="51"/>
        <v>SHERIDAN</v>
      </c>
      <c r="E1645">
        <v>-104.50469320000001</v>
      </c>
      <c r="F1645">
        <v>48.721211629999999</v>
      </c>
      <c r="G1645">
        <f xml:space="preserve"> SUMIF(ACRES_HARVESTED!E$2:E$4911,C1645,ACRES_HARVESTED!G$2:G$4911)</f>
        <v>2156</v>
      </c>
      <c r="H1645">
        <f xml:space="preserve"> SUMIF(SALES!E$2:E$4911,C1645,SALES!G$2:G$4911)</f>
        <v>316000</v>
      </c>
      <c r="I1645">
        <f xml:space="preserve"> SUMIF(PRODUCTION!E$2:E$4911,C1645,PRODUCTION!I$2:I$4911)</f>
        <v>71774</v>
      </c>
    </row>
    <row r="1646" spans="1:9" x14ac:dyDescent="0.2">
      <c r="A1646">
        <v>30093</v>
      </c>
      <c r="B1646" t="s">
        <v>1062</v>
      </c>
      <c r="C1646" t="str">
        <f t="shared" si="50"/>
        <v>30093</v>
      </c>
      <c r="D1646" t="str">
        <f t="shared" si="51"/>
        <v>SILVER BOW</v>
      </c>
      <c r="E1646">
        <v>-112.65665559999999</v>
      </c>
      <c r="F1646">
        <v>45.902341139999997</v>
      </c>
      <c r="G1646">
        <f xml:space="preserve"> SUMIF(ACRES_HARVESTED!E$2:E$4911,C1646,ACRES_HARVESTED!G$2:G$4911)</f>
        <v>0</v>
      </c>
      <c r="H1646">
        <f xml:space="preserve"> SUMIF(SALES!E$2:E$4911,C1646,SALES!G$2:G$4911)</f>
        <v>0</v>
      </c>
      <c r="I1646">
        <f xml:space="preserve"> SUMIF(PRODUCTION!E$2:E$4911,C1646,PRODUCTION!I$2:I$4911)</f>
        <v>0</v>
      </c>
    </row>
    <row r="1647" spans="1:9" x14ac:dyDescent="0.2">
      <c r="A1647">
        <v>30095</v>
      </c>
      <c r="B1647" t="s">
        <v>1063</v>
      </c>
      <c r="C1647" t="str">
        <f t="shared" si="50"/>
        <v>30095</v>
      </c>
      <c r="D1647" t="str">
        <f t="shared" si="51"/>
        <v>STILLWATER</v>
      </c>
      <c r="E1647">
        <v>-109.39453399999999</v>
      </c>
      <c r="F1647">
        <v>45.669515070000003</v>
      </c>
      <c r="G1647">
        <f xml:space="preserve"> SUMIF(ACRES_HARVESTED!E$2:E$4911,C1647,ACRES_HARVESTED!G$2:G$4911)</f>
        <v>3127</v>
      </c>
      <c r="H1647">
        <f xml:space="preserve"> SUMIF(SALES!E$2:E$4911,C1647,SALES!G$2:G$4911)</f>
        <v>650000</v>
      </c>
      <c r="I1647">
        <f xml:space="preserve"> SUMIF(PRODUCTION!E$2:E$4911,C1647,PRODUCTION!I$2:I$4911)</f>
        <v>156439</v>
      </c>
    </row>
    <row r="1648" spans="1:9" x14ac:dyDescent="0.2">
      <c r="A1648">
        <v>30097</v>
      </c>
      <c r="B1648" t="s">
        <v>1064</v>
      </c>
      <c r="C1648" t="str">
        <f t="shared" si="50"/>
        <v>30097</v>
      </c>
      <c r="D1648" t="str">
        <f t="shared" si="51"/>
        <v>SWEET GRASS</v>
      </c>
      <c r="E1648">
        <v>-109.93966399999999</v>
      </c>
      <c r="F1648">
        <v>45.813755999999998</v>
      </c>
      <c r="G1648">
        <f xml:space="preserve"> SUMIF(ACRES_HARVESTED!E$2:E$4911,C1648,ACRES_HARVESTED!G$2:G$4911)</f>
        <v>0</v>
      </c>
      <c r="H1648">
        <f xml:space="preserve"> SUMIF(SALES!E$2:E$4911,C1648,SALES!G$2:G$4911)</f>
        <v>0</v>
      </c>
      <c r="I1648">
        <f xml:space="preserve"> SUMIF(PRODUCTION!E$2:E$4911,C1648,PRODUCTION!I$2:I$4911)</f>
        <v>0</v>
      </c>
    </row>
    <row r="1649" spans="1:9" x14ac:dyDescent="0.2">
      <c r="A1649">
        <v>30099</v>
      </c>
      <c r="B1649" t="s">
        <v>491</v>
      </c>
      <c r="C1649" t="str">
        <f t="shared" si="50"/>
        <v>30099</v>
      </c>
      <c r="D1649" t="str">
        <f t="shared" si="51"/>
        <v>TETON</v>
      </c>
      <c r="E1649">
        <v>-112.2407056</v>
      </c>
      <c r="F1649">
        <v>47.837224550000002</v>
      </c>
      <c r="G1649">
        <f xml:space="preserve"> SUMIF(ACRES_HARVESTED!E$2:E$4911,C1649,ACRES_HARVESTED!G$2:G$4911)</f>
        <v>56837</v>
      </c>
      <c r="H1649">
        <f xml:space="preserve"> SUMIF(SALES!E$2:E$4911,C1649,SALES!G$2:G$4911)</f>
        <v>20908000</v>
      </c>
      <c r="I1649">
        <f xml:space="preserve"> SUMIF(PRODUCTION!E$2:E$4911,C1649,PRODUCTION!I$2:I$4911)</f>
        <v>4632812</v>
      </c>
    </row>
    <row r="1650" spans="1:9" x14ac:dyDescent="0.2">
      <c r="A1650">
        <v>30101</v>
      </c>
      <c r="B1650" t="s">
        <v>1065</v>
      </c>
      <c r="C1650" t="str">
        <f t="shared" si="50"/>
        <v>30101</v>
      </c>
      <c r="D1650" t="str">
        <f t="shared" si="51"/>
        <v>TOOLE</v>
      </c>
      <c r="E1650">
        <v>-111.6959501</v>
      </c>
      <c r="F1650">
        <v>48.655344849999999</v>
      </c>
      <c r="G1650">
        <f xml:space="preserve"> SUMIF(ACRES_HARVESTED!E$2:E$4911,C1650,ACRES_HARVESTED!G$2:G$4911)</f>
        <v>82404</v>
      </c>
      <c r="H1650">
        <f xml:space="preserve"> SUMIF(SALES!E$2:E$4911,C1650,SALES!G$2:G$4911)</f>
        <v>13482000</v>
      </c>
      <c r="I1650">
        <f xml:space="preserve"> SUMIF(PRODUCTION!E$2:E$4911,C1650,PRODUCTION!I$2:I$4911)</f>
        <v>3179456</v>
      </c>
    </row>
    <row r="1651" spans="1:9" x14ac:dyDescent="0.2">
      <c r="A1651">
        <v>30103</v>
      </c>
      <c r="B1651" t="s">
        <v>1066</v>
      </c>
      <c r="C1651" t="str">
        <f t="shared" si="50"/>
        <v>30103</v>
      </c>
      <c r="D1651" t="str">
        <f t="shared" si="51"/>
        <v>TREASURE</v>
      </c>
      <c r="E1651">
        <v>-107.2718156</v>
      </c>
      <c r="F1651">
        <v>46.21135847</v>
      </c>
      <c r="G1651">
        <f xml:space="preserve"> SUMIF(ACRES_HARVESTED!E$2:E$4911,C1651,ACRES_HARVESTED!G$2:G$4911)</f>
        <v>6593</v>
      </c>
      <c r="H1651">
        <f xml:space="preserve"> SUMIF(SALES!E$2:E$4911,C1651,SALES!G$2:G$4911)</f>
        <v>4330000</v>
      </c>
      <c r="I1651">
        <f xml:space="preserve"> SUMIF(PRODUCTION!E$2:E$4911,C1651,PRODUCTION!I$2:I$4911)</f>
        <v>841863</v>
      </c>
    </row>
    <row r="1652" spans="1:9" x14ac:dyDescent="0.2">
      <c r="A1652">
        <v>30105</v>
      </c>
      <c r="B1652" t="s">
        <v>493</v>
      </c>
      <c r="C1652" t="str">
        <f t="shared" si="50"/>
        <v>30105</v>
      </c>
      <c r="D1652" t="str">
        <f t="shared" si="51"/>
        <v>VALLEY</v>
      </c>
      <c r="E1652">
        <v>-106.6682222</v>
      </c>
      <c r="F1652">
        <v>48.364832900000003</v>
      </c>
      <c r="G1652">
        <f xml:space="preserve"> SUMIF(ACRES_HARVESTED!E$2:E$4911,C1652,ACRES_HARVESTED!G$2:G$4911)</f>
        <v>5650</v>
      </c>
      <c r="H1652">
        <f xml:space="preserve"> SUMIF(SALES!E$2:E$4911,C1652,SALES!G$2:G$4911)</f>
        <v>582000</v>
      </c>
      <c r="I1652">
        <f xml:space="preserve"> SUMIF(PRODUCTION!E$2:E$4911,C1652,PRODUCTION!I$2:I$4911)</f>
        <v>177056</v>
      </c>
    </row>
    <row r="1653" spans="1:9" x14ac:dyDescent="0.2">
      <c r="A1653">
        <v>30107</v>
      </c>
      <c r="B1653" t="s">
        <v>1067</v>
      </c>
      <c r="C1653" t="str">
        <f t="shared" si="50"/>
        <v>30107</v>
      </c>
      <c r="D1653" t="str">
        <f t="shared" si="51"/>
        <v>WHEATLAND</v>
      </c>
      <c r="E1653">
        <v>-109.84440119999999</v>
      </c>
      <c r="F1653">
        <v>46.466303850000003</v>
      </c>
      <c r="G1653">
        <f xml:space="preserve"> SUMIF(ACRES_HARVESTED!E$2:E$4911,C1653,ACRES_HARVESTED!G$2:G$4911)</f>
        <v>6575</v>
      </c>
      <c r="H1653">
        <f xml:space="preserve"> SUMIF(SALES!E$2:E$4911,C1653,SALES!G$2:G$4911)</f>
        <v>0</v>
      </c>
      <c r="I1653">
        <f xml:space="preserve"> SUMIF(PRODUCTION!E$2:E$4911,C1653,PRODUCTION!I$2:I$4911)</f>
        <v>311180</v>
      </c>
    </row>
    <row r="1654" spans="1:9" x14ac:dyDescent="0.2">
      <c r="A1654">
        <v>30109</v>
      </c>
      <c r="B1654" t="s">
        <v>1068</v>
      </c>
      <c r="C1654" t="str">
        <f t="shared" si="50"/>
        <v>30109</v>
      </c>
      <c r="D1654" t="str">
        <f t="shared" si="51"/>
        <v>WIBAUX</v>
      </c>
      <c r="E1654">
        <v>-104.2490289</v>
      </c>
      <c r="F1654">
        <v>46.965565140000002</v>
      </c>
      <c r="G1654">
        <f xml:space="preserve"> SUMIF(ACRES_HARVESTED!E$2:E$4911,C1654,ACRES_HARVESTED!G$2:G$4911)</f>
        <v>1168</v>
      </c>
      <c r="H1654">
        <f xml:space="preserve"> SUMIF(SALES!E$2:E$4911,C1654,SALES!G$2:G$4911)</f>
        <v>247000</v>
      </c>
      <c r="I1654">
        <f xml:space="preserve"> SUMIF(PRODUCTION!E$2:E$4911,C1654,PRODUCTION!I$2:I$4911)</f>
        <v>56276</v>
      </c>
    </row>
    <row r="1655" spans="1:9" x14ac:dyDescent="0.2">
      <c r="A1655">
        <v>30111</v>
      </c>
      <c r="B1655" t="s">
        <v>1069</v>
      </c>
      <c r="C1655" t="str">
        <f t="shared" si="50"/>
        <v>30111</v>
      </c>
      <c r="D1655" t="str">
        <f t="shared" si="51"/>
        <v>YELLOWSTONE</v>
      </c>
      <c r="E1655">
        <v>-108.27425529999999</v>
      </c>
      <c r="F1655">
        <v>45.93715306</v>
      </c>
      <c r="G1655">
        <f xml:space="preserve"> SUMIF(ACRES_HARVESTED!E$2:E$4911,C1655,ACRES_HARVESTED!G$2:G$4911)</f>
        <v>16742</v>
      </c>
      <c r="H1655">
        <f xml:space="preserve"> SUMIF(SALES!E$2:E$4911,C1655,SALES!G$2:G$4911)</f>
        <v>6133000</v>
      </c>
      <c r="I1655">
        <f xml:space="preserve"> SUMIF(PRODUCTION!E$2:E$4911,C1655,PRODUCTION!I$2:I$4911)</f>
        <v>1552259</v>
      </c>
    </row>
    <row r="1656" spans="1:9" x14ac:dyDescent="0.2">
      <c r="A1656">
        <v>31001</v>
      </c>
      <c r="B1656" t="s">
        <v>232</v>
      </c>
      <c r="C1656" t="str">
        <f t="shared" si="50"/>
        <v>31001</v>
      </c>
      <c r="D1656" t="str">
        <f t="shared" si="51"/>
        <v>ADAMS</v>
      </c>
      <c r="E1656">
        <v>-98.501178039999999</v>
      </c>
      <c r="F1656">
        <v>40.524494199999999</v>
      </c>
      <c r="G1656">
        <f xml:space="preserve"> SUMIF(ACRES_HARVESTED!E$2:E$4911,C1656,ACRES_HARVESTED!G$2:G$4911)</f>
        <v>0</v>
      </c>
      <c r="H1656">
        <f xml:space="preserve"> SUMIF(SALES!E$2:E$4911,C1656,SALES!G$2:G$4911)</f>
        <v>0</v>
      </c>
      <c r="I1656">
        <f xml:space="preserve"> SUMIF(PRODUCTION!E$2:E$4911,C1656,PRODUCTION!I$2:I$4911)</f>
        <v>0</v>
      </c>
    </row>
    <row r="1657" spans="1:9" x14ac:dyDescent="0.2">
      <c r="A1657">
        <v>31003</v>
      </c>
      <c r="B1657" t="s">
        <v>1070</v>
      </c>
      <c r="C1657" t="str">
        <f t="shared" si="50"/>
        <v>31003</v>
      </c>
      <c r="D1657" t="str">
        <f t="shared" si="51"/>
        <v>ANTELOPE</v>
      </c>
      <c r="E1657">
        <v>-98.066602489999994</v>
      </c>
      <c r="F1657">
        <v>42.176965709999998</v>
      </c>
      <c r="G1657">
        <f xml:space="preserve"> SUMIF(ACRES_HARVESTED!E$2:E$4911,C1657,ACRES_HARVESTED!G$2:G$4911)</f>
        <v>0</v>
      </c>
      <c r="H1657">
        <f xml:space="preserve"> SUMIF(SALES!E$2:E$4911,C1657,SALES!G$2:G$4911)</f>
        <v>0</v>
      </c>
      <c r="I1657">
        <f xml:space="preserve"> SUMIF(PRODUCTION!E$2:E$4911,C1657,PRODUCTION!I$2:I$4911)</f>
        <v>0</v>
      </c>
    </row>
    <row r="1658" spans="1:9" x14ac:dyDescent="0.2">
      <c r="A1658">
        <v>31005</v>
      </c>
      <c r="B1658" t="s">
        <v>1071</v>
      </c>
      <c r="C1658" t="str">
        <f t="shared" si="50"/>
        <v>31005</v>
      </c>
      <c r="D1658" t="str">
        <f t="shared" si="51"/>
        <v>ARTHUR</v>
      </c>
      <c r="E1658">
        <v>-101.6959559</v>
      </c>
      <c r="F1658">
        <v>41.568961420000001</v>
      </c>
      <c r="G1658">
        <f xml:space="preserve"> SUMIF(ACRES_HARVESTED!E$2:E$4911,C1658,ACRES_HARVESTED!G$2:G$4911)</f>
        <v>0</v>
      </c>
      <c r="H1658">
        <f xml:space="preserve"> SUMIF(SALES!E$2:E$4911,C1658,SALES!G$2:G$4911)</f>
        <v>0</v>
      </c>
      <c r="I1658">
        <f xml:space="preserve"> SUMIF(PRODUCTION!E$2:E$4911,C1658,PRODUCTION!I$2:I$4911)</f>
        <v>0</v>
      </c>
    </row>
    <row r="1659" spans="1:9" x14ac:dyDescent="0.2">
      <c r="A1659">
        <v>31007</v>
      </c>
      <c r="B1659" t="s">
        <v>1072</v>
      </c>
      <c r="C1659" t="str">
        <f t="shared" si="50"/>
        <v>31007</v>
      </c>
      <c r="D1659" t="str">
        <f t="shared" si="51"/>
        <v>BANNER</v>
      </c>
      <c r="E1659">
        <v>-103.7109624</v>
      </c>
      <c r="F1659">
        <v>41.546163530000001</v>
      </c>
      <c r="G1659">
        <f xml:space="preserve"> SUMIF(ACRES_HARVESTED!E$2:E$4911,C1659,ACRES_HARVESTED!G$2:G$4911)</f>
        <v>750</v>
      </c>
      <c r="H1659">
        <f xml:space="preserve"> SUMIF(SALES!E$2:E$4911,C1659,SALES!G$2:G$4911)</f>
        <v>119000</v>
      </c>
      <c r="I1659">
        <f xml:space="preserve"> SUMIF(PRODUCTION!E$2:E$4911,C1659,PRODUCTION!I$2:I$4911)</f>
        <v>24750</v>
      </c>
    </row>
    <row r="1660" spans="1:9" x14ac:dyDescent="0.2">
      <c r="A1660">
        <v>31009</v>
      </c>
      <c r="B1660" t="s">
        <v>466</v>
      </c>
      <c r="C1660" t="str">
        <f t="shared" si="50"/>
        <v>31009</v>
      </c>
      <c r="D1660" t="str">
        <f t="shared" si="51"/>
        <v>BLAINE</v>
      </c>
      <c r="E1660">
        <v>-99.976778449999998</v>
      </c>
      <c r="F1660">
        <v>41.913117159999999</v>
      </c>
      <c r="G1660">
        <f xml:space="preserve"> SUMIF(ACRES_HARVESTED!E$2:E$4911,C1660,ACRES_HARVESTED!G$2:G$4911)</f>
        <v>0</v>
      </c>
      <c r="H1660">
        <f xml:space="preserve"> SUMIF(SALES!E$2:E$4911,C1660,SALES!G$2:G$4911)</f>
        <v>0</v>
      </c>
      <c r="I1660">
        <f xml:space="preserve"> SUMIF(PRODUCTION!E$2:E$4911,C1660,PRODUCTION!I$2:I$4911)</f>
        <v>0</v>
      </c>
    </row>
    <row r="1661" spans="1:9" x14ac:dyDescent="0.2">
      <c r="A1661">
        <v>31011</v>
      </c>
      <c r="B1661" t="s">
        <v>123</v>
      </c>
      <c r="C1661" t="str">
        <f t="shared" si="50"/>
        <v>31011</v>
      </c>
      <c r="D1661" t="str">
        <f t="shared" si="51"/>
        <v>BOONE</v>
      </c>
      <c r="E1661">
        <v>-98.067031020000002</v>
      </c>
      <c r="F1661">
        <v>41.706795100000001</v>
      </c>
      <c r="G1661">
        <f xml:space="preserve"> SUMIF(ACRES_HARVESTED!E$2:E$4911,C1661,ACRES_HARVESTED!G$2:G$4911)</f>
        <v>0</v>
      </c>
      <c r="H1661">
        <f xml:space="preserve"> SUMIF(SALES!E$2:E$4911,C1661,SALES!G$2:G$4911)</f>
        <v>0</v>
      </c>
      <c r="I1661">
        <f xml:space="preserve"> SUMIF(PRODUCTION!E$2:E$4911,C1661,PRODUCTION!I$2:I$4911)</f>
        <v>0</v>
      </c>
    </row>
    <row r="1662" spans="1:9" x14ac:dyDescent="0.2">
      <c r="A1662">
        <v>31013</v>
      </c>
      <c r="B1662" t="s">
        <v>1073</v>
      </c>
      <c r="C1662" t="str">
        <f t="shared" si="50"/>
        <v>31013</v>
      </c>
      <c r="D1662" t="str">
        <f t="shared" si="51"/>
        <v>BOX BUTTE</v>
      </c>
      <c r="E1662">
        <v>-103.08601729999999</v>
      </c>
      <c r="F1662">
        <v>42.220845850000003</v>
      </c>
      <c r="G1662">
        <f xml:space="preserve"> SUMIF(ACRES_HARVESTED!E$2:E$4911,C1662,ACRES_HARVESTED!G$2:G$4911)</f>
        <v>0</v>
      </c>
      <c r="H1662">
        <f xml:space="preserve"> SUMIF(SALES!E$2:E$4911,C1662,SALES!G$2:G$4911)</f>
        <v>0</v>
      </c>
      <c r="I1662">
        <f xml:space="preserve"> SUMIF(PRODUCTION!E$2:E$4911,C1662,PRODUCTION!I$2:I$4911)</f>
        <v>0</v>
      </c>
    </row>
    <row r="1663" spans="1:9" x14ac:dyDescent="0.2">
      <c r="A1663">
        <v>31015</v>
      </c>
      <c r="B1663" t="s">
        <v>705</v>
      </c>
      <c r="C1663" t="str">
        <f t="shared" si="50"/>
        <v>31015</v>
      </c>
      <c r="D1663" t="str">
        <f t="shared" si="51"/>
        <v>BOYD</v>
      </c>
      <c r="E1663">
        <v>-98.766085849999996</v>
      </c>
      <c r="F1663">
        <v>42.899668720000001</v>
      </c>
      <c r="G1663">
        <f xml:space="preserve"> SUMIF(ACRES_HARVESTED!E$2:E$4911,C1663,ACRES_HARVESTED!G$2:G$4911)</f>
        <v>0</v>
      </c>
      <c r="H1663">
        <f xml:space="preserve"> SUMIF(SALES!E$2:E$4911,C1663,SALES!G$2:G$4911)</f>
        <v>0</v>
      </c>
      <c r="I1663">
        <f xml:space="preserve"> SUMIF(PRODUCTION!E$2:E$4911,C1663,PRODUCTION!I$2:I$4911)</f>
        <v>0</v>
      </c>
    </row>
    <row r="1664" spans="1:9" x14ac:dyDescent="0.2">
      <c r="A1664">
        <v>31017</v>
      </c>
      <c r="B1664" t="s">
        <v>496</v>
      </c>
      <c r="C1664" t="str">
        <f t="shared" si="50"/>
        <v>31017</v>
      </c>
      <c r="D1664" t="str">
        <f t="shared" si="51"/>
        <v>BROWN</v>
      </c>
      <c r="E1664">
        <v>-99.929496080000007</v>
      </c>
      <c r="F1664">
        <v>42.430163309999998</v>
      </c>
      <c r="G1664">
        <f xml:space="preserve"> SUMIF(ACRES_HARVESTED!E$2:E$4911,C1664,ACRES_HARVESTED!G$2:G$4911)</f>
        <v>0</v>
      </c>
      <c r="H1664">
        <f xml:space="preserve"> SUMIF(SALES!E$2:E$4911,C1664,SALES!G$2:G$4911)</f>
        <v>0</v>
      </c>
      <c r="I1664">
        <f xml:space="preserve"> SUMIF(PRODUCTION!E$2:E$4911,C1664,PRODUCTION!I$2:I$4911)</f>
        <v>0</v>
      </c>
    </row>
    <row r="1665" spans="1:9" x14ac:dyDescent="0.2">
      <c r="A1665">
        <v>31019</v>
      </c>
      <c r="B1665" t="s">
        <v>1074</v>
      </c>
      <c r="C1665" t="str">
        <f t="shared" si="50"/>
        <v>31019</v>
      </c>
      <c r="D1665" t="str">
        <f t="shared" si="51"/>
        <v>BUFFALO</v>
      </c>
      <c r="E1665">
        <v>-99.075100680000006</v>
      </c>
      <c r="F1665">
        <v>40.85504881</v>
      </c>
      <c r="G1665">
        <f xml:space="preserve"> SUMIF(ACRES_HARVESTED!E$2:E$4911,C1665,ACRES_HARVESTED!G$2:G$4911)</f>
        <v>0</v>
      </c>
      <c r="H1665">
        <f xml:space="preserve"> SUMIF(SALES!E$2:E$4911,C1665,SALES!G$2:G$4911)</f>
        <v>0</v>
      </c>
      <c r="I1665">
        <f xml:space="preserve"> SUMIF(PRODUCTION!E$2:E$4911,C1665,PRODUCTION!I$2:I$4911)</f>
        <v>0</v>
      </c>
    </row>
    <row r="1666" spans="1:9" x14ac:dyDescent="0.2">
      <c r="A1666">
        <v>31021</v>
      </c>
      <c r="B1666" t="s">
        <v>1075</v>
      </c>
      <c r="C1666" t="str">
        <f t="shared" ref="C1666:C1729" si="52" xml:space="preserve"> TEXT(A1666,"00000")</f>
        <v>31021</v>
      </c>
      <c r="D1666" t="str">
        <f t="shared" ref="D1666:D1729" si="53">UPPER(B1666)</f>
        <v>BURT</v>
      </c>
      <c r="E1666">
        <v>-96.328573879999993</v>
      </c>
      <c r="F1666">
        <v>41.851546820000003</v>
      </c>
      <c r="G1666">
        <f xml:space="preserve"> SUMIF(ACRES_HARVESTED!E$2:E$4911,C1666,ACRES_HARVESTED!G$2:G$4911)</f>
        <v>0</v>
      </c>
      <c r="H1666">
        <f xml:space="preserve"> SUMIF(SALES!E$2:E$4911,C1666,SALES!G$2:G$4911)</f>
        <v>0</v>
      </c>
      <c r="I1666">
        <f xml:space="preserve"> SUMIF(PRODUCTION!E$2:E$4911,C1666,PRODUCTION!I$2:I$4911)</f>
        <v>0</v>
      </c>
    </row>
    <row r="1667" spans="1:9" x14ac:dyDescent="0.2">
      <c r="A1667">
        <v>31023</v>
      </c>
      <c r="B1667" t="s">
        <v>14</v>
      </c>
      <c r="C1667" t="str">
        <f t="shared" si="52"/>
        <v>31023</v>
      </c>
      <c r="D1667" t="str">
        <f t="shared" si="53"/>
        <v>BUTLER</v>
      </c>
      <c r="E1667">
        <v>-97.131561719999993</v>
      </c>
      <c r="F1667">
        <v>41.22599383</v>
      </c>
      <c r="G1667">
        <f xml:space="preserve"> SUMIF(ACRES_HARVESTED!E$2:E$4911,C1667,ACRES_HARVESTED!G$2:G$4911)</f>
        <v>0</v>
      </c>
      <c r="H1667">
        <f xml:space="preserve"> SUMIF(SALES!E$2:E$4911,C1667,SALES!G$2:G$4911)</f>
        <v>0</v>
      </c>
      <c r="I1667">
        <f xml:space="preserve"> SUMIF(PRODUCTION!E$2:E$4911,C1667,PRODUCTION!I$2:I$4911)</f>
        <v>0</v>
      </c>
    </row>
    <row r="1668" spans="1:9" x14ac:dyDescent="0.2">
      <c r="A1668">
        <v>31025</v>
      </c>
      <c r="B1668" t="s">
        <v>498</v>
      </c>
      <c r="C1668" t="str">
        <f t="shared" si="52"/>
        <v>31025</v>
      </c>
      <c r="D1668" t="str">
        <f t="shared" si="53"/>
        <v>CASS</v>
      </c>
      <c r="E1668">
        <v>-96.140692520000002</v>
      </c>
      <c r="F1668">
        <v>40.909760869999999</v>
      </c>
      <c r="G1668">
        <f xml:space="preserve"> SUMIF(ACRES_HARVESTED!E$2:E$4911,C1668,ACRES_HARVESTED!G$2:G$4911)</f>
        <v>0</v>
      </c>
      <c r="H1668">
        <f xml:space="preserve"> SUMIF(SALES!E$2:E$4911,C1668,SALES!G$2:G$4911)</f>
        <v>0</v>
      </c>
      <c r="I1668">
        <f xml:space="preserve"> SUMIF(PRODUCTION!E$2:E$4911,C1668,PRODUCTION!I$2:I$4911)</f>
        <v>0</v>
      </c>
    </row>
    <row r="1669" spans="1:9" x14ac:dyDescent="0.2">
      <c r="A1669">
        <v>31027</v>
      </c>
      <c r="B1669" t="s">
        <v>597</v>
      </c>
      <c r="C1669" t="str">
        <f t="shared" si="52"/>
        <v>31027</v>
      </c>
      <c r="D1669" t="str">
        <f t="shared" si="53"/>
        <v>CEDAR</v>
      </c>
      <c r="E1669">
        <v>-97.252759190000006</v>
      </c>
      <c r="F1669">
        <v>42.599312439999999</v>
      </c>
      <c r="G1669">
        <f xml:space="preserve"> SUMIF(ACRES_HARVESTED!E$2:E$4911,C1669,ACRES_HARVESTED!G$2:G$4911)</f>
        <v>0</v>
      </c>
      <c r="H1669">
        <f xml:space="preserve"> SUMIF(SALES!E$2:E$4911,C1669,SALES!G$2:G$4911)</f>
        <v>0</v>
      </c>
      <c r="I1669">
        <f xml:space="preserve"> SUMIF(PRODUCTION!E$2:E$4911,C1669,PRODUCTION!I$2:I$4911)</f>
        <v>0</v>
      </c>
    </row>
    <row r="1670" spans="1:9" x14ac:dyDescent="0.2">
      <c r="A1670">
        <v>31029</v>
      </c>
      <c r="B1670" t="s">
        <v>639</v>
      </c>
      <c r="C1670" t="str">
        <f t="shared" si="52"/>
        <v>31029</v>
      </c>
      <c r="D1670" t="str">
        <f t="shared" si="53"/>
        <v>CHASE</v>
      </c>
      <c r="E1670">
        <v>-101.6979407</v>
      </c>
      <c r="F1670">
        <v>40.523710080000001</v>
      </c>
      <c r="G1670">
        <f xml:space="preserve"> SUMIF(ACRES_HARVESTED!E$2:E$4911,C1670,ACRES_HARVESTED!G$2:G$4911)</f>
        <v>0</v>
      </c>
      <c r="H1670">
        <f xml:space="preserve"> SUMIF(SALES!E$2:E$4911,C1670,SALES!G$2:G$4911)</f>
        <v>0</v>
      </c>
      <c r="I1670">
        <f xml:space="preserve"> SUMIF(PRODUCTION!E$2:E$4911,C1670,PRODUCTION!I$2:I$4911)</f>
        <v>0</v>
      </c>
    </row>
    <row r="1671" spans="1:9" x14ac:dyDescent="0.2">
      <c r="A1671">
        <v>31031</v>
      </c>
      <c r="B1671" t="s">
        <v>1076</v>
      </c>
      <c r="C1671" t="str">
        <f t="shared" si="52"/>
        <v>31031</v>
      </c>
      <c r="D1671" t="str">
        <f t="shared" si="53"/>
        <v>CHERRY</v>
      </c>
      <c r="E1671">
        <v>-101.1185272</v>
      </c>
      <c r="F1671">
        <v>42.544998659999997</v>
      </c>
      <c r="G1671">
        <f xml:space="preserve"> SUMIF(ACRES_HARVESTED!E$2:E$4911,C1671,ACRES_HARVESTED!G$2:G$4911)</f>
        <v>0</v>
      </c>
      <c r="H1671">
        <f xml:space="preserve"> SUMIF(SALES!E$2:E$4911,C1671,SALES!G$2:G$4911)</f>
        <v>0</v>
      </c>
      <c r="I1671">
        <f xml:space="preserve"> SUMIF(PRODUCTION!E$2:E$4911,C1671,PRODUCTION!I$2:I$4911)</f>
        <v>0</v>
      </c>
    </row>
    <row r="1672" spans="1:9" x14ac:dyDescent="0.2">
      <c r="A1672">
        <v>31033</v>
      </c>
      <c r="B1672" t="s">
        <v>241</v>
      </c>
      <c r="C1672" t="str">
        <f t="shared" si="52"/>
        <v>31033</v>
      </c>
      <c r="D1672" t="str">
        <f t="shared" si="53"/>
        <v>CHEYENNE</v>
      </c>
      <c r="E1672">
        <v>-102.99495090000001</v>
      </c>
      <c r="F1672">
        <v>41.219708709999999</v>
      </c>
      <c r="G1672">
        <f xml:space="preserve"> SUMIF(ACRES_HARVESTED!E$2:E$4911,C1672,ACRES_HARVESTED!G$2:G$4911)</f>
        <v>162</v>
      </c>
      <c r="H1672">
        <f xml:space="preserve"> SUMIF(SALES!E$2:E$4911,C1672,SALES!G$2:G$4911)</f>
        <v>96000</v>
      </c>
      <c r="I1672">
        <f xml:space="preserve"> SUMIF(PRODUCTION!E$2:E$4911,C1672,PRODUCTION!I$2:I$4911)</f>
        <v>13800</v>
      </c>
    </row>
    <row r="1673" spans="1:9" x14ac:dyDescent="0.2">
      <c r="A1673">
        <v>31035</v>
      </c>
      <c r="B1673" t="s">
        <v>21</v>
      </c>
      <c r="C1673" t="str">
        <f t="shared" si="52"/>
        <v>31035</v>
      </c>
      <c r="D1673" t="str">
        <f t="shared" si="53"/>
        <v>CLAY</v>
      </c>
      <c r="E1673">
        <v>-98.051262960000003</v>
      </c>
      <c r="F1673">
        <v>40.524394409999999</v>
      </c>
      <c r="G1673">
        <f xml:space="preserve"> SUMIF(ACRES_HARVESTED!E$2:E$4911,C1673,ACRES_HARVESTED!G$2:G$4911)</f>
        <v>0</v>
      </c>
      <c r="H1673">
        <f xml:space="preserve"> SUMIF(SALES!E$2:E$4911,C1673,SALES!G$2:G$4911)</f>
        <v>0</v>
      </c>
      <c r="I1673">
        <f xml:space="preserve"> SUMIF(PRODUCTION!E$2:E$4911,C1673,PRODUCTION!I$2:I$4911)</f>
        <v>0</v>
      </c>
    </row>
    <row r="1674" spans="1:9" x14ac:dyDescent="0.2">
      <c r="A1674">
        <v>31037</v>
      </c>
      <c r="B1674" t="s">
        <v>1077</v>
      </c>
      <c r="C1674" t="str">
        <f t="shared" si="52"/>
        <v>31037</v>
      </c>
      <c r="D1674" t="str">
        <f t="shared" si="53"/>
        <v>COLFAX</v>
      </c>
      <c r="E1674">
        <v>-97.086359000000002</v>
      </c>
      <c r="F1674">
        <v>41.574043860000003</v>
      </c>
      <c r="G1674">
        <f xml:space="preserve"> SUMIF(ACRES_HARVESTED!E$2:E$4911,C1674,ACRES_HARVESTED!G$2:G$4911)</f>
        <v>0</v>
      </c>
      <c r="H1674">
        <f xml:space="preserve"> SUMIF(SALES!E$2:E$4911,C1674,SALES!G$2:G$4911)</f>
        <v>0</v>
      </c>
      <c r="I1674">
        <f xml:space="preserve"> SUMIF(PRODUCTION!E$2:E$4911,C1674,PRODUCTION!I$2:I$4911)</f>
        <v>0</v>
      </c>
    </row>
    <row r="1675" spans="1:9" x14ac:dyDescent="0.2">
      <c r="A1675">
        <v>31039</v>
      </c>
      <c r="B1675" t="s">
        <v>1078</v>
      </c>
      <c r="C1675" t="str">
        <f t="shared" si="52"/>
        <v>31039</v>
      </c>
      <c r="D1675" t="str">
        <f t="shared" si="53"/>
        <v>CUMING</v>
      </c>
      <c r="E1675">
        <v>-96.787307720000001</v>
      </c>
      <c r="F1675">
        <v>41.916376239999998</v>
      </c>
      <c r="G1675">
        <f xml:space="preserve"> SUMIF(ACRES_HARVESTED!E$2:E$4911,C1675,ACRES_HARVESTED!G$2:G$4911)</f>
        <v>0</v>
      </c>
      <c r="H1675">
        <f xml:space="preserve"> SUMIF(SALES!E$2:E$4911,C1675,SALES!G$2:G$4911)</f>
        <v>0</v>
      </c>
      <c r="I1675">
        <f xml:space="preserve"> SUMIF(PRODUCTION!E$2:E$4911,C1675,PRODUCTION!I$2:I$4911)</f>
        <v>0</v>
      </c>
    </row>
    <row r="1676" spans="1:9" x14ac:dyDescent="0.2">
      <c r="A1676">
        <v>31041</v>
      </c>
      <c r="B1676" t="s">
        <v>246</v>
      </c>
      <c r="C1676" t="str">
        <f t="shared" si="52"/>
        <v>31041</v>
      </c>
      <c r="D1676" t="str">
        <f t="shared" si="53"/>
        <v>CUSTER</v>
      </c>
      <c r="E1676">
        <v>-99.726144840000003</v>
      </c>
      <c r="F1676">
        <v>41.394165030000003</v>
      </c>
      <c r="G1676">
        <f xml:space="preserve"> SUMIF(ACRES_HARVESTED!E$2:E$4911,C1676,ACRES_HARVESTED!G$2:G$4911)</f>
        <v>0</v>
      </c>
      <c r="H1676">
        <f xml:space="preserve"> SUMIF(SALES!E$2:E$4911,C1676,SALES!G$2:G$4911)</f>
        <v>0</v>
      </c>
      <c r="I1676">
        <f xml:space="preserve"> SUMIF(PRODUCTION!E$2:E$4911,C1676,PRODUCTION!I$2:I$4911)</f>
        <v>0</v>
      </c>
    </row>
    <row r="1677" spans="1:9" x14ac:dyDescent="0.2">
      <c r="A1677">
        <v>31043</v>
      </c>
      <c r="B1677" t="s">
        <v>912</v>
      </c>
      <c r="C1677" t="str">
        <f t="shared" si="52"/>
        <v>31043</v>
      </c>
      <c r="D1677" t="str">
        <f t="shared" si="53"/>
        <v>DAKOTA</v>
      </c>
      <c r="E1677">
        <v>-96.56465437</v>
      </c>
      <c r="F1677">
        <v>42.391084929999998</v>
      </c>
      <c r="G1677">
        <f xml:space="preserve"> SUMIF(ACRES_HARVESTED!E$2:E$4911,C1677,ACRES_HARVESTED!G$2:G$4911)</f>
        <v>0</v>
      </c>
      <c r="H1677">
        <f xml:space="preserve"> SUMIF(SALES!E$2:E$4911,C1677,SALES!G$2:G$4911)</f>
        <v>0</v>
      </c>
      <c r="I1677">
        <f xml:space="preserve"> SUMIF(PRODUCTION!E$2:E$4911,C1677,PRODUCTION!I$2:I$4911)</f>
        <v>0</v>
      </c>
    </row>
    <row r="1678" spans="1:9" x14ac:dyDescent="0.2">
      <c r="A1678">
        <v>31045</v>
      </c>
      <c r="B1678" t="s">
        <v>1079</v>
      </c>
      <c r="C1678" t="str">
        <f t="shared" si="52"/>
        <v>31045</v>
      </c>
      <c r="D1678" t="str">
        <f t="shared" si="53"/>
        <v>DAWES</v>
      </c>
      <c r="E1678">
        <v>-103.13544229999999</v>
      </c>
      <c r="F1678">
        <v>42.720079650000002</v>
      </c>
      <c r="G1678">
        <f xml:space="preserve"> SUMIF(ACRES_HARVESTED!E$2:E$4911,C1678,ACRES_HARVESTED!G$2:G$4911)</f>
        <v>0</v>
      </c>
      <c r="H1678">
        <f xml:space="preserve"> SUMIF(SALES!E$2:E$4911,C1678,SALES!G$2:G$4911)</f>
        <v>0</v>
      </c>
      <c r="I1678">
        <f xml:space="preserve"> SUMIF(PRODUCTION!E$2:E$4911,C1678,PRODUCTION!I$2:I$4911)</f>
        <v>0</v>
      </c>
    </row>
    <row r="1679" spans="1:9" x14ac:dyDescent="0.2">
      <c r="A1679">
        <v>31047</v>
      </c>
      <c r="B1679" t="s">
        <v>378</v>
      </c>
      <c r="C1679" t="str">
        <f t="shared" si="52"/>
        <v>31047</v>
      </c>
      <c r="D1679" t="str">
        <f t="shared" si="53"/>
        <v>DAWSON</v>
      </c>
      <c r="E1679">
        <v>-99.819466349999999</v>
      </c>
      <c r="F1679">
        <v>40.869876249999997</v>
      </c>
      <c r="G1679">
        <f xml:space="preserve"> SUMIF(ACRES_HARVESTED!E$2:E$4911,C1679,ACRES_HARVESTED!G$2:G$4911)</f>
        <v>0</v>
      </c>
      <c r="H1679">
        <f xml:space="preserve"> SUMIF(SALES!E$2:E$4911,C1679,SALES!G$2:G$4911)</f>
        <v>0</v>
      </c>
      <c r="I1679">
        <f xml:space="preserve"> SUMIF(PRODUCTION!E$2:E$4911,C1679,PRODUCTION!I$2:I$4911)</f>
        <v>0</v>
      </c>
    </row>
    <row r="1680" spans="1:9" x14ac:dyDescent="0.2">
      <c r="A1680">
        <v>31049</v>
      </c>
      <c r="B1680" t="s">
        <v>1080</v>
      </c>
      <c r="C1680" t="str">
        <f t="shared" si="52"/>
        <v>31049</v>
      </c>
      <c r="D1680" t="str">
        <f t="shared" si="53"/>
        <v>DEUEL</v>
      </c>
      <c r="E1680">
        <v>-102.3338627</v>
      </c>
      <c r="F1680">
        <v>41.111545999999997</v>
      </c>
      <c r="G1680">
        <f xml:space="preserve"> SUMIF(ACRES_HARVESTED!E$2:E$4911,C1680,ACRES_HARVESTED!G$2:G$4911)</f>
        <v>0</v>
      </c>
      <c r="H1680">
        <f xml:space="preserve"> SUMIF(SALES!E$2:E$4911,C1680,SALES!G$2:G$4911)</f>
        <v>0</v>
      </c>
      <c r="I1680">
        <f xml:space="preserve"> SUMIF(PRODUCTION!E$2:E$4911,C1680,PRODUCTION!I$2:I$4911)</f>
        <v>0</v>
      </c>
    </row>
    <row r="1681" spans="1:9" x14ac:dyDescent="0.2">
      <c r="A1681">
        <v>31051</v>
      </c>
      <c r="B1681" t="s">
        <v>1081</v>
      </c>
      <c r="C1681" t="str">
        <f t="shared" si="52"/>
        <v>31051</v>
      </c>
      <c r="D1681" t="str">
        <f t="shared" si="53"/>
        <v>DIXON</v>
      </c>
      <c r="E1681">
        <v>-96.868269089999998</v>
      </c>
      <c r="F1681">
        <v>42.493494609999999</v>
      </c>
      <c r="G1681">
        <f xml:space="preserve"> SUMIF(ACRES_HARVESTED!E$2:E$4911,C1681,ACRES_HARVESTED!G$2:G$4911)</f>
        <v>0</v>
      </c>
      <c r="H1681">
        <f xml:space="preserve"> SUMIF(SALES!E$2:E$4911,C1681,SALES!G$2:G$4911)</f>
        <v>0</v>
      </c>
      <c r="I1681">
        <f xml:space="preserve"> SUMIF(PRODUCTION!E$2:E$4911,C1681,PRODUCTION!I$2:I$4911)</f>
        <v>0</v>
      </c>
    </row>
    <row r="1682" spans="1:9" x14ac:dyDescent="0.2">
      <c r="A1682">
        <v>31053</v>
      </c>
      <c r="B1682" t="s">
        <v>380</v>
      </c>
      <c r="C1682" t="str">
        <f t="shared" si="52"/>
        <v>31053</v>
      </c>
      <c r="D1682" t="str">
        <f t="shared" si="53"/>
        <v>DODGE</v>
      </c>
      <c r="E1682">
        <v>-96.653904400000002</v>
      </c>
      <c r="F1682">
        <v>41.577815630000003</v>
      </c>
      <c r="G1682">
        <f xml:space="preserve"> SUMIF(ACRES_HARVESTED!E$2:E$4911,C1682,ACRES_HARVESTED!G$2:G$4911)</f>
        <v>0</v>
      </c>
      <c r="H1682">
        <f xml:space="preserve"> SUMIF(SALES!E$2:E$4911,C1682,SALES!G$2:G$4911)</f>
        <v>0</v>
      </c>
      <c r="I1682">
        <f xml:space="preserve"> SUMIF(PRODUCTION!E$2:E$4911,C1682,PRODUCTION!I$2:I$4911)</f>
        <v>0</v>
      </c>
    </row>
    <row r="1683" spans="1:9" x14ac:dyDescent="0.2">
      <c r="A1683">
        <v>31055</v>
      </c>
      <c r="B1683" t="s">
        <v>250</v>
      </c>
      <c r="C1683" t="str">
        <f t="shared" si="52"/>
        <v>31055</v>
      </c>
      <c r="D1683" t="str">
        <f t="shared" si="53"/>
        <v>DOUGLAS</v>
      </c>
      <c r="E1683">
        <v>-96.154944279999995</v>
      </c>
      <c r="F1683">
        <v>41.295337840000002</v>
      </c>
      <c r="G1683">
        <f xml:space="preserve"> SUMIF(ACRES_HARVESTED!E$2:E$4911,C1683,ACRES_HARVESTED!G$2:G$4911)</f>
        <v>0</v>
      </c>
      <c r="H1683">
        <f xml:space="preserve"> SUMIF(SALES!E$2:E$4911,C1683,SALES!G$2:G$4911)</f>
        <v>0</v>
      </c>
      <c r="I1683">
        <f xml:space="preserve"> SUMIF(PRODUCTION!E$2:E$4911,C1683,PRODUCTION!I$2:I$4911)</f>
        <v>0</v>
      </c>
    </row>
    <row r="1684" spans="1:9" x14ac:dyDescent="0.2">
      <c r="A1684">
        <v>31057</v>
      </c>
      <c r="B1684" t="s">
        <v>1082</v>
      </c>
      <c r="C1684" t="str">
        <f t="shared" si="52"/>
        <v>31057</v>
      </c>
      <c r="D1684" t="str">
        <f t="shared" si="53"/>
        <v>DUNDY</v>
      </c>
      <c r="E1684">
        <v>-101.6878043</v>
      </c>
      <c r="F1684">
        <v>40.176253160000002</v>
      </c>
      <c r="G1684">
        <f xml:space="preserve"> SUMIF(ACRES_HARVESTED!E$2:E$4911,C1684,ACRES_HARVESTED!G$2:G$4911)</f>
        <v>0</v>
      </c>
      <c r="H1684">
        <f xml:space="preserve"> SUMIF(SALES!E$2:E$4911,C1684,SALES!G$2:G$4911)</f>
        <v>0</v>
      </c>
      <c r="I1684">
        <f xml:space="preserve"> SUMIF(PRODUCTION!E$2:E$4911,C1684,PRODUCTION!I$2:I$4911)</f>
        <v>0</v>
      </c>
    </row>
    <row r="1685" spans="1:9" x14ac:dyDescent="0.2">
      <c r="A1685">
        <v>31059</v>
      </c>
      <c r="B1685" t="s">
        <v>914</v>
      </c>
      <c r="C1685" t="str">
        <f t="shared" si="52"/>
        <v>31059</v>
      </c>
      <c r="D1685" t="str">
        <f t="shared" si="53"/>
        <v>FILLMORE</v>
      </c>
      <c r="E1685">
        <v>-97.596469369999994</v>
      </c>
      <c r="F1685">
        <v>40.52458567</v>
      </c>
      <c r="G1685">
        <f xml:space="preserve"> SUMIF(ACRES_HARVESTED!E$2:E$4911,C1685,ACRES_HARVESTED!G$2:G$4911)</f>
        <v>0</v>
      </c>
      <c r="H1685">
        <f xml:space="preserve"> SUMIF(SALES!E$2:E$4911,C1685,SALES!G$2:G$4911)</f>
        <v>0</v>
      </c>
      <c r="I1685">
        <f xml:space="preserve"> SUMIF(PRODUCTION!E$2:E$4911,C1685,PRODUCTION!I$2:I$4911)</f>
        <v>0</v>
      </c>
    </row>
    <row r="1686" spans="1:9" x14ac:dyDescent="0.2">
      <c r="A1686">
        <v>31061</v>
      </c>
      <c r="B1686" t="s">
        <v>37</v>
      </c>
      <c r="C1686" t="str">
        <f t="shared" si="52"/>
        <v>31061</v>
      </c>
      <c r="D1686" t="str">
        <f t="shared" si="53"/>
        <v>FRANKLIN</v>
      </c>
      <c r="E1686">
        <v>-98.952995290000004</v>
      </c>
      <c r="F1686">
        <v>40.176373230000003</v>
      </c>
      <c r="G1686">
        <f xml:space="preserve"> SUMIF(ACRES_HARVESTED!E$2:E$4911,C1686,ACRES_HARVESTED!G$2:G$4911)</f>
        <v>0</v>
      </c>
      <c r="H1686">
        <f xml:space="preserve"> SUMIF(SALES!E$2:E$4911,C1686,SALES!G$2:G$4911)</f>
        <v>0</v>
      </c>
      <c r="I1686">
        <f xml:space="preserve"> SUMIF(PRODUCTION!E$2:E$4911,C1686,PRODUCTION!I$2:I$4911)</f>
        <v>0</v>
      </c>
    </row>
    <row r="1687" spans="1:9" x14ac:dyDescent="0.2">
      <c r="A1687">
        <v>31063</v>
      </c>
      <c r="B1687" t="s">
        <v>1083</v>
      </c>
      <c r="C1687" t="str">
        <f t="shared" si="52"/>
        <v>31063</v>
      </c>
      <c r="D1687" t="str">
        <f t="shared" si="53"/>
        <v>FRONTIER</v>
      </c>
      <c r="E1687">
        <v>-100.3936643</v>
      </c>
      <c r="F1687">
        <v>40.530247240000001</v>
      </c>
      <c r="G1687">
        <f xml:space="preserve"> SUMIF(ACRES_HARVESTED!E$2:E$4911,C1687,ACRES_HARVESTED!G$2:G$4911)</f>
        <v>0</v>
      </c>
      <c r="H1687">
        <f xml:space="preserve"> SUMIF(SALES!E$2:E$4911,C1687,SALES!G$2:G$4911)</f>
        <v>0</v>
      </c>
      <c r="I1687">
        <f xml:space="preserve"> SUMIF(PRODUCTION!E$2:E$4911,C1687,PRODUCTION!I$2:I$4911)</f>
        <v>0</v>
      </c>
    </row>
    <row r="1688" spans="1:9" x14ac:dyDescent="0.2">
      <c r="A1688">
        <v>31065</v>
      </c>
      <c r="B1688" t="s">
        <v>1084</v>
      </c>
      <c r="C1688" t="str">
        <f t="shared" si="52"/>
        <v>31065</v>
      </c>
      <c r="D1688" t="str">
        <f t="shared" si="53"/>
        <v>FURNAS</v>
      </c>
      <c r="E1688">
        <v>-99.912495039999996</v>
      </c>
      <c r="F1688">
        <v>40.176462270000002</v>
      </c>
      <c r="G1688">
        <f xml:space="preserve"> SUMIF(ACRES_HARVESTED!E$2:E$4911,C1688,ACRES_HARVESTED!G$2:G$4911)</f>
        <v>0</v>
      </c>
      <c r="H1688">
        <f xml:space="preserve"> SUMIF(SALES!E$2:E$4911,C1688,SALES!G$2:G$4911)</f>
        <v>0</v>
      </c>
      <c r="I1688">
        <f xml:space="preserve"> SUMIF(PRODUCTION!E$2:E$4911,C1688,PRODUCTION!I$2:I$4911)</f>
        <v>0</v>
      </c>
    </row>
    <row r="1689" spans="1:9" x14ac:dyDescent="0.2">
      <c r="A1689">
        <v>31067</v>
      </c>
      <c r="B1689" t="s">
        <v>1085</v>
      </c>
      <c r="C1689" t="str">
        <f t="shared" si="52"/>
        <v>31067</v>
      </c>
      <c r="D1689" t="str">
        <f t="shared" si="53"/>
        <v>GAGE</v>
      </c>
      <c r="E1689">
        <v>-96.689421949999996</v>
      </c>
      <c r="F1689">
        <v>40.261836219999999</v>
      </c>
      <c r="G1689">
        <f xml:space="preserve"> SUMIF(ACRES_HARVESTED!E$2:E$4911,C1689,ACRES_HARVESTED!G$2:G$4911)</f>
        <v>0</v>
      </c>
      <c r="H1689">
        <f xml:space="preserve"> SUMIF(SALES!E$2:E$4911,C1689,SALES!G$2:G$4911)</f>
        <v>0</v>
      </c>
      <c r="I1689">
        <f xml:space="preserve"> SUMIF(PRODUCTION!E$2:E$4911,C1689,PRODUCTION!I$2:I$4911)</f>
        <v>0</v>
      </c>
    </row>
    <row r="1690" spans="1:9" x14ac:dyDescent="0.2">
      <c r="A1690">
        <v>31069</v>
      </c>
      <c r="B1690" t="s">
        <v>1086</v>
      </c>
      <c r="C1690" t="str">
        <f t="shared" si="52"/>
        <v>31069</v>
      </c>
      <c r="D1690" t="str">
        <f t="shared" si="53"/>
        <v>GARDEN</v>
      </c>
      <c r="E1690">
        <v>-102.3353283</v>
      </c>
      <c r="F1690">
        <v>41.619114860000003</v>
      </c>
      <c r="G1690">
        <f xml:space="preserve"> SUMIF(ACRES_HARVESTED!E$2:E$4911,C1690,ACRES_HARVESTED!G$2:G$4911)</f>
        <v>0</v>
      </c>
      <c r="H1690">
        <f xml:space="preserve"> SUMIF(SALES!E$2:E$4911,C1690,SALES!G$2:G$4911)</f>
        <v>0</v>
      </c>
      <c r="I1690">
        <f xml:space="preserve"> SUMIF(PRODUCTION!E$2:E$4911,C1690,PRODUCTION!I$2:I$4911)</f>
        <v>0</v>
      </c>
    </row>
    <row r="1691" spans="1:9" x14ac:dyDescent="0.2">
      <c r="A1691">
        <v>31071</v>
      </c>
      <c r="B1691" t="s">
        <v>255</v>
      </c>
      <c r="C1691" t="str">
        <f t="shared" si="52"/>
        <v>31071</v>
      </c>
      <c r="D1691" t="str">
        <f t="shared" si="53"/>
        <v>GARFIELD</v>
      </c>
      <c r="E1691">
        <v>-98.991118270000001</v>
      </c>
      <c r="F1691">
        <v>41.914289549999999</v>
      </c>
      <c r="G1691">
        <f xml:space="preserve"> SUMIF(ACRES_HARVESTED!E$2:E$4911,C1691,ACRES_HARVESTED!G$2:G$4911)</f>
        <v>0</v>
      </c>
      <c r="H1691">
        <f xml:space="preserve"> SUMIF(SALES!E$2:E$4911,C1691,SALES!G$2:G$4911)</f>
        <v>0</v>
      </c>
      <c r="I1691">
        <f xml:space="preserve"> SUMIF(PRODUCTION!E$2:E$4911,C1691,PRODUCTION!I$2:I$4911)</f>
        <v>0</v>
      </c>
    </row>
    <row r="1692" spans="1:9" x14ac:dyDescent="0.2">
      <c r="A1692">
        <v>31073</v>
      </c>
      <c r="B1692" t="s">
        <v>1087</v>
      </c>
      <c r="C1692" t="str">
        <f t="shared" si="52"/>
        <v>31073</v>
      </c>
      <c r="D1692" t="str">
        <f t="shared" si="53"/>
        <v>GOSPER</v>
      </c>
      <c r="E1692">
        <v>-99.830202790000001</v>
      </c>
      <c r="F1692">
        <v>40.51481965</v>
      </c>
      <c r="G1692">
        <f xml:space="preserve"> SUMIF(ACRES_HARVESTED!E$2:E$4911,C1692,ACRES_HARVESTED!G$2:G$4911)</f>
        <v>0</v>
      </c>
      <c r="H1692">
        <f xml:space="preserve"> SUMIF(SALES!E$2:E$4911,C1692,SALES!G$2:G$4911)</f>
        <v>0</v>
      </c>
      <c r="I1692">
        <f xml:space="preserve"> SUMIF(PRODUCTION!E$2:E$4911,C1692,PRODUCTION!I$2:I$4911)</f>
        <v>0</v>
      </c>
    </row>
    <row r="1693" spans="1:9" x14ac:dyDescent="0.2">
      <c r="A1693">
        <v>31075</v>
      </c>
      <c r="B1693" t="s">
        <v>140</v>
      </c>
      <c r="C1693" t="str">
        <f t="shared" si="52"/>
        <v>31075</v>
      </c>
      <c r="D1693" t="str">
        <f t="shared" si="53"/>
        <v>GRANT</v>
      </c>
      <c r="E1693">
        <v>-101.740701</v>
      </c>
      <c r="F1693">
        <v>41.915285869999998</v>
      </c>
      <c r="G1693">
        <f xml:space="preserve"> SUMIF(ACRES_HARVESTED!E$2:E$4911,C1693,ACRES_HARVESTED!G$2:G$4911)</f>
        <v>0</v>
      </c>
      <c r="H1693">
        <f xml:space="preserve"> SUMIF(SALES!E$2:E$4911,C1693,SALES!G$2:G$4911)</f>
        <v>0</v>
      </c>
      <c r="I1693">
        <f xml:space="preserve"> SUMIF(PRODUCTION!E$2:E$4911,C1693,PRODUCTION!I$2:I$4911)</f>
        <v>0</v>
      </c>
    </row>
    <row r="1694" spans="1:9" x14ac:dyDescent="0.2">
      <c r="A1694">
        <v>31077</v>
      </c>
      <c r="B1694" t="s">
        <v>653</v>
      </c>
      <c r="C1694" t="str">
        <f t="shared" si="52"/>
        <v>31077</v>
      </c>
      <c r="D1694" t="str">
        <f t="shared" si="53"/>
        <v>GREELEY</v>
      </c>
      <c r="E1694">
        <v>-98.521442219999997</v>
      </c>
      <c r="F1694">
        <v>41.567470210000003</v>
      </c>
      <c r="G1694">
        <f xml:space="preserve"> SUMIF(ACRES_HARVESTED!E$2:E$4911,C1694,ACRES_HARVESTED!G$2:G$4911)</f>
        <v>0</v>
      </c>
      <c r="H1694">
        <f xml:space="preserve"> SUMIF(SALES!E$2:E$4911,C1694,SALES!G$2:G$4911)</f>
        <v>0</v>
      </c>
      <c r="I1694">
        <f xml:space="preserve"> SUMIF(PRODUCTION!E$2:E$4911,C1694,PRODUCTION!I$2:I$4911)</f>
        <v>0</v>
      </c>
    </row>
    <row r="1695" spans="1:9" x14ac:dyDescent="0.2">
      <c r="A1695">
        <v>31079</v>
      </c>
      <c r="B1695" t="s">
        <v>398</v>
      </c>
      <c r="C1695" t="str">
        <f t="shared" si="52"/>
        <v>31079</v>
      </c>
      <c r="D1695" t="str">
        <f t="shared" si="53"/>
        <v>HALL</v>
      </c>
      <c r="E1695">
        <v>-98.502126140000001</v>
      </c>
      <c r="F1695">
        <v>40.872613280000003</v>
      </c>
      <c r="G1695">
        <f xml:space="preserve"> SUMIF(ACRES_HARVESTED!E$2:E$4911,C1695,ACRES_HARVESTED!G$2:G$4911)</f>
        <v>0</v>
      </c>
      <c r="H1695">
        <f xml:space="preserve"> SUMIF(SALES!E$2:E$4911,C1695,SALES!G$2:G$4911)</f>
        <v>0</v>
      </c>
      <c r="I1695">
        <f xml:space="preserve"> SUMIF(PRODUCTION!E$2:E$4911,C1695,PRODUCTION!I$2:I$4911)</f>
        <v>0</v>
      </c>
    </row>
    <row r="1696" spans="1:9" x14ac:dyDescent="0.2">
      <c r="A1696">
        <v>31081</v>
      </c>
      <c r="B1696" t="s">
        <v>316</v>
      </c>
      <c r="C1696" t="str">
        <f t="shared" si="52"/>
        <v>31081</v>
      </c>
      <c r="D1696" t="str">
        <f t="shared" si="53"/>
        <v>HAMILTON</v>
      </c>
      <c r="E1696">
        <v>-98.022800459999999</v>
      </c>
      <c r="F1696">
        <v>40.873183179999998</v>
      </c>
      <c r="G1696">
        <f xml:space="preserve"> SUMIF(ACRES_HARVESTED!E$2:E$4911,C1696,ACRES_HARVESTED!G$2:G$4911)</f>
        <v>0</v>
      </c>
      <c r="H1696">
        <f xml:space="preserve"> SUMIF(SALES!E$2:E$4911,C1696,SALES!G$2:G$4911)</f>
        <v>0</v>
      </c>
      <c r="I1696">
        <f xml:space="preserve"> SUMIF(PRODUCTION!E$2:E$4911,C1696,PRODUCTION!I$2:I$4911)</f>
        <v>0</v>
      </c>
    </row>
    <row r="1697" spans="1:9" x14ac:dyDescent="0.2">
      <c r="A1697">
        <v>31083</v>
      </c>
      <c r="B1697" t="s">
        <v>726</v>
      </c>
      <c r="C1697" t="str">
        <f t="shared" si="52"/>
        <v>31083</v>
      </c>
      <c r="D1697" t="str">
        <f t="shared" si="53"/>
        <v>HARLAN</v>
      </c>
      <c r="E1697">
        <v>-99.404366049999993</v>
      </c>
      <c r="F1697">
        <v>40.176566630000003</v>
      </c>
      <c r="G1697">
        <f xml:space="preserve"> SUMIF(ACRES_HARVESTED!E$2:E$4911,C1697,ACRES_HARVESTED!G$2:G$4911)</f>
        <v>0</v>
      </c>
      <c r="H1697">
        <f xml:space="preserve"> SUMIF(SALES!E$2:E$4911,C1697,SALES!G$2:G$4911)</f>
        <v>0</v>
      </c>
      <c r="I1697">
        <f xml:space="preserve"> SUMIF(PRODUCTION!E$2:E$4911,C1697,PRODUCTION!I$2:I$4911)</f>
        <v>0</v>
      </c>
    </row>
    <row r="1698" spans="1:9" x14ac:dyDescent="0.2">
      <c r="A1698">
        <v>31085</v>
      </c>
      <c r="B1698" t="s">
        <v>1088</v>
      </c>
      <c r="C1698" t="str">
        <f t="shared" si="52"/>
        <v>31085</v>
      </c>
      <c r="D1698" t="str">
        <f t="shared" si="53"/>
        <v>HAYES</v>
      </c>
      <c r="E1698">
        <v>-101.06163340000001</v>
      </c>
      <c r="F1698">
        <v>40.524478649999999</v>
      </c>
      <c r="G1698">
        <f xml:space="preserve"> SUMIF(ACRES_HARVESTED!E$2:E$4911,C1698,ACRES_HARVESTED!G$2:G$4911)</f>
        <v>0</v>
      </c>
      <c r="H1698">
        <f xml:space="preserve"> SUMIF(SALES!E$2:E$4911,C1698,SALES!G$2:G$4911)</f>
        <v>0</v>
      </c>
      <c r="I1698">
        <f xml:space="preserve"> SUMIF(PRODUCTION!E$2:E$4911,C1698,PRODUCTION!I$2:I$4911)</f>
        <v>0</v>
      </c>
    </row>
    <row r="1699" spans="1:9" x14ac:dyDescent="0.2">
      <c r="A1699">
        <v>31087</v>
      </c>
      <c r="B1699" t="s">
        <v>1089</v>
      </c>
      <c r="C1699" t="str">
        <f t="shared" si="52"/>
        <v>31087</v>
      </c>
      <c r="D1699" t="str">
        <f t="shared" si="53"/>
        <v>HITCHCOCK</v>
      </c>
      <c r="E1699">
        <v>-101.04197619999999</v>
      </c>
      <c r="F1699">
        <v>40.176166909999999</v>
      </c>
      <c r="G1699">
        <f xml:space="preserve"> SUMIF(ACRES_HARVESTED!E$2:E$4911,C1699,ACRES_HARVESTED!G$2:G$4911)</f>
        <v>0</v>
      </c>
      <c r="H1699">
        <f xml:space="preserve"> SUMIF(SALES!E$2:E$4911,C1699,SALES!G$2:G$4911)</f>
        <v>0</v>
      </c>
      <c r="I1699">
        <f xml:space="preserve"> SUMIF(PRODUCTION!E$2:E$4911,C1699,PRODUCTION!I$2:I$4911)</f>
        <v>0</v>
      </c>
    </row>
    <row r="1700" spans="1:9" x14ac:dyDescent="0.2">
      <c r="A1700">
        <v>31089</v>
      </c>
      <c r="B1700" t="s">
        <v>1010</v>
      </c>
      <c r="C1700" t="str">
        <f t="shared" si="52"/>
        <v>31089</v>
      </c>
      <c r="D1700" t="str">
        <f t="shared" si="53"/>
        <v>HOLT</v>
      </c>
      <c r="E1700">
        <v>-98.783762429999996</v>
      </c>
      <c r="F1700">
        <v>42.455578459999998</v>
      </c>
      <c r="G1700">
        <f xml:space="preserve"> SUMIF(ACRES_HARVESTED!E$2:E$4911,C1700,ACRES_HARVESTED!G$2:G$4911)</f>
        <v>0</v>
      </c>
      <c r="H1700">
        <f xml:space="preserve"> SUMIF(SALES!E$2:E$4911,C1700,SALES!G$2:G$4911)</f>
        <v>0</v>
      </c>
      <c r="I1700">
        <f xml:space="preserve"> SUMIF(PRODUCTION!E$2:E$4911,C1700,PRODUCTION!I$2:I$4911)</f>
        <v>0</v>
      </c>
    </row>
    <row r="1701" spans="1:9" x14ac:dyDescent="0.2">
      <c r="A1701">
        <v>31091</v>
      </c>
      <c r="B1701" t="s">
        <v>1090</v>
      </c>
      <c r="C1701" t="str">
        <f t="shared" si="52"/>
        <v>31091</v>
      </c>
      <c r="D1701" t="str">
        <f t="shared" si="53"/>
        <v>HOOKER</v>
      </c>
      <c r="E1701">
        <v>-101.1354293</v>
      </c>
      <c r="F1701">
        <v>41.915862429999997</v>
      </c>
      <c r="G1701">
        <f xml:space="preserve"> SUMIF(ACRES_HARVESTED!E$2:E$4911,C1701,ACRES_HARVESTED!G$2:G$4911)</f>
        <v>0</v>
      </c>
      <c r="H1701">
        <f xml:space="preserve"> SUMIF(SALES!E$2:E$4911,C1701,SALES!G$2:G$4911)</f>
        <v>0</v>
      </c>
      <c r="I1701">
        <f xml:space="preserve"> SUMIF(PRODUCTION!E$2:E$4911,C1701,PRODUCTION!I$2:I$4911)</f>
        <v>0</v>
      </c>
    </row>
    <row r="1702" spans="1:9" x14ac:dyDescent="0.2">
      <c r="A1702">
        <v>31093</v>
      </c>
      <c r="B1702" t="s">
        <v>143</v>
      </c>
      <c r="C1702" t="str">
        <f t="shared" si="52"/>
        <v>31093</v>
      </c>
      <c r="D1702" t="str">
        <f t="shared" si="53"/>
        <v>HOWARD</v>
      </c>
      <c r="E1702">
        <v>-98.516649900000004</v>
      </c>
      <c r="F1702">
        <v>41.220052899999999</v>
      </c>
      <c r="G1702">
        <f xml:space="preserve"> SUMIF(ACRES_HARVESTED!E$2:E$4911,C1702,ACRES_HARVESTED!G$2:G$4911)</f>
        <v>0</v>
      </c>
      <c r="H1702">
        <f xml:space="preserve"> SUMIF(SALES!E$2:E$4911,C1702,SALES!G$2:G$4911)</f>
        <v>0</v>
      </c>
      <c r="I1702">
        <f xml:space="preserve"> SUMIF(PRODUCTION!E$2:E$4911,C1702,PRODUCTION!I$2:I$4911)</f>
        <v>0</v>
      </c>
    </row>
    <row r="1703" spans="1:9" x14ac:dyDescent="0.2">
      <c r="A1703">
        <v>31095</v>
      </c>
      <c r="B1703" t="s">
        <v>44</v>
      </c>
      <c r="C1703" t="str">
        <f t="shared" si="52"/>
        <v>31095</v>
      </c>
      <c r="D1703" t="str">
        <f t="shared" si="53"/>
        <v>JEFFERSON</v>
      </c>
      <c r="E1703">
        <v>-97.142613789999999</v>
      </c>
      <c r="F1703">
        <v>40.175808160000003</v>
      </c>
      <c r="G1703">
        <f xml:space="preserve"> SUMIF(ACRES_HARVESTED!E$2:E$4911,C1703,ACRES_HARVESTED!G$2:G$4911)</f>
        <v>0</v>
      </c>
      <c r="H1703">
        <f xml:space="preserve"> SUMIF(SALES!E$2:E$4911,C1703,SALES!G$2:G$4911)</f>
        <v>0</v>
      </c>
      <c r="I1703">
        <f xml:space="preserve"> SUMIF(PRODUCTION!E$2:E$4911,C1703,PRODUCTION!I$2:I$4911)</f>
        <v>0</v>
      </c>
    </row>
    <row r="1704" spans="1:9" x14ac:dyDescent="0.2">
      <c r="A1704">
        <v>31097</v>
      </c>
      <c r="B1704" t="s">
        <v>146</v>
      </c>
      <c r="C1704" t="str">
        <f t="shared" si="52"/>
        <v>31097</v>
      </c>
      <c r="D1704" t="str">
        <f t="shared" si="53"/>
        <v>JOHNSON</v>
      </c>
      <c r="E1704">
        <v>-96.265201630000007</v>
      </c>
      <c r="F1704">
        <v>40.392522820000003</v>
      </c>
      <c r="G1704">
        <f xml:space="preserve"> SUMIF(ACRES_HARVESTED!E$2:E$4911,C1704,ACRES_HARVESTED!G$2:G$4911)</f>
        <v>0</v>
      </c>
      <c r="H1704">
        <f xml:space="preserve"> SUMIF(SALES!E$2:E$4911,C1704,SALES!G$2:G$4911)</f>
        <v>0</v>
      </c>
      <c r="I1704">
        <f xml:space="preserve"> SUMIF(PRODUCTION!E$2:E$4911,C1704,PRODUCTION!I$2:I$4911)</f>
        <v>0</v>
      </c>
    </row>
    <row r="1705" spans="1:9" x14ac:dyDescent="0.2">
      <c r="A1705">
        <v>31099</v>
      </c>
      <c r="B1705" t="s">
        <v>1091</v>
      </c>
      <c r="C1705" t="str">
        <f t="shared" si="52"/>
        <v>31099</v>
      </c>
      <c r="D1705" t="str">
        <f t="shared" si="53"/>
        <v>KEARNEY</v>
      </c>
      <c r="E1705">
        <v>-98.94803186</v>
      </c>
      <c r="F1705">
        <v>40.506754370000003</v>
      </c>
      <c r="G1705">
        <f xml:space="preserve"> SUMIF(ACRES_HARVESTED!E$2:E$4911,C1705,ACRES_HARVESTED!G$2:G$4911)</f>
        <v>0</v>
      </c>
      <c r="H1705">
        <f xml:space="preserve"> SUMIF(SALES!E$2:E$4911,C1705,SALES!G$2:G$4911)</f>
        <v>0</v>
      </c>
      <c r="I1705">
        <f xml:space="preserve"> SUMIF(PRODUCTION!E$2:E$4911,C1705,PRODUCTION!I$2:I$4911)</f>
        <v>0</v>
      </c>
    </row>
    <row r="1706" spans="1:9" x14ac:dyDescent="0.2">
      <c r="A1706">
        <v>31101</v>
      </c>
      <c r="B1706" t="s">
        <v>1092</v>
      </c>
      <c r="C1706" t="str">
        <f t="shared" si="52"/>
        <v>31101</v>
      </c>
      <c r="D1706" t="str">
        <f t="shared" si="53"/>
        <v>KEITH</v>
      </c>
      <c r="E1706">
        <v>-101.6614388</v>
      </c>
      <c r="F1706">
        <v>41.199066190000003</v>
      </c>
      <c r="G1706">
        <f xml:space="preserve"> SUMIF(ACRES_HARVESTED!E$2:E$4911,C1706,ACRES_HARVESTED!G$2:G$4911)</f>
        <v>0</v>
      </c>
      <c r="H1706">
        <f xml:space="preserve"> SUMIF(SALES!E$2:E$4911,C1706,SALES!G$2:G$4911)</f>
        <v>0</v>
      </c>
      <c r="I1706">
        <f xml:space="preserve"> SUMIF(PRODUCTION!E$2:E$4911,C1706,PRODUCTION!I$2:I$4911)</f>
        <v>0</v>
      </c>
    </row>
    <row r="1707" spans="1:9" x14ac:dyDescent="0.2">
      <c r="A1707">
        <v>31103</v>
      </c>
      <c r="B1707" t="s">
        <v>1093</v>
      </c>
      <c r="C1707" t="str">
        <f t="shared" si="52"/>
        <v>31103</v>
      </c>
      <c r="D1707" t="str">
        <f t="shared" si="53"/>
        <v>KEYA PAHA</v>
      </c>
      <c r="E1707">
        <v>-99.71213247</v>
      </c>
      <c r="F1707">
        <v>42.878833229999998</v>
      </c>
      <c r="G1707">
        <f xml:space="preserve"> SUMIF(ACRES_HARVESTED!E$2:E$4911,C1707,ACRES_HARVESTED!G$2:G$4911)</f>
        <v>0</v>
      </c>
      <c r="H1707">
        <f xml:space="preserve"> SUMIF(SALES!E$2:E$4911,C1707,SALES!G$2:G$4911)</f>
        <v>0</v>
      </c>
      <c r="I1707">
        <f xml:space="preserve"> SUMIF(PRODUCTION!E$2:E$4911,C1707,PRODUCTION!I$2:I$4911)</f>
        <v>0</v>
      </c>
    </row>
    <row r="1708" spans="1:9" x14ac:dyDescent="0.2">
      <c r="A1708">
        <v>31105</v>
      </c>
      <c r="B1708" t="s">
        <v>1094</v>
      </c>
      <c r="C1708" t="str">
        <f t="shared" si="52"/>
        <v>31105</v>
      </c>
      <c r="D1708" t="str">
        <f t="shared" si="53"/>
        <v>KIMBALL</v>
      </c>
      <c r="E1708">
        <v>-103.7149939</v>
      </c>
      <c r="F1708">
        <v>41.197600389999998</v>
      </c>
      <c r="G1708">
        <f xml:space="preserve"> SUMIF(ACRES_HARVESTED!E$2:E$4911,C1708,ACRES_HARVESTED!G$2:G$4911)</f>
        <v>825</v>
      </c>
      <c r="H1708">
        <f xml:space="preserve"> SUMIF(SALES!E$2:E$4911,C1708,SALES!G$2:G$4911)</f>
        <v>0</v>
      </c>
      <c r="I1708">
        <f xml:space="preserve"> SUMIF(PRODUCTION!E$2:E$4911,C1708,PRODUCTION!I$2:I$4911)</f>
        <v>29425</v>
      </c>
    </row>
    <row r="1709" spans="1:9" x14ac:dyDescent="0.2">
      <c r="A1709">
        <v>31107</v>
      </c>
      <c r="B1709" t="s">
        <v>519</v>
      </c>
      <c r="C1709" t="str">
        <f t="shared" si="52"/>
        <v>31107</v>
      </c>
      <c r="D1709" t="str">
        <f t="shared" si="53"/>
        <v>KNOX</v>
      </c>
      <c r="E1709">
        <v>-97.891761829999993</v>
      </c>
      <c r="F1709">
        <v>42.636845309999998</v>
      </c>
      <c r="G1709">
        <f xml:space="preserve"> SUMIF(ACRES_HARVESTED!E$2:E$4911,C1709,ACRES_HARVESTED!G$2:G$4911)</f>
        <v>0</v>
      </c>
      <c r="H1709">
        <f xml:space="preserve"> SUMIF(SALES!E$2:E$4911,C1709,SALES!G$2:G$4911)</f>
        <v>0</v>
      </c>
      <c r="I1709">
        <f xml:space="preserve"> SUMIF(PRODUCTION!E$2:E$4911,C1709,PRODUCTION!I$2:I$4911)</f>
        <v>0</v>
      </c>
    </row>
    <row r="1710" spans="1:9" x14ac:dyDescent="0.2">
      <c r="A1710">
        <v>31109</v>
      </c>
      <c r="B1710" t="s">
        <v>1095</v>
      </c>
      <c r="C1710" t="str">
        <f t="shared" si="52"/>
        <v>31109</v>
      </c>
      <c r="D1710" t="str">
        <f t="shared" si="53"/>
        <v>LANCASTER</v>
      </c>
      <c r="E1710">
        <v>-96.687762969999994</v>
      </c>
      <c r="F1710">
        <v>40.784168649999998</v>
      </c>
      <c r="G1710">
        <f xml:space="preserve"> SUMIF(ACRES_HARVESTED!E$2:E$4911,C1710,ACRES_HARVESTED!G$2:G$4911)</f>
        <v>0</v>
      </c>
      <c r="H1710">
        <f xml:space="preserve"> SUMIF(SALES!E$2:E$4911,C1710,SALES!G$2:G$4911)</f>
        <v>0</v>
      </c>
      <c r="I1710">
        <f xml:space="preserve"> SUMIF(PRODUCTION!E$2:E$4911,C1710,PRODUCTION!I$2:I$4911)</f>
        <v>0</v>
      </c>
    </row>
    <row r="1711" spans="1:9" x14ac:dyDescent="0.2">
      <c r="A1711">
        <v>31111</v>
      </c>
      <c r="B1711" t="s">
        <v>148</v>
      </c>
      <c r="C1711" t="str">
        <f t="shared" si="52"/>
        <v>31111</v>
      </c>
      <c r="D1711" t="str">
        <f t="shared" si="53"/>
        <v>LINCOLN</v>
      </c>
      <c r="E1711">
        <v>-100.7452801</v>
      </c>
      <c r="F1711">
        <v>41.047501339999997</v>
      </c>
      <c r="G1711">
        <f xml:space="preserve"> SUMIF(ACRES_HARVESTED!E$2:E$4911,C1711,ACRES_HARVESTED!G$2:G$4911)</f>
        <v>0</v>
      </c>
      <c r="H1711">
        <f xml:space="preserve"> SUMIF(SALES!E$2:E$4911,C1711,SALES!G$2:G$4911)</f>
        <v>0</v>
      </c>
      <c r="I1711">
        <f xml:space="preserve"> SUMIF(PRODUCTION!E$2:E$4911,C1711,PRODUCTION!I$2:I$4911)</f>
        <v>0</v>
      </c>
    </row>
    <row r="1712" spans="1:9" x14ac:dyDescent="0.2">
      <c r="A1712">
        <v>31113</v>
      </c>
      <c r="B1712" t="s">
        <v>150</v>
      </c>
      <c r="C1712" t="str">
        <f t="shared" si="52"/>
        <v>31113</v>
      </c>
      <c r="D1712" t="str">
        <f t="shared" si="53"/>
        <v>LOGAN</v>
      </c>
      <c r="E1712">
        <v>-100.48224399999999</v>
      </c>
      <c r="F1712">
        <v>41.566523170000004</v>
      </c>
      <c r="G1712">
        <f xml:space="preserve"> SUMIF(ACRES_HARVESTED!E$2:E$4911,C1712,ACRES_HARVESTED!G$2:G$4911)</f>
        <v>0</v>
      </c>
      <c r="H1712">
        <f xml:space="preserve"> SUMIF(SALES!E$2:E$4911,C1712,SALES!G$2:G$4911)</f>
        <v>0</v>
      </c>
      <c r="I1712">
        <f xml:space="preserve"> SUMIF(PRODUCTION!E$2:E$4911,C1712,PRODUCTION!I$2:I$4911)</f>
        <v>0</v>
      </c>
    </row>
    <row r="1713" spans="1:9" x14ac:dyDescent="0.2">
      <c r="A1713">
        <v>31115</v>
      </c>
      <c r="B1713" t="s">
        <v>1096</v>
      </c>
      <c r="C1713" t="str">
        <f t="shared" si="52"/>
        <v>31115</v>
      </c>
      <c r="D1713" t="str">
        <f t="shared" si="53"/>
        <v>LOUP</v>
      </c>
      <c r="E1713">
        <v>-99.454404150000002</v>
      </c>
      <c r="F1713">
        <v>41.913719610000001</v>
      </c>
      <c r="G1713">
        <f xml:space="preserve"> SUMIF(ACRES_HARVESTED!E$2:E$4911,C1713,ACRES_HARVESTED!G$2:G$4911)</f>
        <v>0</v>
      </c>
      <c r="H1713">
        <f xml:space="preserve"> SUMIF(SALES!E$2:E$4911,C1713,SALES!G$2:G$4911)</f>
        <v>0</v>
      </c>
      <c r="I1713">
        <f xml:space="preserve"> SUMIF(PRODUCTION!E$2:E$4911,C1713,PRODUCTION!I$2:I$4911)</f>
        <v>0</v>
      </c>
    </row>
    <row r="1714" spans="1:9" x14ac:dyDescent="0.2">
      <c r="A1714">
        <v>31117</v>
      </c>
      <c r="B1714" t="s">
        <v>665</v>
      </c>
      <c r="C1714" t="str">
        <f t="shared" si="52"/>
        <v>31117</v>
      </c>
      <c r="D1714" t="str">
        <f t="shared" si="53"/>
        <v>MCPHERSON</v>
      </c>
      <c r="E1714">
        <v>-101.06039389999999</v>
      </c>
      <c r="F1714">
        <v>41.567965440000002</v>
      </c>
      <c r="G1714">
        <f xml:space="preserve"> SUMIF(ACRES_HARVESTED!E$2:E$4911,C1714,ACRES_HARVESTED!G$2:G$4911)</f>
        <v>0</v>
      </c>
      <c r="H1714">
        <f xml:space="preserve"> SUMIF(SALES!E$2:E$4911,C1714,SALES!G$2:G$4911)</f>
        <v>0</v>
      </c>
      <c r="I1714">
        <f xml:space="preserve"> SUMIF(PRODUCTION!E$2:E$4911,C1714,PRODUCTION!I$2:I$4911)</f>
        <v>0</v>
      </c>
    </row>
    <row r="1715" spans="1:9" x14ac:dyDescent="0.2">
      <c r="A1715">
        <v>31119</v>
      </c>
      <c r="B1715" t="s">
        <v>52</v>
      </c>
      <c r="C1715" t="str">
        <f t="shared" si="52"/>
        <v>31119</v>
      </c>
      <c r="D1715" t="str">
        <f t="shared" si="53"/>
        <v>MADISON</v>
      </c>
      <c r="E1715">
        <v>-97.600783609999993</v>
      </c>
      <c r="F1715">
        <v>41.916643399999998</v>
      </c>
      <c r="G1715">
        <f xml:space="preserve"> SUMIF(ACRES_HARVESTED!E$2:E$4911,C1715,ACRES_HARVESTED!G$2:G$4911)</f>
        <v>0</v>
      </c>
      <c r="H1715">
        <f xml:space="preserve"> SUMIF(SALES!E$2:E$4911,C1715,SALES!G$2:G$4911)</f>
        <v>0</v>
      </c>
      <c r="I1715">
        <f xml:space="preserve"> SUMIF(PRODUCTION!E$2:E$4911,C1715,PRODUCTION!I$2:I$4911)</f>
        <v>0</v>
      </c>
    </row>
    <row r="1716" spans="1:9" x14ac:dyDescent="0.2">
      <c r="A1716">
        <v>31121</v>
      </c>
      <c r="B1716" t="s">
        <v>1097</v>
      </c>
      <c r="C1716" t="str">
        <f t="shared" si="52"/>
        <v>31121</v>
      </c>
      <c r="D1716" t="str">
        <f t="shared" si="53"/>
        <v>MERRICK</v>
      </c>
      <c r="E1716">
        <v>-98.037605290000002</v>
      </c>
      <c r="F1716">
        <v>41.169169519999997</v>
      </c>
      <c r="G1716">
        <f xml:space="preserve"> SUMIF(ACRES_HARVESTED!E$2:E$4911,C1716,ACRES_HARVESTED!G$2:G$4911)</f>
        <v>0</v>
      </c>
      <c r="H1716">
        <f xml:space="preserve"> SUMIF(SALES!E$2:E$4911,C1716,SALES!G$2:G$4911)</f>
        <v>0</v>
      </c>
      <c r="I1716">
        <f xml:space="preserve"> SUMIF(PRODUCTION!E$2:E$4911,C1716,PRODUCTION!I$2:I$4911)</f>
        <v>0</v>
      </c>
    </row>
    <row r="1717" spans="1:9" x14ac:dyDescent="0.2">
      <c r="A1717">
        <v>31123</v>
      </c>
      <c r="B1717" t="s">
        <v>1098</v>
      </c>
      <c r="C1717" t="str">
        <f t="shared" si="52"/>
        <v>31123</v>
      </c>
      <c r="D1717" t="str">
        <f t="shared" si="53"/>
        <v>MORRILL</v>
      </c>
      <c r="E1717">
        <v>-103.0105871</v>
      </c>
      <c r="F1717">
        <v>41.716453299999998</v>
      </c>
      <c r="G1717">
        <f xml:space="preserve"> SUMIF(ACRES_HARVESTED!E$2:E$4911,C1717,ACRES_HARVESTED!G$2:G$4911)</f>
        <v>0</v>
      </c>
      <c r="H1717">
        <f xml:space="preserve"> SUMIF(SALES!E$2:E$4911,C1717,SALES!G$2:G$4911)</f>
        <v>0</v>
      </c>
      <c r="I1717">
        <f xml:space="preserve"> SUMIF(PRODUCTION!E$2:E$4911,C1717,PRODUCTION!I$2:I$4911)</f>
        <v>0</v>
      </c>
    </row>
    <row r="1718" spans="1:9" x14ac:dyDescent="0.2">
      <c r="A1718">
        <v>31125</v>
      </c>
      <c r="B1718" t="s">
        <v>1099</v>
      </c>
      <c r="C1718" t="str">
        <f t="shared" si="52"/>
        <v>31125</v>
      </c>
      <c r="D1718" t="str">
        <f t="shared" si="53"/>
        <v>NANCE</v>
      </c>
      <c r="E1718">
        <v>-97.992481729999994</v>
      </c>
      <c r="F1718">
        <v>41.3972847</v>
      </c>
      <c r="G1718">
        <f xml:space="preserve"> SUMIF(ACRES_HARVESTED!E$2:E$4911,C1718,ACRES_HARVESTED!G$2:G$4911)</f>
        <v>0</v>
      </c>
      <c r="H1718">
        <f xml:space="preserve"> SUMIF(SALES!E$2:E$4911,C1718,SALES!G$2:G$4911)</f>
        <v>0</v>
      </c>
      <c r="I1718">
        <f xml:space="preserve"> SUMIF(PRODUCTION!E$2:E$4911,C1718,PRODUCTION!I$2:I$4911)</f>
        <v>0</v>
      </c>
    </row>
    <row r="1719" spans="1:9" x14ac:dyDescent="0.2">
      <c r="A1719">
        <v>31127</v>
      </c>
      <c r="B1719" t="s">
        <v>669</v>
      </c>
      <c r="C1719" t="str">
        <f t="shared" si="52"/>
        <v>31127</v>
      </c>
      <c r="D1719" t="str">
        <f t="shared" si="53"/>
        <v>NEMAHA</v>
      </c>
      <c r="E1719">
        <v>-95.849905530000001</v>
      </c>
      <c r="F1719">
        <v>40.387847729999997</v>
      </c>
      <c r="G1719">
        <f xml:space="preserve"> SUMIF(ACRES_HARVESTED!E$2:E$4911,C1719,ACRES_HARVESTED!G$2:G$4911)</f>
        <v>16</v>
      </c>
      <c r="H1719">
        <f xml:space="preserve"> SUMIF(SALES!E$2:E$4911,C1719,SALES!G$2:G$4911)</f>
        <v>8000</v>
      </c>
      <c r="I1719">
        <f xml:space="preserve"> SUMIF(PRODUCTION!E$2:E$4911,C1719,PRODUCTION!I$2:I$4911)</f>
        <v>1314</v>
      </c>
    </row>
    <row r="1720" spans="1:9" x14ac:dyDescent="0.2">
      <c r="A1720">
        <v>31129</v>
      </c>
      <c r="B1720" t="s">
        <v>1100</v>
      </c>
      <c r="C1720" t="str">
        <f t="shared" si="52"/>
        <v>31129</v>
      </c>
      <c r="D1720" t="str">
        <f t="shared" si="53"/>
        <v>NUCKOLLS</v>
      </c>
      <c r="E1720">
        <v>-98.047393920000005</v>
      </c>
      <c r="F1720">
        <v>40.176362849999997</v>
      </c>
      <c r="G1720">
        <f xml:space="preserve"> SUMIF(ACRES_HARVESTED!E$2:E$4911,C1720,ACRES_HARVESTED!G$2:G$4911)</f>
        <v>0</v>
      </c>
      <c r="H1720">
        <f xml:space="preserve"> SUMIF(SALES!E$2:E$4911,C1720,SALES!G$2:G$4911)</f>
        <v>0</v>
      </c>
      <c r="I1720">
        <f xml:space="preserve"> SUMIF(PRODUCTION!E$2:E$4911,C1720,PRODUCTION!I$2:I$4911)</f>
        <v>0</v>
      </c>
    </row>
    <row r="1721" spans="1:9" x14ac:dyDescent="0.2">
      <c r="A1721">
        <v>31131</v>
      </c>
      <c r="B1721" t="s">
        <v>1101</v>
      </c>
      <c r="C1721" t="str">
        <f t="shared" si="52"/>
        <v>31131</v>
      </c>
      <c r="D1721" t="str">
        <f t="shared" si="53"/>
        <v>OTOE</v>
      </c>
      <c r="E1721">
        <v>-96.135064099999994</v>
      </c>
      <c r="F1721">
        <v>40.648561030000003</v>
      </c>
      <c r="G1721">
        <f xml:space="preserve"> SUMIF(ACRES_HARVESTED!E$2:E$4911,C1721,ACRES_HARVESTED!G$2:G$4911)</f>
        <v>0</v>
      </c>
      <c r="H1721">
        <f xml:space="preserve"> SUMIF(SALES!E$2:E$4911,C1721,SALES!G$2:G$4911)</f>
        <v>0</v>
      </c>
      <c r="I1721">
        <f xml:space="preserve"> SUMIF(PRODUCTION!E$2:E$4911,C1721,PRODUCTION!I$2:I$4911)</f>
        <v>0</v>
      </c>
    </row>
    <row r="1722" spans="1:9" x14ac:dyDescent="0.2">
      <c r="A1722">
        <v>31133</v>
      </c>
      <c r="B1722" t="s">
        <v>676</v>
      </c>
      <c r="C1722" t="str">
        <f t="shared" si="52"/>
        <v>31133</v>
      </c>
      <c r="D1722" t="str">
        <f t="shared" si="53"/>
        <v>PAWNEE</v>
      </c>
      <c r="E1722">
        <v>-96.237063820000003</v>
      </c>
      <c r="F1722">
        <v>40.13139323</v>
      </c>
      <c r="G1722">
        <f xml:space="preserve"> SUMIF(ACRES_HARVESTED!E$2:E$4911,C1722,ACRES_HARVESTED!G$2:G$4911)</f>
        <v>0</v>
      </c>
      <c r="H1722">
        <f xml:space="preserve"> SUMIF(SALES!E$2:E$4911,C1722,SALES!G$2:G$4911)</f>
        <v>0</v>
      </c>
      <c r="I1722">
        <f xml:space="preserve"> SUMIF(PRODUCTION!E$2:E$4911,C1722,PRODUCTION!I$2:I$4911)</f>
        <v>0</v>
      </c>
    </row>
    <row r="1723" spans="1:9" x14ac:dyDescent="0.2">
      <c r="A1723">
        <v>31135</v>
      </c>
      <c r="B1723" t="s">
        <v>1102</v>
      </c>
      <c r="C1723" t="str">
        <f t="shared" si="52"/>
        <v>31135</v>
      </c>
      <c r="D1723" t="str">
        <f t="shared" si="53"/>
        <v>PERKINS</v>
      </c>
      <c r="E1723">
        <v>-101.6502998</v>
      </c>
      <c r="F1723">
        <v>40.850822659999999</v>
      </c>
      <c r="G1723">
        <f xml:space="preserve"> SUMIF(ACRES_HARVESTED!E$2:E$4911,C1723,ACRES_HARVESTED!G$2:G$4911)</f>
        <v>0</v>
      </c>
      <c r="H1723">
        <f xml:space="preserve"> SUMIF(SALES!E$2:E$4911,C1723,SALES!G$2:G$4911)</f>
        <v>0</v>
      </c>
      <c r="I1723">
        <f xml:space="preserve"> SUMIF(PRODUCTION!E$2:E$4911,C1723,PRODUCTION!I$2:I$4911)</f>
        <v>0</v>
      </c>
    </row>
    <row r="1724" spans="1:9" x14ac:dyDescent="0.2">
      <c r="A1724">
        <v>31137</v>
      </c>
      <c r="B1724" t="s">
        <v>1022</v>
      </c>
      <c r="C1724" t="str">
        <f t="shared" si="52"/>
        <v>31137</v>
      </c>
      <c r="D1724" t="str">
        <f t="shared" si="53"/>
        <v>PHELPS</v>
      </c>
      <c r="E1724">
        <v>-99.414267010000003</v>
      </c>
      <c r="F1724">
        <v>40.51115428</v>
      </c>
      <c r="G1724">
        <f xml:space="preserve"> SUMIF(ACRES_HARVESTED!E$2:E$4911,C1724,ACRES_HARVESTED!G$2:G$4911)</f>
        <v>0</v>
      </c>
      <c r="H1724">
        <f xml:space="preserve"> SUMIF(SALES!E$2:E$4911,C1724,SALES!G$2:G$4911)</f>
        <v>0</v>
      </c>
      <c r="I1724">
        <f xml:space="preserve"> SUMIF(PRODUCTION!E$2:E$4911,C1724,PRODUCTION!I$2:I$4911)</f>
        <v>0</v>
      </c>
    </row>
    <row r="1725" spans="1:9" x14ac:dyDescent="0.2">
      <c r="A1725">
        <v>31139</v>
      </c>
      <c r="B1725" t="s">
        <v>423</v>
      </c>
      <c r="C1725" t="str">
        <f t="shared" si="52"/>
        <v>31139</v>
      </c>
      <c r="D1725" t="str">
        <f t="shared" si="53"/>
        <v>PIERCE</v>
      </c>
      <c r="E1725">
        <v>-97.601227730000005</v>
      </c>
      <c r="F1725">
        <v>42.264348529999999</v>
      </c>
      <c r="G1725">
        <f xml:space="preserve"> SUMIF(ACRES_HARVESTED!E$2:E$4911,C1725,ACRES_HARVESTED!G$2:G$4911)</f>
        <v>0</v>
      </c>
      <c r="H1725">
        <f xml:space="preserve"> SUMIF(SALES!E$2:E$4911,C1725,SALES!G$2:G$4911)</f>
        <v>0</v>
      </c>
      <c r="I1725">
        <f xml:space="preserve"> SUMIF(PRODUCTION!E$2:E$4911,C1725,PRODUCTION!I$2:I$4911)</f>
        <v>0</v>
      </c>
    </row>
    <row r="1726" spans="1:9" x14ac:dyDescent="0.2">
      <c r="A1726">
        <v>31141</v>
      </c>
      <c r="B1726" t="s">
        <v>1023</v>
      </c>
      <c r="C1726" t="str">
        <f t="shared" si="52"/>
        <v>31141</v>
      </c>
      <c r="D1726" t="str">
        <f t="shared" si="53"/>
        <v>PLATTE</v>
      </c>
      <c r="E1726">
        <v>-97.520730090000001</v>
      </c>
      <c r="F1726">
        <v>41.571151540000002</v>
      </c>
      <c r="G1726">
        <f xml:space="preserve"> SUMIF(ACRES_HARVESTED!E$2:E$4911,C1726,ACRES_HARVESTED!G$2:G$4911)</f>
        <v>0</v>
      </c>
      <c r="H1726">
        <f xml:space="preserve"> SUMIF(SALES!E$2:E$4911,C1726,SALES!G$2:G$4911)</f>
        <v>0</v>
      </c>
      <c r="I1726">
        <f xml:space="preserve"> SUMIF(PRODUCTION!E$2:E$4911,C1726,PRODUCTION!I$2:I$4911)</f>
        <v>0</v>
      </c>
    </row>
    <row r="1727" spans="1:9" x14ac:dyDescent="0.2">
      <c r="A1727">
        <v>31143</v>
      </c>
      <c r="B1727" t="s">
        <v>159</v>
      </c>
      <c r="C1727" t="str">
        <f t="shared" si="52"/>
        <v>31143</v>
      </c>
      <c r="D1727" t="str">
        <f t="shared" si="53"/>
        <v>POLK</v>
      </c>
      <c r="E1727">
        <v>-97.568252259999994</v>
      </c>
      <c r="F1727">
        <v>41.186870550000002</v>
      </c>
      <c r="G1727">
        <f xml:space="preserve"> SUMIF(ACRES_HARVESTED!E$2:E$4911,C1727,ACRES_HARVESTED!G$2:G$4911)</f>
        <v>0</v>
      </c>
      <c r="H1727">
        <f xml:space="preserve"> SUMIF(SALES!E$2:E$4911,C1727,SALES!G$2:G$4911)</f>
        <v>0</v>
      </c>
      <c r="I1727">
        <f xml:space="preserve"> SUMIF(PRODUCTION!E$2:E$4911,C1727,PRODUCTION!I$2:I$4911)</f>
        <v>0</v>
      </c>
    </row>
    <row r="1728" spans="1:9" x14ac:dyDescent="0.2">
      <c r="A1728">
        <v>31145</v>
      </c>
      <c r="B1728" t="s">
        <v>1103</v>
      </c>
      <c r="C1728" t="str">
        <f t="shared" si="52"/>
        <v>31145</v>
      </c>
      <c r="D1728" t="str">
        <f t="shared" si="53"/>
        <v>RED WILLOW</v>
      </c>
      <c r="E1728">
        <v>-100.47724700000001</v>
      </c>
      <c r="F1728">
        <v>40.17604429</v>
      </c>
      <c r="G1728">
        <f xml:space="preserve"> SUMIF(ACRES_HARVESTED!E$2:E$4911,C1728,ACRES_HARVESTED!G$2:G$4911)</f>
        <v>0</v>
      </c>
      <c r="H1728">
        <f xml:space="preserve"> SUMIF(SALES!E$2:E$4911,C1728,SALES!G$2:G$4911)</f>
        <v>0</v>
      </c>
      <c r="I1728">
        <f xml:space="preserve"> SUMIF(PRODUCTION!E$2:E$4911,C1728,PRODUCTION!I$2:I$4911)</f>
        <v>0</v>
      </c>
    </row>
    <row r="1729" spans="1:9" x14ac:dyDescent="0.2">
      <c r="A1729">
        <v>31147</v>
      </c>
      <c r="B1729" t="s">
        <v>1104</v>
      </c>
      <c r="C1729" t="str">
        <f t="shared" si="52"/>
        <v>31147</v>
      </c>
      <c r="D1729" t="str">
        <f t="shared" si="53"/>
        <v>RICHARDSON</v>
      </c>
      <c r="E1729">
        <v>-95.717689949999993</v>
      </c>
      <c r="F1729">
        <v>40.124996760000002</v>
      </c>
      <c r="G1729">
        <f xml:space="preserve"> SUMIF(ACRES_HARVESTED!E$2:E$4911,C1729,ACRES_HARVESTED!G$2:G$4911)</f>
        <v>0</v>
      </c>
      <c r="H1729">
        <f xml:space="preserve"> SUMIF(SALES!E$2:E$4911,C1729,SALES!G$2:G$4911)</f>
        <v>0</v>
      </c>
      <c r="I1729">
        <f xml:space="preserve"> SUMIF(PRODUCTION!E$2:E$4911,C1729,PRODUCTION!I$2:I$4911)</f>
        <v>0</v>
      </c>
    </row>
    <row r="1730" spans="1:9" x14ac:dyDescent="0.2">
      <c r="A1730">
        <v>31149</v>
      </c>
      <c r="B1730" t="s">
        <v>946</v>
      </c>
      <c r="C1730" t="str">
        <f t="shared" ref="C1730:C1793" si="54" xml:space="preserve"> TEXT(A1730,"00000")</f>
        <v>31149</v>
      </c>
      <c r="D1730" t="str">
        <f t="shared" ref="D1730:D1793" si="55">UPPER(B1730)</f>
        <v>ROCK</v>
      </c>
      <c r="E1730">
        <v>-99.449823780000003</v>
      </c>
      <c r="F1730">
        <v>42.421423930000003</v>
      </c>
      <c r="G1730">
        <f xml:space="preserve"> SUMIF(ACRES_HARVESTED!E$2:E$4911,C1730,ACRES_HARVESTED!G$2:G$4911)</f>
        <v>0</v>
      </c>
      <c r="H1730">
        <f xml:space="preserve"> SUMIF(SALES!E$2:E$4911,C1730,SALES!G$2:G$4911)</f>
        <v>0</v>
      </c>
      <c r="I1730">
        <f xml:space="preserve"> SUMIF(PRODUCTION!E$2:E$4911,C1730,PRODUCTION!I$2:I$4911)</f>
        <v>0</v>
      </c>
    </row>
    <row r="1731" spans="1:9" x14ac:dyDescent="0.2">
      <c r="A1731">
        <v>31151</v>
      </c>
      <c r="B1731" t="s">
        <v>164</v>
      </c>
      <c r="C1731" t="str">
        <f t="shared" si="54"/>
        <v>31151</v>
      </c>
      <c r="D1731" t="str">
        <f t="shared" si="55"/>
        <v>SALINE</v>
      </c>
      <c r="E1731">
        <v>-97.140800619999993</v>
      </c>
      <c r="F1731">
        <v>40.524152149999999</v>
      </c>
      <c r="G1731">
        <f xml:space="preserve"> SUMIF(ACRES_HARVESTED!E$2:E$4911,C1731,ACRES_HARVESTED!G$2:G$4911)</f>
        <v>0</v>
      </c>
      <c r="H1731">
        <f xml:space="preserve"> SUMIF(SALES!E$2:E$4911,C1731,SALES!G$2:G$4911)</f>
        <v>0</v>
      </c>
      <c r="I1731">
        <f xml:space="preserve"> SUMIF(PRODUCTION!E$2:E$4911,C1731,PRODUCTION!I$2:I$4911)</f>
        <v>0</v>
      </c>
    </row>
    <row r="1732" spans="1:9" x14ac:dyDescent="0.2">
      <c r="A1732">
        <v>31153</v>
      </c>
      <c r="B1732" t="s">
        <v>1105</v>
      </c>
      <c r="C1732" t="str">
        <f t="shared" si="54"/>
        <v>31153</v>
      </c>
      <c r="D1732" t="str">
        <f t="shared" si="55"/>
        <v>SARPY</v>
      </c>
      <c r="E1732">
        <v>-96.112180089999995</v>
      </c>
      <c r="F1732">
        <v>41.11287068</v>
      </c>
      <c r="G1732">
        <f xml:space="preserve"> SUMIF(ACRES_HARVESTED!E$2:E$4911,C1732,ACRES_HARVESTED!G$2:G$4911)</f>
        <v>0</v>
      </c>
      <c r="H1732">
        <f xml:space="preserve"> SUMIF(SALES!E$2:E$4911,C1732,SALES!G$2:G$4911)</f>
        <v>0</v>
      </c>
      <c r="I1732">
        <f xml:space="preserve"> SUMIF(PRODUCTION!E$2:E$4911,C1732,PRODUCTION!I$2:I$4911)</f>
        <v>0</v>
      </c>
    </row>
    <row r="1733" spans="1:9" x14ac:dyDescent="0.2">
      <c r="A1733">
        <v>31155</v>
      </c>
      <c r="B1733" t="s">
        <v>1106</v>
      </c>
      <c r="C1733" t="str">
        <f t="shared" si="54"/>
        <v>31155</v>
      </c>
      <c r="D1733" t="str">
        <f t="shared" si="55"/>
        <v>SAUNDERS</v>
      </c>
      <c r="E1733">
        <v>-96.637339839999996</v>
      </c>
      <c r="F1733">
        <v>41.22629371</v>
      </c>
      <c r="G1733">
        <f xml:space="preserve"> SUMIF(ACRES_HARVESTED!E$2:E$4911,C1733,ACRES_HARVESTED!G$2:G$4911)</f>
        <v>0</v>
      </c>
      <c r="H1733">
        <f xml:space="preserve"> SUMIF(SALES!E$2:E$4911,C1733,SALES!G$2:G$4911)</f>
        <v>0</v>
      </c>
      <c r="I1733">
        <f xml:space="preserve"> SUMIF(PRODUCTION!E$2:E$4911,C1733,PRODUCTION!I$2:I$4911)</f>
        <v>0</v>
      </c>
    </row>
    <row r="1734" spans="1:9" x14ac:dyDescent="0.2">
      <c r="A1734">
        <v>31157</v>
      </c>
      <c r="B1734" t="s">
        <v>1107</v>
      </c>
      <c r="C1734" t="str">
        <f t="shared" si="54"/>
        <v>31157</v>
      </c>
      <c r="D1734" t="str">
        <f t="shared" si="55"/>
        <v>SCOTTS BLUFF</v>
      </c>
      <c r="E1734">
        <v>-103.7084612</v>
      </c>
      <c r="F1734">
        <v>41.850957170000001</v>
      </c>
      <c r="G1734">
        <f xml:space="preserve"> SUMIF(ACRES_HARVESTED!E$2:E$4911,C1734,ACRES_HARVESTED!G$2:G$4911)</f>
        <v>0</v>
      </c>
      <c r="H1734">
        <f xml:space="preserve"> SUMIF(SALES!E$2:E$4911,C1734,SALES!G$2:G$4911)</f>
        <v>0</v>
      </c>
      <c r="I1734">
        <f xml:space="preserve"> SUMIF(PRODUCTION!E$2:E$4911,C1734,PRODUCTION!I$2:I$4911)</f>
        <v>0</v>
      </c>
    </row>
    <row r="1735" spans="1:9" x14ac:dyDescent="0.2">
      <c r="A1735">
        <v>31159</v>
      </c>
      <c r="B1735" t="s">
        <v>685</v>
      </c>
      <c r="C1735" t="str">
        <f t="shared" si="54"/>
        <v>31159</v>
      </c>
      <c r="D1735" t="str">
        <f t="shared" si="55"/>
        <v>SEWARD</v>
      </c>
      <c r="E1735">
        <v>-97.139660289999995</v>
      </c>
      <c r="F1735">
        <v>40.872401400000001</v>
      </c>
      <c r="G1735">
        <f xml:space="preserve"> SUMIF(ACRES_HARVESTED!E$2:E$4911,C1735,ACRES_HARVESTED!G$2:G$4911)</f>
        <v>0</v>
      </c>
      <c r="H1735">
        <f xml:space="preserve"> SUMIF(SALES!E$2:E$4911,C1735,SALES!G$2:G$4911)</f>
        <v>0</v>
      </c>
      <c r="I1735">
        <f xml:space="preserve"> SUMIF(PRODUCTION!E$2:E$4911,C1735,PRODUCTION!I$2:I$4911)</f>
        <v>0</v>
      </c>
    </row>
    <row r="1736" spans="1:9" x14ac:dyDescent="0.2">
      <c r="A1736">
        <v>31161</v>
      </c>
      <c r="B1736" t="s">
        <v>687</v>
      </c>
      <c r="C1736" t="str">
        <f t="shared" si="54"/>
        <v>31161</v>
      </c>
      <c r="D1736" t="str">
        <f t="shared" si="55"/>
        <v>SHERIDAN</v>
      </c>
      <c r="E1736">
        <v>-102.4088866</v>
      </c>
      <c r="F1736">
        <v>42.504541590000002</v>
      </c>
      <c r="G1736">
        <f xml:space="preserve"> SUMIF(ACRES_HARVESTED!E$2:E$4911,C1736,ACRES_HARVESTED!G$2:G$4911)</f>
        <v>0</v>
      </c>
      <c r="H1736">
        <f xml:space="preserve"> SUMIF(SALES!E$2:E$4911,C1736,SALES!G$2:G$4911)</f>
        <v>0</v>
      </c>
      <c r="I1736">
        <f xml:space="preserve"> SUMIF(PRODUCTION!E$2:E$4911,C1736,PRODUCTION!I$2:I$4911)</f>
        <v>0</v>
      </c>
    </row>
    <row r="1737" spans="1:9" x14ac:dyDescent="0.2">
      <c r="A1737">
        <v>31163</v>
      </c>
      <c r="B1737" t="s">
        <v>688</v>
      </c>
      <c r="C1737" t="str">
        <f t="shared" si="54"/>
        <v>31163</v>
      </c>
      <c r="D1737" t="str">
        <f t="shared" si="55"/>
        <v>SHERMAN</v>
      </c>
      <c r="E1737">
        <v>-98.975886419999995</v>
      </c>
      <c r="F1737">
        <v>41.220459830000003</v>
      </c>
      <c r="G1737">
        <f xml:space="preserve"> SUMIF(ACRES_HARVESTED!E$2:E$4911,C1737,ACRES_HARVESTED!G$2:G$4911)</f>
        <v>0</v>
      </c>
      <c r="H1737">
        <f xml:space="preserve"> SUMIF(SALES!E$2:E$4911,C1737,SALES!G$2:G$4911)</f>
        <v>0</v>
      </c>
      <c r="I1737">
        <f xml:space="preserve"> SUMIF(PRODUCTION!E$2:E$4911,C1737,PRODUCTION!I$2:I$4911)</f>
        <v>0</v>
      </c>
    </row>
    <row r="1738" spans="1:9" x14ac:dyDescent="0.2">
      <c r="A1738">
        <v>31165</v>
      </c>
      <c r="B1738" t="s">
        <v>627</v>
      </c>
      <c r="C1738" t="str">
        <f t="shared" si="54"/>
        <v>31165</v>
      </c>
      <c r="D1738" t="str">
        <f t="shared" si="55"/>
        <v>SIOUX</v>
      </c>
      <c r="E1738">
        <v>-103.7588138</v>
      </c>
      <c r="F1738">
        <v>42.487973150000002</v>
      </c>
      <c r="G1738">
        <f xml:space="preserve"> SUMIF(ACRES_HARVESTED!E$2:E$4911,C1738,ACRES_HARVESTED!G$2:G$4911)</f>
        <v>0</v>
      </c>
      <c r="H1738">
        <f xml:space="preserve"> SUMIF(SALES!E$2:E$4911,C1738,SALES!G$2:G$4911)</f>
        <v>0</v>
      </c>
      <c r="I1738">
        <f xml:space="preserve"> SUMIF(PRODUCTION!E$2:E$4911,C1738,PRODUCTION!I$2:I$4911)</f>
        <v>0</v>
      </c>
    </row>
    <row r="1739" spans="1:9" x14ac:dyDescent="0.2">
      <c r="A1739">
        <v>31167</v>
      </c>
      <c r="B1739" t="s">
        <v>691</v>
      </c>
      <c r="C1739" t="str">
        <f t="shared" si="54"/>
        <v>31167</v>
      </c>
      <c r="D1739" t="str">
        <f t="shared" si="55"/>
        <v>STANTON</v>
      </c>
      <c r="E1739">
        <v>-97.193947080000001</v>
      </c>
      <c r="F1739">
        <v>41.916983500000001</v>
      </c>
      <c r="G1739">
        <f xml:space="preserve"> SUMIF(ACRES_HARVESTED!E$2:E$4911,C1739,ACRES_HARVESTED!G$2:G$4911)</f>
        <v>0</v>
      </c>
      <c r="H1739">
        <f xml:space="preserve"> SUMIF(SALES!E$2:E$4911,C1739,SALES!G$2:G$4911)</f>
        <v>0</v>
      </c>
      <c r="I1739">
        <f xml:space="preserve"> SUMIF(PRODUCTION!E$2:E$4911,C1739,PRODUCTION!I$2:I$4911)</f>
        <v>0</v>
      </c>
    </row>
    <row r="1740" spans="1:9" x14ac:dyDescent="0.2">
      <c r="A1740">
        <v>31169</v>
      </c>
      <c r="B1740" t="s">
        <v>1108</v>
      </c>
      <c r="C1740" t="str">
        <f t="shared" si="54"/>
        <v>31169</v>
      </c>
      <c r="D1740" t="str">
        <f t="shared" si="55"/>
        <v>THAYER</v>
      </c>
      <c r="E1740">
        <v>-97.595063719999999</v>
      </c>
      <c r="F1740">
        <v>40.176210439999998</v>
      </c>
      <c r="G1740">
        <f xml:space="preserve"> SUMIF(ACRES_HARVESTED!E$2:E$4911,C1740,ACRES_HARVESTED!G$2:G$4911)</f>
        <v>0</v>
      </c>
      <c r="H1740">
        <f xml:space="preserve"> SUMIF(SALES!E$2:E$4911,C1740,SALES!G$2:G$4911)</f>
        <v>0</v>
      </c>
      <c r="I1740">
        <f xml:space="preserve"> SUMIF(PRODUCTION!E$2:E$4911,C1740,PRODUCTION!I$2:I$4911)</f>
        <v>0</v>
      </c>
    </row>
    <row r="1741" spans="1:9" x14ac:dyDescent="0.2">
      <c r="A1741">
        <v>31171</v>
      </c>
      <c r="B1741" t="s">
        <v>438</v>
      </c>
      <c r="C1741" t="str">
        <f t="shared" si="54"/>
        <v>31171</v>
      </c>
      <c r="D1741" t="str">
        <f t="shared" si="55"/>
        <v>THOMAS</v>
      </c>
      <c r="E1741">
        <v>-100.5556632</v>
      </c>
      <c r="F1741">
        <v>41.913589680000001</v>
      </c>
      <c r="G1741">
        <f xml:space="preserve"> SUMIF(ACRES_HARVESTED!E$2:E$4911,C1741,ACRES_HARVESTED!G$2:G$4911)</f>
        <v>0</v>
      </c>
      <c r="H1741">
        <f xml:space="preserve"> SUMIF(SALES!E$2:E$4911,C1741,SALES!G$2:G$4911)</f>
        <v>0</v>
      </c>
      <c r="I1741">
        <f xml:space="preserve"> SUMIF(PRODUCTION!E$2:E$4911,C1741,PRODUCTION!I$2:I$4911)</f>
        <v>0</v>
      </c>
    </row>
    <row r="1742" spans="1:9" x14ac:dyDescent="0.2">
      <c r="A1742">
        <v>31173</v>
      </c>
      <c r="B1742" t="s">
        <v>1109</v>
      </c>
      <c r="C1742" t="str">
        <f t="shared" si="54"/>
        <v>31173</v>
      </c>
      <c r="D1742" t="str">
        <f t="shared" si="55"/>
        <v>THURSTON</v>
      </c>
      <c r="E1742">
        <v>-96.544003619999998</v>
      </c>
      <c r="F1742">
        <v>42.158194960000003</v>
      </c>
      <c r="G1742">
        <f xml:space="preserve"> SUMIF(ACRES_HARVESTED!E$2:E$4911,C1742,ACRES_HARVESTED!G$2:G$4911)</f>
        <v>0</v>
      </c>
      <c r="H1742">
        <f xml:space="preserve"> SUMIF(SALES!E$2:E$4911,C1742,SALES!G$2:G$4911)</f>
        <v>0</v>
      </c>
      <c r="I1742">
        <f xml:space="preserve"> SUMIF(PRODUCTION!E$2:E$4911,C1742,PRODUCTION!I$2:I$4911)</f>
        <v>0</v>
      </c>
    </row>
    <row r="1743" spans="1:9" x14ac:dyDescent="0.2">
      <c r="A1743">
        <v>31175</v>
      </c>
      <c r="B1743" t="s">
        <v>493</v>
      </c>
      <c r="C1743" t="str">
        <f t="shared" si="54"/>
        <v>31175</v>
      </c>
      <c r="D1743" t="str">
        <f t="shared" si="55"/>
        <v>VALLEY</v>
      </c>
      <c r="E1743">
        <v>-98.98208511</v>
      </c>
      <c r="F1743">
        <v>41.567234620000001</v>
      </c>
      <c r="G1743">
        <f xml:space="preserve"> SUMIF(ACRES_HARVESTED!E$2:E$4911,C1743,ACRES_HARVESTED!G$2:G$4911)</f>
        <v>0</v>
      </c>
      <c r="H1743">
        <f xml:space="preserve"> SUMIF(SALES!E$2:E$4911,C1743,SALES!G$2:G$4911)</f>
        <v>0</v>
      </c>
      <c r="I1743">
        <f xml:space="preserve"> SUMIF(PRODUCTION!E$2:E$4911,C1743,PRODUCTION!I$2:I$4911)</f>
        <v>0</v>
      </c>
    </row>
    <row r="1744" spans="1:9" x14ac:dyDescent="0.2">
      <c r="A1744">
        <v>31177</v>
      </c>
      <c r="B1744" t="s">
        <v>72</v>
      </c>
      <c r="C1744" t="str">
        <f t="shared" si="54"/>
        <v>31177</v>
      </c>
      <c r="D1744" t="str">
        <f t="shared" si="55"/>
        <v>WASHINGTON</v>
      </c>
      <c r="E1744">
        <v>-96.221887789999997</v>
      </c>
      <c r="F1744">
        <v>41.531100520000003</v>
      </c>
      <c r="G1744">
        <f xml:space="preserve"> SUMIF(ACRES_HARVESTED!E$2:E$4911,C1744,ACRES_HARVESTED!G$2:G$4911)</f>
        <v>0</v>
      </c>
      <c r="H1744">
        <f xml:space="preserve"> SUMIF(SALES!E$2:E$4911,C1744,SALES!G$2:G$4911)</f>
        <v>0</v>
      </c>
      <c r="I1744">
        <f xml:space="preserve"> SUMIF(PRODUCTION!E$2:E$4911,C1744,PRODUCTION!I$2:I$4911)</f>
        <v>0</v>
      </c>
    </row>
    <row r="1745" spans="1:9" x14ac:dyDescent="0.2">
      <c r="A1745">
        <v>31179</v>
      </c>
      <c r="B1745" t="s">
        <v>449</v>
      </c>
      <c r="C1745" t="str">
        <f t="shared" si="54"/>
        <v>31179</v>
      </c>
      <c r="D1745" t="str">
        <f t="shared" si="55"/>
        <v>WAYNE</v>
      </c>
      <c r="E1745">
        <v>-97.119269639999999</v>
      </c>
      <c r="F1745">
        <v>42.20934475</v>
      </c>
      <c r="G1745">
        <f xml:space="preserve"> SUMIF(ACRES_HARVESTED!E$2:E$4911,C1745,ACRES_HARVESTED!G$2:G$4911)</f>
        <v>0</v>
      </c>
      <c r="H1745">
        <f xml:space="preserve"> SUMIF(SALES!E$2:E$4911,C1745,SALES!G$2:G$4911)</f>
        <v>0</v>
      </c>
      <c r="I1745">
        <f xml:space="preserve"> SUMIF(PRODUCTION!E$2:E$4911,C1745,PRODUCTION!I$2:I$4911)</f>
        <v>0</v>
      </c>
    </row>
    <row r="1746" spans="1:9" x14ac:dyDescent="0.2">
      <c r="A1746">
        <v>31181</v>
      </c>
      <c r="B1746" t="s">
        <v>450</v>
      </c>
      <c r="C1746" t="str">
        <f t="shared" si="54"/>
        <v>31181</v>
      </c>
      <c r="D1746" t="str">
        <f t="shared" si="55"/>
        <v>WEBSTER</v>
      </c>
      <c r="E1746">
        <v>-98.500216230000007</v>
      </c>
      <c r="F1746">
        <v>40.176437059999998</v>
      </c>
      <c r="G1746">
        <f xml:space="preserve"> SUMIF(ACRES_HARVESTED!E$2:E$4911,C1746,ACRES_HARVESTED!G$2:G$4911)</f>
        <v>0</v>
      </c>
      <c r="H1746">
        <f xml:space="preserve"> SUMIF(SALES!E$2:E$4911,C1746,SALES!G$2:G$4911)</f>
        <v>0</v>
      </c>
      <c r="I1746">
        <f xml:space="preserve"> SUMIF(PRODUCTION!E$2:E$4911,C1746,PRODUCTION!I$2:I$4911)</f>
        <v>0</v>
      </c>
    </row>
    <row r="1747" spans="1:9" x14ac:dyDescent="0.2">
      <c r="A1747">
        <v>31183</v>
      </c>
      <c r="B1747" t="s">
        <v>451</v>
      </c>
      <c r="C1747" t="str">
        <f t="shared" si="54"/>
        <v>31183</v>
      </c>
      <c r="D1747" t="str">
        <f t="shared" si="55"/>
        <v>WHEELER</v>
      </c>
      <c r="E1747">
        <v>-98.527950680000004</v>
      </c>
      <c r="F1747">
        <v>41.914855430000003</v>
      </c>
      <c r="G1747">
        <f xml:space="preserve"> SUMIF(ACRES_HARVESTED!E$2:E$4911,C1747,ACRES_HARVESTED!G$2:G$4911)</f>
        <v>0</v>
      </c>
      <c r="H1747">
        <f xml:space="preserve"> SUMIF(SALES!E$2:E$4911,C1747,SALES!G$2:G$4911)</f>
        <v>0</v>
      </c>
      <c r="I1747">
        <f xml:space="preserve"> SUMIF(PRODUCTION!E$2:E$4911,C1747,PRODUCTION!I$2:I$4911)</f>
        <v>0</v>
      </c>
    </row>
    <row r="1748" spans="1:9" x14ac:dyDescent="0.2">
      <c r="A1748">
        <v>31185</v>
      </c>
      <c r="B1748" t="s">
        <v>812</v>
      </c>
      <c r="C1748" t="str">
        <f t="shared" si="54"/>
        <v>31185</v>
      </c>
      <c r="D1748" t="str">
        <f t="shared" si="55"/>
        <v>YORK</v>
      </c>
      <c r="E1748">
        <v>-97.597101859999995</v>
      </c>
      <c r="F1748">
        <v>40.872726180000001</v>
      </c>
      <c r="G1748">
        <f xml:space="preserve"> SUMIF(ACRES_HARVESTED!E$2:E$4911,C1748,ACRES_HARVESTED!G$2:G$4911)</f>
        <v>0</v>
      </c>
      <c r="H1748">
        <f xml:space="preserve"> SUMIF(SALES!E$2:E$4911,C1748,SALES!G$2:G$4911)</f>
        <v>0</v>
      </c>
      <c r="I1748">
        <f xml:space="preserve"> SUMIF(PRODUCTION!E$2:E$4911,C1748,PRODUCTION!I$2:I$4911)</f>
        <v>0</v>
      </c>
    </row>
    <row r="1749" spans="1:9" x14ac:dyDescent="0.2">
      <c r="A1749">
        <v>32001</v>
      </c>
      <c r="B1749" t="s">
        <v>1110</v>
      </c>
      <c r="C1749" t="str">
        <f t="shared" si="54"/>
        <v>32001</v>
      </c>
      <c r="D1749" t="str">
        <f t="shared" si="55"/>
        <v>CHURCHILL</v>
      </c>
      <c r="E1749">
        <v>-118.33625809999999</v>
      </c>
      <c r="F1749">
        <v>39.580483450000003</v>
      </c>
      <c r="G1749">
        <f xml:space="preserve"> SUMIF(ACRES_HARVESTED!E$2:E$4911,C1749,ACRES_HARVESTED!G$2:G$4911)</f>
        <v>0</v>
      </c>
      <c r="H1749">
        <f xml:space="preserve"> SUMIF(SALES!E$2:E$4911,C1749,SALES!G$2:G$4911)</f>
        <v>0</v>
      </c>
      <c r="I1749">
        <f xml:space="preserve"> SUMIF(PRODUCTION!E$2:E$4911,C1749,PRODUCTION!I$2:I$4911)</f>
        <v>0</v>
      </c>
    </row>
    <row r="1750" spans="1:9" x14ac:dyDescent="0.2">
      <c r="A1750">
        <v>32003</v>
      </c>
      <c r="B1750" t="s">
        <v>127</v>
      </c>
      <c r="C1750" t="str">
        <f t="shared" si="54"/>
        <v>32003</v>
      </c>
      <c r="D1750" t="str">
        <f t="shared" si="55"/>
        <v>CLARK</v>
      </c>
      <c r="E1750">
        <v>-115.0146087</v>
      </c>
      <c r="F1750">
        <v>36.215115410000003</v>
      </c>
      <c r="G1750">
        <f xml:space="preserve"> SUMIF(ACRES_HARVESTED!E$2:E$4911,C1750,ACRES_HARVESTED!G$2:G$4911)</f>
        <v>0</v>
      </c>
      <c r="H1750">
        <f xml:space="preserve"> SUMIF(SALES!E$2:E$4911,C1750,SALES!G$2:G$4911)</f>
        <v>0</v>
      </c>
      <c r="I1750">
        <f xml:space="preserve"> SUMIF(PRODUCTION!E$2:E$4911,C1750,PRODUCTION!I$2:I$4911)</f>
        <v>0</v>
      </c>
    </row>
    <row r="1751" spans="1:9" x14ac:dyDescent="0.2">
      <c r="A1751">
        <v>32005</v>
      </c>
      <c r="B1751" t="s">
        <v>250</v>
      </c>
      <c r="C1751" t="str">
        <f t="shared" si="54"/>
        <v>32005</v>
      </c>
      <c r="D1751" t="str">
        <f t="shared" si="55"/>
        <v>DOUGLAS</v>
      </c>
      <c r="E1751">
        <v>-119.61620859999999</v>
      </c>
      <c r="F1751">
        <v>38.912133779999998</v>
      </c>
      <c r="G1751">
        <f xml:space="preserve"> SUMIF(ACRES_HARVESTED!E$2:E$4911,C1751,ACRES_HARVESTED!G$2:G$4911)</f>
        <v>0</v>
      </c>
      <c r="H1751">
        <f xml:space="preserve"> SUMIF(SALES!E$2:E$4911,C1751,SALES!G$2:G$4911)</f>
        <v>0</v>
      </c>
      <c r="I1751">
        <f xml:space="preserve"> SUMIF(PRODUCTION!E$2:E$4911,C1751,PRODUCTION!I$2:I$4911)</f>
        <v>0</v>
      </c>
    </row>
    <row r="1752" spans="1:9" x14ac:dyDescent="0.2">
      <c r="A1752">
        <v>32007</v>
      </c>
      <c r="B1752" t="s">
        <v>1111</v>
      </c>
      <c r="C1752" t="str">
        <f t="shared" si="54"/>
        <v>32007</v>
      </c>
      <c r="D1752" t="str">
        <f t="shared" si="55"/>
        <v>ELKO</v>
      </c>
      <c r="E1752">
        <v>-115.3578839</v>
      </c>
      <c r="F1752">
        <v>41.146015830000003</v>
      </c>
      <c r="G1752">
        <f xml:space="preserve"> SUMIF(ACRES_HARVESTED!E$2:E$4911,C1752,ACRES_HARVESTED!G$2:G$4911)</f>
        <v>0</v>
      </c>
      <c r="H1752">
        <f xml:space="preserve"> SUMIF(SALES!E$2:E$4911,C1752,SALES!G$2:G$4911)</f>
        <v>0</v>
      </c>
      <c r="I1752">
        <f xml:space="preserve"> SUMIF(PRODUCTION!E$2:E$4911,C1752,PRODUCTION!I$2:I$4911)</f>
        <v>0</v>
      </c>
    </row>
    <row r="1753" spans="1:9" x14ac:dyDescent="0.2">
      <c r="A1753">
        <v>32009</v>
      </c>
      <c r="B1753" t="s">
        <v>1112</v>
      </c>
      <c r="C1753" t="str">
        <f t="shared" si="54"/>
        <v>32009</v>
      </c>
      <c r="D1753" t="str">
        <f t="shared" si="55"/>
        <v>ESMERALDA</v>
      </c>
      <c r="E1753">
        <v>-117.63219100000001</v>
      </c>
      <c r="F1753">
        <v>37.784564459999999</v>
      </c>
      <c r="G1753">
        <f xml:space="preserve"> SUMIF(ACRES_HARVESTED!E$2:E$4911,C1753,ACRES_HARVESTED!G$2:G$4911)</f>
        <v>0</v>
      </c>
      <c r="H1753">
        <f xml:space="preserve"> SUMIF(SALES!E$2:E$4911,C1753,SALES!G$2:G$4911)</f>
        <v>0</v>
      </c>
      <c r="I1753">
        <f xml:space="preserve"> SUMIF(PRODUCTION!E$2:E$4911,C1753,PRODUCTION!I$2:I$4911)</f>
        <v>0</v>
      </c>
    </row>
    <row r="1754" spans="1:9" x14ac:dyDescent="0.2">
      <c r="A1754">
        <v>32011</v>
      </c>
      <c r="B1754" t="s">
        <v>1113</v>
      </c>
      <c r="C1754" t="str">
        <f t="shared" si="54"/>
        <v>32011</v>
      </c>
      <c r="D1754" t="str">
        <f t="shared" si="55"/>
        <v>EUREKA</v>
      </c>
      <c r="E1754">
        <v>-116.2694709</v>
      </c>
      <c r="F1754">
        <v>39.98327398</v>
      </c>
      <c r="G1754">
        <f xml:space="preserve"> SUMIF(ACRES_HARVESTED!E$2:E$4911,C1754,ACRES_HARVESTED!G$2:G$4911)</f>
        <v>500</v>
      </c>
      <c r="H1754">
        <f xml:space="preserve"> SUMIF(SALES!E$2:E$4911,C1754,SALES!G$2:G$4911)</f>
        <v>0</v>
      </c>
      <c r="I1754">
        <f xml:space="preserve"> SUMIF(PRODUCTION!E$2:E$4911,C1754,PRODUCTION!I$2:I$4911)</f>
        <v>52646</v>
      </c>
    </row>
    <row r="1755" spans="1:9" x14ac:dyDescent="0.2">
      <c r="A1755">
        <v>32013</v>
      </c>
      <c r="B1755" t="s">
        <v>187</v>
      </c>
      <c r="C1755" t="str">
        <f t="shared" si="54"/>
        <v>32013</v>
      </c>
      <c r="D1755" t="str">
        <f t="shared" si="55"/>
        <v>HUMBOLDT</v>
      </c>
      <c r="E1755">
        <v>-118.1118195</v>
      </c>
      <c r="F1755">
        <v>41.406380200000001</v>
      </c>
      <c r="G1755">
        <f xml:space="preserve"> SUMIF(ACRES_HARVESTED!E$2:E$4911,C1755,ACRES_HARVESTED!G$2:G$4911)</f>
        <v>0</v>
      </c>
      <c r="H1755">
        <f xml:space="preserve"> SUMIF(SALES!E$2:E$4911,C1755,SALES!G$2:G$4911)</f>
        <v>0</v>
      </c>
      <c r="I1755">
        <f xml:space="preserve"> SUMIF(PRODUCTION!E$2:E$4911,C1755,PRODUCTION!I$2:I$4911)</f>
        <v>0</v>
      </c>
    </row>
    <row r="1756" spans="1:9" x14ac:dyDescent="0.2">
      <c r="A1756">
        <v>32015</v>
      </c>
      <c r="B1756" t="s">
        <v>1114</v>
      </c>
      <c r="C1756" t="str">
        <f t="shared" si="54"/>
        <v>32015</v>
      </c>
      <c r="D1756" t="str">
        <f t="shared" si="55"/>
        <v>LANDER</v>
      </c>
      <c r="E1756">
        <v>-117.0390723</v>
      </c>
      <c r="F1756">
        <v>39.93361994</v>
      </c>
      <c r="G1756">
        <f xml:space="preserve"> SUMIF(ACRES_HARVESTED!E$2:E$4911,C1756,ACRES_HARVESTED!G$2:G$4911)</f>
        <v>0</v>
      </c>
      <c r="H1756">
        <f xml:space="preserve"> SUMIF(SALES!E$2:E$4911,C1756,SALES!G$2:G$4911)</f>
        <v>0</v>
      </c>
      <c r="I1756">
        <f xml:space="preserve"> SUMIF(PRODUCTION!E$2:E$4911,C1756,PRODUCTION!I$2:I$4911)</f>
        <v>0</v>
      </c>
    </row>
    <row r="1757" spans="1:9" x14ac:dyDescent="0.2">
      <c r="A1757">
        <v>32017</v>
      </c>
      <c r="B1757" t="s">
        <v>148</v>
      </c>
      <c r="C1757" t="str">
        <f t="shared" si="54"/>
        <v>32017</v>
      </c>
      <c r="D1757" t="str">
        <f t="shared" si="55"/>
        <v>LINCOLN</v>
      </c>
      <c r="E1757">
        <v>-114.8771351</v>
      </c>
      <c r="F1757">
        <v>37.643424690000003</v>
      </c>
      <c r="G1757">
        <f xml:space="preserve"> SUMIF(ACRES_HARVESTED!E$2:E$4911,C1757,ACRES_HARVESTED!G$2:G$4911)</f>
        <v>0</v>
      </c>
      <c r="H1757">
        <f xml:space="preserve"> SUMIF(SALES!E$2:E$4911,C1757,SALES!G$2:G$4911)</f>
        <v>0</v>
      </c>
      <c r="I1757">
        <f xml:space="preserve"> SUMIF(PRODUCTION!E$2:E$4911,C1757,PRODUCTION!I$2:I$4911)</f>
        <v>0</v>
      </c>
    </row>
    <row r="1758" spans="1:9" x14ac:dyDescent="0.2">
      <c r="A1758">
        <v>32019</v>
      </c>
      <c r="B1758" t="s">
        <v>613</v>
      </c>
      <c r="C1758" t="str">
        <f t="shared" si="54"/>
        <v>32019</v>
      </c>
      <c r="D1758" t="str">
        <f t="shared" si="55"/>
        <v>LYON</v>
      </c>
      <c r="E1758">
        <v>-119.1886954</v>
      </c>
      <c r="F1758">
        <v>39.019910469999999</v>
      </c>
      <c r="G1758">
        <f xml:space="preserve"> SUMIF(ACRES_HARVESTED!E$2:E$4911,C1758,ACRES_HARVESTED!G$2:G$4911)</f>
        <v>0</v>
      </c>
      <c r="H1758">
        <f xml:space="preserve"> SUMIF(SALES!E$2:E$4911,C1758,SALES!G$2:G$4911)</f>
        <v>0</v>
      </c>
      <c r="I1758">
        <f xml:space="preserve"> SUMIF(PRODUCTION!E$2:E$4911,C1758,PRODUCTION!I$2:I$4911)</f>
        <v>0</v>
      </c>
    </row>
    <row r="1759" spans="1:9" x14ac:dyDescent="0.2">
      <c r="A1759">
        <v>32021</v>
      </c>
      <c r="B1759" t="s">
        <v>267</v>
      </c>
      <c r="C1759" t="str">
        <f t="shared" si="54"/>
        <v>32021</v>
      </c>
      <c r="D1759" t="str">
        <f t="shared" si="55"/>
        <v>MINERAL</v>
      </c>
      <c r="E1759">
        <v>-118.4346446</v>
      </c>
      <c r="F1759">
        <v>38.53880917</v>
      </c>
      <c r="G1759">
        <f xml:space="preserve"> SUMIF(ACRES_HARVESTED!E$2:E$4911,C1759,ACRES_HARVESTED!G$2:G$4911)</f>
        <v>0</v>
      </c>
      <c r="H1759">
        <f xml:space="preserve"> SUMIF(SALES!E$2:E$4911,C1759,SALES!G$2:G$4911)</f>
        <v>0</v>
      </c>
      <c r="I1759">
        <f xml:space="preserve"> SUMIF(PRODUCTION!E$2:E$4911,C1759,PRODUCTION!I$2:I$4911)</f>
        <v>0</v>
      </c>
    </row>
    <row r="1760" spans="1:9" x14ac:dyDescent="0.2">
      <c r="A1760">
        <v>32023</v>
      </c>
      <c r="B1760" t="s">
        <v>1115</v>
      </c>
      <c r="C1760" t="str">
        <f t="shared" si="54"/>
        <v>32023</v>
      </c>
      <c r="D1760" t="str">
        <f t="shared" si="55"/>
        <v>NYE</v>
      </c>
      <c r="E1760">
        <v>-116.47176</v>
      </c>
      <c r="F1760">
        <v>38.042128460000001</v>
      </c>
      <c r="G1760">
        <f xml:space="preserve"> SUMIF(ACRES_HARVESTED!E$2:E$4911,C1760,ACRES_HARVESTED!G$2:G$4911)</f>
        <v>0</v>
      </c>
      <c r="H1760">
        <f xml:space="preserve"> SUMIF(SALES!E$2:E$4911,C1760,SALES!G$2:G$4911)</f>
        <v>0</v>
      </c>
      <c r="I1760">
        <f xml:space="preserve"> SUMIF(PRODUCTION!E$2:E$4911,C1760,PRODUCTION!I$2:I$4911)</f>
        <v>0</v>
      </c>
    </row>
    <row r="1761" spans="1:9" x14ac:dyDescent="0.2">
      <c r="A1761">
        <v>32027</v>
      </c>
      <c r="B1761" t="s">
        <v>1116</v>
      </c>
      <c r="C1761" t="str">
        <f t="shared" si="54"/>
        <v>32027</v>
      </c>
      <c r="D1761" t="str">
        <f t="shared" si="55"/>
        <v>PERSHING</v>
      </c>
      <c r="E1761">
        <v>-118.4047657</v>
      </c>
      <c r="F1761">
        <v>40.439522879999998</v>
      </c>
      <c r="G1761">
        <f xml:space="preserve"> SUMIF(ACRES_HARVESTED!E$2:E$4911,C1761,ACRES_HARVESTED!G$2:G$4911)</f>
        <v>615</v>
      </c>
      <c r="H1761">
        <f xml:space="preserve"> SUMIF(SALES!E$2:E$4911,C1761,SALES!G$2:G$4911)</f>
        <v>155000</v>
      </c>
      <c r="I1761">
        <f xml:space="preserve"> SUMIF(PRODUCTION!E$2:E$4911,C1761,PRODUCTION!I$2:I$4911)</f>
        <v>32220</v>
      </c>
    </row>
    <row r="1762" spans="1:9" x14ac:dyDescent="0.2">
      <c r="A1762">
        <v>32029</v>
      </c>
      <c r="B1762" t="s">
        <v>1117</v>
      </c>
      <c r="C1762" t="str">
        <f t="shared" si="54"/>
        <v>32029</v>
      </c>
      <c r="D1762" t="str">
        <f t="shared" si="55"/>
        <v>STOREY</v>
      </c>
      <c r="E1762">
        <v>-119.5289865</v>
      </c>
      <c r="F1762">
        <v>39.446608470000001</v>
      </c>
      <c r="G1762">
        <f xml:space="preserve"> SUMIF(ACRES_HARVESTED!E$2:E$4911,C1762,ACRES_HARVESTED!G$2:G$4911)</f>
        <v>0</v>
      </c>
      <c r="H1762">
        <f xml:space="preserve"> SUMIF(SALES!E$2:E$4911,C1762,SALES!G$2:G$4911)</f>
        <v>0</v>
      </c>
      <c r="I1762">
        <f xml:space="preserve"> SUMIF(PRODUCTION!E$2:E$4911,C1762,PRODUCTION!I$2:I$4911)</f>
        <v>0</v>
      </c>
    </row>
    <row r="1763" spans="1:9" x14ac:dyDescent="0.2">
      <c r="A1763">
        <v>32031</v>
      </c>
      <c r="B1763" t="s">
        <v>1118</v>
      </c>
      <c r="C1763" t="str">
        <f t="shared" si="54"/>
        <v>32031</v>
      </c>
      <c r="D1763" t="str">
        <f t="shared" si="55"/>
        <v>WASHOE</v>
      </c>
      <c r="E1763">
        <v>-119.6643222</v>
      </c>
      <c r="F1763">
        <v>40.665668150000002</v>
      </c>
      <c r="G1763">
        <f xml:space="preserve"> SUMIF(ACRES_HARVESTED!E$2:E$4911,C1763,ACRES_HARVESTED!G$2:G$4911)</f>
        <v>0</v>
      </c>
      <c r="H1763">
        <f xml:space="preserve"> SUMIF(SALES!E$2:E$4911,C1763,SALES!G$2:G$4911)</f>
        <v>0</v>
      </c>
      <c r="I1763">
        <f xml:space="preserve"> SUMIF(PRODUCTION!E$2:E$4911,C1763,PRODUCTION!I$2:I$4911)</f>
        <v>0</v>
      </c>
    </row>
    <row r="1764" spans="1:9" x14ac:dyDescent="0.2">
      <c r="A1764">
        <v>32033</v>
      </c>
      <c r="B1764" t="s">
        <v>1119</v>
      </c>
      <c r="C1764" t="str">
        <f t="shared" si="54"/>
        <v>32033</v>
      </c>
      <c r="D1764" t="str">
        <f t="shared" si="55"/>
        <v>WHITE PINE</v>
      </c>
      <c r="E1764">
        <v>-114.9015438</v>
      </c>
      <c r="F1764">
        <v>39.442381449999999</v>
      </c>
      <c r="G1764">
        <f xml:space="preserve"> SUMIF(ACRES_HARVESTED!E$2:E$4911,C1764,ACRES_HARVESTED!G$2:G$4911)</f>
        <v>0</v>
      </c>
      <c r="H1764">
        <f xml:space="preserve"> SUMIF(SALES!E$2:E$4911,C1764,SALES!G$2:G$4911)</f>
        <v>0</v>
      </c>
      <c r="I1764">
        <f xml:space="preserve"> SUMIF(PRODUCTION!E$2:E$4911,C1764,PRODUCTION!I$2:I$4911)</f>
        <v>0</v>
      </c>
    </row>
    <row r="1765" spans="1:9" x14ac:dyDescent="0.2">
      <c r="A1765">
        <v>32510</v>
      </c>
      <c r="B1765" t="s">
        <v>1120</v>
      </c>
      <c r="C1765" t="str">
        <f t="shared" si="54"/>
        <v>32510</v>
      </c>
      <c r="D1765" t="str">
        <f t="shared" si="55"/>
        <v>CARSON CITY</v>
      </c>
      <c r="E1765">
        <v>-119.7473502</v>
      </c>
      <c r="F1765">
        <v>39.151084050000001</v>
      </c>
      <c r="G1765">
        <f xml:space="preserve"> SUMIF(ACRES_HARVESTED!E$2:E$4911,C1765,ACRES_HARVESTED!G$2:G$4911)</f>
        <v>0</v>
      </c>
      <c r="H1765">
        <f xml:space="preserve"> SUMIF(SALES!E$2:E$4911,C1765,SALES!G$2:G$4911)</f>
        <v>0</v>
      </c>
      <c r="I1765">
        <f xml:space="preserve"> SUMIF(PRODUCTION!E$2:E$4911,C1765,PRODUCTION!I$2:I$4911)</f>
        <v>0</v>
      </c>
    </row>
    <row r="1766" spans="1:9" x14ac:dyDescent="0.2">
      <c r="A1766">
        <v>33001</v>
      </c>
      <c r="B1766" t="s">
        <v>1121</v>
      </c>
      <c r="C1766" t="str">
        <f t="shared" si="54"/>
        <v>33001</v>
      </c>
      <c r="D1766" t="str">
        <f t="shared" si="55"/>
        <v>BELKNAP</v>
      </c>
      <c r="E1766">
        <v>-71.422659800000005</v>
      </c>
      <c r="F1766">
        <v>43.518322310000002</v>
      </c>
      <c r="G1766">
        <f xml:space="preserve"> SUMIF(ACRES_HARVESTED!E$2:E$4911,C1766,ACRES_HARVESTED!G$2:G$4911)</f>
        <v>0</v>
      </c>
      <c r="H1766">
        <f xml:space="preserve"> SUMIF(SALES!E$2:E$4911,C1766,SALES!G$2:G$4911)</f>
        <v>0</v>
      </c>
      <c r="I1766">
        <f xml:space="preserve"> SUMIF(PRODUCTION!E$2:E$4911,C1766,PRODUCTION!I$2:I$4911)</f>
        <v>0</v>
      </c>
    </row>
    <row r="1767" spans="1:9" x14ac:dyDescent="0.2">
      <c r="A1767">
        <v>33003</v>
      </c>
      <c r="B1767" t="s">
        <v>125</v>
      </c>
      <c r="C1767" t="str">
        <f t="shared" si="54"/>
        <v>33003</v>
      </c>
      <c r="D1767" t="str">
        <f t="shared" si="55"/>
        <v>CARROLL</v>
      </c>
      <c r="E1767">
        <v>-71.202688679999994</v>
      </c>
      <c r="F1767">
        <v>43.873788589999997</v>
      </c>
      <c r="G1767">
        <f xml:space="preserve"> SUMIF(ACRES_HARVESTED!E$2:E$4911,C1767,ACRES_HARVESTED!G$2:G$4911)</f>
        <v>0</v>
      </c>
      <c r="H1767">
        <f xml:space="preserve"> SUMIF(SALES!E$2:E$4911,C1767,SALES!G$2:G$4911)</f>
        <v>0</v>
      </c>
      <c r="I1767">
        <f xml:space="preserve"> SUMIF(PRODUCTION!E$2:E$4911,C1767,PRODUCTION!I$2:I$4911)</f>
        <v>0</v>
      </c>
    </row>
    <row r="1768" spans="1:9" x14ac:dyDescent="0.2">
      <c r="A1768">
        <v>33005</v>
      </c>
      <c r="B1768" t="s">
        <v>1122</v>
      </c>
      <c r="C1768" t="str">
        <f t="shared" si="54"/>
        <v>33005</v>
      </c>
      <c r="D1768" t="str">
        <f t="shared" si="55"/>
        <v>CHESHIRE</v>
      </c>
      <c r="E1768">
        <v>-72.251113709999998</v>
      </c>
      <c r="F1768">
        <v>42.919552779999997</v>
      </c>
      <c r="G1768">
        <f xml:space="preserve"> SUMIF(ACRES_HARVESTED!E$2:E$4911,C1768,ACRES_HARVESTED!G$2:G$4911)</f>
        <v>0</v>
      </c>
      <c r="H1768">
        <f xml:space="preserve"> SUMIF(SALES!E$2:E$4911,C1768,SALES!G$2:G$4911)</f>
        <v>0</v>
      </c>
      <c r="I1768">
        <f xml:space="preserve"> SUMIF(PRODUCTION!E$2:E$4911,C1768,PRODUCTION!I$2:I$4911)</f>
        <v>0</v>
      </c>
    </row>
    <row r="1769" spans="1:9" x14ac:dyDescent="0.2">
      <c r="A1769">
        <v>33007</v>
      </c>
      <c r="B1769" t="s">
        <v>1123</v>
      </c>
      <c r="C1769" t="str">
        <f t="shared" si="54"/>
        <v>33007</v>
      </c>
      <c r="D1769" t="str">
        <f t="shared" si="55"/>
        <v>COOS</v>
      </c>
      <c r="E1769">
        <v>-71.305639580000005</v>
      </c>
      <c r="F1769">
        <v>44.689489889999997</v>
      </c>
      <c r="G1769">
        <f xml:space="preserve"> SUMIF(ACRES_HARVESTED!E$2:E$4911,C1769,ACRES_HARVESTED!G$2:G$4911)</f>
        <v>0</v>
      </c>
      <c r="H1769">
        <f xml:space="preserve"> SUMIF(SALES!E$2:E$4911,C1769,SALES!G$2:G$4911)</f>
        <v>0</v>
      </c>
      <c r="I1769">
        <f xml:space="preserve"> SUMIF(PRODUCTION!E$2:E$4911,C1769,PRODUCTION!I$2:I$4911)</f>
        <v>0</v>
      </c>
    </row>
    <row r="1770" spans="1:9" x14ac:dyDescent="0.2">
      <c r="A1770">
        <v>33009</v>
      </c>
      <c r="B1770" t="s">
        <v>1124</v>
      </c>
      <c r="C1770" t="str">
        <f t="shared" si="54"/>
        <v>33009</v>
      </c>
      <c r="D1770" t="str">
        <f t="shared" si="55"/>
        <v>GRAFTON</v>
      </c>
      <c r="E1770">
        <v>-71.820647640000004</v>
      </c>
      <c r="F1770">
        <v>43.940736610000002</v>
      </c>
      <c r="G1770">
        <f xml:space="preserve"> SUMIF(ACRES_HARVESTED!E$2:E$4911,C1770,ACRES_HARVESTED!G$2:G$4911)</f>
        <v>0</v>
      </c>
      <c r="H1770">
        <f xml:space="preserve"> SUMIF(SALES!E$2:E$4911,C1770,SALES!G$2:G$4911)</f>
        <v>0</v>
      </c>
      <c r="I1770">
        <f xml:space="preserve"> SUMIF(PRODUCTION!E$2:E$4911,C1770,PRODUCTION!I$2:I$4911)</f>
        <v>0</v>
      </c>
    </row>
    <row r="1771" spans="1:9" x14ac:dyDescent="0.2">
      <c r="A1771">
        <v>33011</v>
      </c>
      <c r="B1771" t="s">
        <v>321</v>
      </c>
      <c r="C1771" t="str">
        <f t="shared" si="54"/>
        <v>33011</v>
      </c>
      <c r="D1771" t="str">
        <f t="shared" si="55"/>
        <v>HILLSBOROUGH</v>
      </c>
      <c r="E1771">
        <v>-71.71602867</v>
      </c>
      <c r="F1771">
        <v>42.915330699999998</v>
      </c>
      <c r="G1771">
        <f xml:space="preserve"> SUMIF(ACRES_HARVESTED!E$2:E$4911,C1771,ACRES_HARVESTED!G$2:G$4911)</f>
        <v>0</v>
      </c>
      <c r="H1771">
        <f xml:space="preserve"> SUMIF(SALES!E$2:E$4911,C1771,SALES!G$2:G$4911)</f>
        <v>0</v>
      </c>
      <c r="I1771">
        <f xml:space="preserve"> SUMIF(PRODUCTION!E$2:E$4911,C1771,PRODUCTION!I$2:I$4911)</f>
        <v>0</v>
      </c>
    </row>
    <row r="1772" spans="1:9" x14ac:dyDescent="0.2">
      <c r="A1772">
        <v>33013</v>
      </c>
      <c r="B1772" t="s">
        <v>1125</v>
      </c>
      <c r="C1772" t="str">
        <f t="shared" si="54"/>
        <v>33013</v>
      </c>
      <c r="D1772" t="str">
        <f t="shared" si="55"/>
        <v>MERRIMACK</v>
      </c>
      <c r="E1772">
        <v>-71.680593290000004</v>
      </c>
      <c r="F1772">
        <v>43.297573399999997</v>
      </c>
      <c r="G1772">
        <f xml:space="preserve"> SUMIF(ACRES_HARVESTED!E$2:E$4911,C1772,ACRES_HARVESTED!G$2:G$4911)</f>
        <v>0</v>
      </c>
      <c r="H1772">
        <f xml:space="preserve"> SUMIF(SALES!E$2:E$4911,C1772,SALES!G$2:G$4911)</f>
        <v>0</v>
      </c>
      <c r="I1772">
        <f xml:space="preserve"> SUMIF(PRODUCTION!E$2:E$4911,C1772,PRODUCTION!I$2:I$4911)</f>
        <v>0</v>
      </c>
    </row>
    <row r="1773" spans="1:9" x14ac:dyDescent="0.2">
      <c r="A1773">
        <v>33015</v>
      </c>
      <c r="B1773" t="s">
        <v>1126</v>
      </c>
      <c r="C1773" t="str">
        <f t="shared" si="54"/>
        <v>33015</v>
      </c>
      <c r="D1773" t="str">
        <f t="shared" si="55"/>
        <v>ROCKINGHAM</v>
      </c>
      <c r="E1773">
        <v>-71.125563529999994</v>
      </c>
      <c r="F1773">
        <v>42.987496989999997</v>
      </c>
      <c r="G1773">
        <f xml:space="preserve"> SUMIF(ACRES_HARVESTED!E$2:E$4911,C1773,ACRES_HARVESTED!G$2:G$4911)</f>
        <v>0</v>
      </c>
      <c r="H1773">
        <f xml:space="preserve"> SUMIF(SALES!E$2:E$4911,C1773,SALES!G$2:G$4911)</f>
        <v>0</v>
      </c>
      <c r="I1773">
        <f xml:space="preserve"> SUMIF(PRODUCTION!E$2:E$4911,C1773,PRODUCTION!I$2:I$4911)</f>
        <v>0</v>
      </c>
    </row>
    <row r="1774" spans="1:9" x14ac:dyDescent="0.2">
      <c r="A1774">
        <v>33017</v>
      </c>
      <c r="B1774" t="s">
        <v>1127</v>
      </c>
      <c r="C1774" t="str">
        <f t="shared" si="54"/>
        <v>33017</v>
      </c>
      <c r="D1774" t="str">
        <f t="shared" si="55"/>
        <v>STRAFFORD</v>
      </c>
      <c r="E1774">
        <v>-71.029273189999998</v>
      </c>
      <c r="F1774">
        <v>43.297176530000002</v>
      </c>
      <c r="G1774">
        <f xml:space="preserve"> SUMIF(ACRES_HARVESTED!E$2:E$4911,C1774,ACRES_HARVESTED!G$2:G$4911)</f>
        <v>0</v>
      </c>
      <c r="H1774">
        <f xml:space="preserve"> SUMIF(SALES!E$2:E$4911,C1774,SALES!G$2:G$4911)</f>
        <v>0</v>
      </c>
      <c r="I1774">
        <f xml:space="preserve"> SUMIF(PRODUCTION!E$2:E$4911,C1774,PRODUCTION!I$2:I$4911)</f>
        <v>0</v>
      </c>
    </row>
    <row r="1775" spans="1:9" x14ac:dyDescent="0.2">
      <c r="A1775">
        <v>33019</v>
      </c>
      <c r="B1775" t="s">
        <v>579</v>
      </c>
      <c r="C1775" t="str">
        <f t="shared" si="54"/>
        <v>33019</v>
      </c>
      <c r="D1775" t="str">
        <f t="shared" si="55"/>
        <v>SULLIVAN</v>
      </c>
      <c r="E1775">
        <v>-72.222437670000005</v>
      </c>
      <c r="F1775">
        <v>43.361509869999999</v>
      </c>
      <c r="G1775">
        <f xml:space="preserve"> SUMIF(ACRES_HARVESTED!E$2:E$4911,C1775,ACRES_HARVESTED!G$2:G$4911)</f>
        <v>0</v>
      </c>
      <c r="H1775">
        <f xml:space="preserve"> SUMIF(SALES!E$2:E$4911,C1775,SALES!G$2:G$4911)</f>
        <v>0</v>
      </c>
      <c r="I1775">
        <f xml:space="preserve"> SUMIF(PRODUCTION!E$2:E$4911,C1775,PRODUCTION!I$2:I$4911)</f>
        <v>0</v>
      </c>
    </row>
    <row r="1776" spans="1:9" x14ac:dyDescent="0.2">
      <c r="A1776">
        <v>34001</v>
      </c>
      <c r="B1776" t="s">
        <v>1128</v>
      </c>
      <c r="C1776" t="str">
        <f t="shared" si="54"/>
        <v>34001</v>
      </c>
      <c r="D1776" t="str">
        <f t="shared" si="55"/>
        <v>ATLANTIC</v>
      </c>
      <c r="E1776">
        <v>-74.660408110000006</v>
      </c>
      <c r="F1776">
        <v>39.477905450000002</v>
      </c>
      <c r="G1776">
        <f xml:space="preserve"> SUMIF(ACRES_HARVESTED!E$2:E$4911,C1776,ACRES_HARVESTED!G$2:G$4911)</f>
        <v>0</v>
      </c>
      <c r="H1776">
        <f xml:space="preserve"> SUMIF(SALES!E$2:E$4911,C1776,SALES!G$2:G$4911)</f>
        <v>0</v>
      </c>
      <c r="I1776">
        <f xml:space="preserve"> SUMIF(PRODUCTION!E$2:E$4911,C1776,PRODUCTION!I$2:I$4911)</f>
        <v>0</v>
      </c>
    </row>
    <row r="1777" spans="1:9" x14ac:dyDescent="0.2">
      <c r="A1777">
        <v>34003</v>
      </c>
      <c r="B1777" t="s">
        <v>1129</v>
      </c>
      <c r="C1777" t="str">
        <f t="shared" si="54"/>
        <v>34003</v>
      </c>
      <c r="D1777" t="str">
        <f t="shared" si="55"/>
        <v>BERGEN</v>
      </c>
      <c r="E1777">
        <v>-74.074411470000001</v>
      </c>
      <c r="F1777">
        <v>40.960083509999997</v>
      </c>
      <c r="G1777">
        <f xml:space="preserve"> SUMIF(ACRES_HARVESTED!E$2:E$4911,C1777,ACRES_HARVESTED!G$2:G$4911)</f>
        <v>0</v>
      </c>
      <c r="H1777">
        <f xml:space="preserve"> SUMIF(SALES!E$2:E$4911,C1777,SALES!G$2:G$4911)</f>
        <v>0</v>
      </c>
      <c r="I1777">
        <f xml:space="preserve"> SUMIF(PRODUCTION!E$2:E$4911,C1777,PRODUCTION!I$2:I$4911)</f>
        <v>0</v>
      </c>
    </row>
    <row r="1778" spans="1:9" x14ac:dyDescent="0.2">
      <c r="A1778">
        <v>34005</v>
      </c>
      <c r="B1778" t="s">
        <v>1130</v>
      </c>
      <c r="C1778" t="str">
        <f t="shared" si="54"/>
        <v>34005</v>
      </c>
      <c r="D1778" t="str">
        <f t="shared" si="55"/>
        <v>BURLINGTON</v>
      </c>
      <c r="E1778">
        <v>-74.668004499999995</v>
      </c>
      <c r="F1778">
        <v>39.877821330000003</v>
      </c>
      <c r="G1778">
        <f xml:space="preserve"> SUMIF(ACRES_HARVESTED!E$2:E$4911,C1778,ACRES_HARVESTED!G$2:G$4911)</f>
        <v>0</v>
      </c>
      <c r="H1778">
        <f xml:space="preserve"> SUMIF(SALES!E$2:E$4911,C1778,SALES!G$2:G$4911)</f>
        <v>0</v>
      </c>
      <c r="I1778">
        <f xml:space="preserve"> SUMIF(PRODUCTION!E$2:E$4911,C1778,PRODUCTION!I$2:I$4911)</f>
        <v>0</v>
      </c>
    </row>
    <row r="1779" spans="1:9" x14ac:dyDescent="0.2">
      <c r="A1779">
        <v>34007</v>
      </c>
      <c r="B1779" t="s">
        <v>363</v>
      </c>
      <c r="C1779" t="str">
        <f t="shared" si="54"/>
        <v>34007</v>
      </c>
      <c r="D1779" t="str">
        <f t="shared" si="55"/>
        <v>CAMDEN</v>
      </c>
      <c r="E1779">
        <v>-74.960120630000006</v>
      </c>
      <c r="F1779">
        <v>39.804017479999999</v>
      </c>
      <c r="G1779">
        <f xml:space="preserve"> SUMIF(ACRES_HARVESTED!E$2:E$4911,C1779,ACRES_HARVESTED!G$2:G$4911)</f>
        <v>0</v>
      </c>
      <c r="H1779">
        <f xml:space="preserve"> SUMIF(SALES!E$2:E$4911,C1779,SALES!G$2:G$4911)</f>
        <v>0</v>
      </c>
      <c r="I1779">
        <f xml:space="preserve"> SUMIF(PRODUCTION!E$2:E$4911,C1779,PRODUCTION!I$2:I$4911)</f>
        <v>0</v>
      </c>
    </row>
    <row r="1780" spans="1:9" x14ac:dyDescent="0.2">
      <c r="A1780">
        <v>34009</v>
      </c>
      <c r="B1780" t="s">
        <v>1131</v>
      </c>
      <c r="C1780" t="str">
        <f t="shared" si="54"/>
        <v>34009</v>
      </c>
      <c r="D1780" t="str">
        <f t="shared" si="55"/>
        <v>CAPE MAY</v>
      </c>
      <c r="E1780">
        <v>-74.800533340000001</v>
      </c>
      <c r="F1780">
        <v>39.149012030000002</v>
      </c>
      <c r="G1780">
        <f xml:space="preserve"> SUMIF(ACRES_HARVESTED!E$2:E$4911,C1780,ACRES_HARVESTED!G$2:G$4911)</f>
        <v>0</v>
      </c>
      <c r="H1780">
        <f xml:space="preserve"> SUMIF(SALES!E$2:E$4911,C1780,SALES!G$2:G$4911)</f>
        <v>0</v>
      </c>
      <c r="I1780">
        <f xml:space="preserve"> SUMIF(PRODUCTION!E$2:E$4911,C1780,PRODUCTION!I$2:I$4911)</f>
        <v>0</v>
      </c>
    </row>
    <row r="1781" spans="1:9" x14ac:dyDescent="0.2">
      <c r="A1781">
        <v>34011</v>
      </c>
      <c r="B1781" t="s">
        <v>503</v>
      </c>
      <c r="C1781" t="str">
        <f t="shared" si="54"/>
        <v>34011</v>
      </c>
      <c r="D1781" t="str">
        <f t="shared" si="55"/>
        <v>CUMBERLAND</v>
      </c>
      <c r="E1781">
        <v>-75.111354849999998</v>
      </c>
      <c r="F1781">
        <v>39.373239509999998</v>
      </c>
      <c r="G1781">
        <f xml:space="preserve"> SUMIF(ACRES_HARVESTED!E$2:E$4911,C1781,ACRES_HARVESTED!G$2:G$4911)</f>
        <v>119</v>
      </c>
      <c r="H1781">
        <f xml:space="preserve"> SUMIF(SALES!E$2:E$4911,C1781,SALES!G$2:G$4911)</f>
        <v>0</v>
      </c>
      <c r="I1781">
        <f xml:space="preserve"> SUMIF(PRODUCTION!E$2:E$4911,C1781,PRODUCTION!I$2:I$4911)</f>
        <v>7586</v>
      </c>
    </row>
    <row r="1782" spans="1:9" x14ac:dyDescent="0.2">
      <c r="A1782">
        <v>34013</v>
      </c>
      <c r="B1782" t="s">
        <v>833</v>
      </c>
      <c r="C1782" t="str">
        <f t="shared" si="54"/>
        <v>34013</v>
      </c>
      <c r="D1782" t="str">
        <f t="shared" si="55"/>
        <v>ESSEX</v>
      </c>
      <c r="E1782">
        <v>-74.247182089999995</v>
      </c>
      <c r="F1782">
        <v>40.787461950000001</v>
      </c>
      <c r="G1782">
        <f xml:space="preserve"> SUMIF(ACRES_HARVESTED!E$2:E$4911,C1782,ACRES_HARVESTED!G$2:G$4911)</f>
        <v>0</v>
      </c>
      <c r="H1782">
        <f xml:space="preserve"> SUMIF(SALES!E$2:E$4911,C1782,SALES!G$2:G$4911)</f>
        <v>0</v>
      </c>
      <c r="I1782">
        <f xml:space="preserve"> SUMIF(PRODUCTION!E$2:E$4911,C1782,PRODUCTION!I$2:I$4911)</f>
        <v>0</v>
      </c>
    </row>
    <row r="1783" spans="1:9" x14ac:dyDescent="0.2">
      <c r="A1783">
        <v>34015</v>
      </c>
      <c r="B1783" t="s">
        <v>1132</v>
      </c>
      <c r="C1783" t="str">
        <f t="shared" si="54"/>
        <v>34015</v>
      </c>
      <c r="D1783" t="str">
        <f t="shared" si="55"/>
        <v>GLOUCESTER</v>
      </c>
      <c r="E1783">
        <v>-75.140717469999998</v>
      </c>
      <c r="F1783">
        <v>39.716941439999999</v>
      </c>
      <c r="G1783">
        <f xml:space="preserve"> SUMIF(ACRES_HARVESTED!E$2:E$4911,C1783,ACRES_HARVESTED!G$2:G$4911)</f>
        <v>380</v>
      </c>
      <c r="H1783">
        <f xml:space="preserve"> SUMIF(SALES!E$2:E$4911,C1783,SALES!G$2:G$4911)</f>
        <v>100000</v>
      </c>
      <c r="I1783">
        <f xml:space="preserve"> SUMIF(PRODUCTION!E$2:E$4911,C1783,PRODUCTION!I$2:I$4911)</f>
        <v>22690</v>
      </c>
    </row>
    <row r="1784" spans="1:9" x14ac:dyDescent="0.2">
      <c r="A1784">
        <v>34017</v>
      </c>
      <c r="B1784" t="s">
        <v>1133</v>
      </c>
      <c r="C1784" t="str">
        <f t="shared" si="54"/>
        <v>34017</v>
      </c>
      <c r="D1784" t="str">
        <f t="shared" si="55"/>
        <v>HUDSON</v>
      </c>
      <c r="E1784">
        <v>-74.077533880000004</v>
      </c>
      <c r="F1784">
        <v>40.734769749999998</v>
      </c>
      <c r="G1784">
        <f xml:space="preserve"> SUMIF(ACRES_HARVESTED!E$2:E$4911,C1784,ACRES_HARVESTED!G$2:G$4911)</f>
        <v>0</v>
      </c>
      <c r="H1784">
        <f xml:space="preserve"> SUMIF(SALES!E$2:E$4911,C1784,SALES!G$2:G$4911)</f>
        <v>0</v>
      </c>
      <c r="I1784">
        <f xml:space="preserve"> SUMIF(PRODUCTION!E$2:E$4911,C1784,PRODUCTION!I$2:I$4911)</f>
        <v>0</v>
      </c>
    </row>
    <row r="1785" spans="1:9" x14ac:dyDescent="0.2">
      <c r="A1785">
        <v>34019</v>
      </c>
      <c r="B1785" t="s">
        <v>1134</v>
      </c>
      <c r="C1785" t="str">
        <f t="shared" si="54"/>
        <v>34019</v>
      </c>
      <c r="D1785" t="str">
        <f t="shared" si="55"/>
        <v>HUNTERDON</v>
      </c>
      <c r="E1785">
        <v>-74.912610580000006</v>
      </c>
      <c r="F1785">
        <v>40.566977420000001</v>
      </c>
      <c r="G1785">
        <f xml:space="preserve"> SUMIF(ACRES_HARVESTED!E$2:E$4911,C1785,ACRES_HARVESTED!G$2:G$4911)</f>
        <v>0</v>
      </c>
      <c r="H1785">
        <f xml:space="preserve"> SUMIF(SALES!E$2:E$4911,C1785,SALES!G$2:G$4911)</f>
        <v>0</v>
      </c>
      <c r="I1785">
        <f xml:space="preserve"> SUMIF(PRODUCTION!E$2:E$4911,C1785,PRODUCTION!I$2:I$4911)</f>
        <v>0</v>
      </c>
    </row>
    <row r="1786" spans="1:9" x14ac:dyDescent="0.2">
      <c r="A1786">
        <v>34021</v>
      </c>
      <c r="B1786" t="s">
        <v>529</v>
      </c>
      <c r="C1786" t="str">
        <f t="shared" si="54"/>
        <v>34021</v>
      </c>
      <c r="D1786" t="str">
        <f t="shared" si="55"/>
        <v>MERCER</v>
      </c>
      <c r="E1786">
        <v>-74.701644970000004</v>
      </c>
      <c r="F1786">
        <v>40.283391389999998</v>
      </c>
      <c r="G1786">
        <f xml:space="preserve"> SUMIF(ACRES_HARVESTED!E$2:E$4911,C1786,ACRES_HARVESTED!G$2:G$4911)</f>
        <v>0</v>
      </c>
      <c r="H1786">
        <f xml:space="preserve"> SUMIF(SALES!E$2:E$4911,C1786,SALES!G$2:G$4911)</f>
        <v>0</v>
      </c>
      <c r="I1786">
        <f xml:space="preserve"> SUMIF(PRODUCTION!E$2:E$4911,C1786,PRODUCTION!I$2:I$4911)</f>
        <v>0</v>
      </c>
    </row>
    <row r="1787" spans="1:9" x14ac:dyDescent="0.2">
      <c r="A1787">
        <v>34023</v>
      </c>
      <c r="B1787" t="s">
        <v>290</v>
      </c>
      <c r="C1787" t="str">
        <f t="shared" si="54"/>
        <v>34023</v>
      </c>
      <c r="D1787" t="str">
        <f t="shared" si="55"/>
        <v>MIDDLESEX</v>
      </c>
      <c r="E1787">
        <v>-74.411088320000005</v>
      </c>
      <c r="F1787">
        <v>40.439491140000001</v>
      </c>
      <c r="G1787">
        <f xml:space="preserve"> SUMIF(ACRES_HARVESTED!E$2:E$4911,C1787,ACRES_HARVESTED!G$2:G$4911)</f>
        <v>0</v>
      </c>
      <c r="H1787">
        <f xml:space="preserve"> SUMIF(SALES!E$2:E$4911,C1787,SALES!G$2:G$4911)</f>
        <v>0</v>
      </c>
      <c r="I1787">
        <f xml:space="preserve"> SUMIF(PRODUCTION!E$2:E$4911,C1787,PRODUCTION!I$2:I$4911)</f>
        <v>0</v>
      </c>
    </row>
    <row r="1788" spans="1:9" x14ac:dyDescent="0.2">
      <c r="A1788">
        <v>34025</v>
      </c>
      <c r="B1788" t="s">
        <v>1135</v>
      </c>
      <c r="C1788" t="str">
        <f t="shared" si="54"/>
        <v>34025</v>
      </c>
      <c r="D1788" t="str">
        <f t="shared" si="55"/>
        <v>MONMOUTH</v>
      </c>
      <c r="E1788">
        <v>-74.220511279999997</v>
      </c>
      <c r="F1788">
        <v>40.260681200000001</v>
      </c>
      <c r="G1788">
        <f xml:space="preserve"> SUMIF(ACRES_HARVESTED!E$2:E$4911,C1788,ACRES_HARVESTED!G$2:G$4911)</f>
        <v>0</v>
      </c>
      <c r="H1788">
        <f xml:space="preserve"> SUMIF(SALES!E$2:E$4911,C1788,SALES!G$2:G$4911)</f>
        <v>0</v>
      </c>
      <c r="I1788">
        <f xml:space="preserve"> SUMIF(PRODUCTION!E$2:E$4911,C1788,PRODUCTION!I$2:I$4911)</f>
        <v>0</v>
      </c>
    </row>
    <row r="1789" spans="1:9" x14ac:dyDescent="0.2">
      <c r="A1789">
        <v>34027</v>
      </c>
      <c r="B1789" t="s">
        <v>667</v>
      </c>
      <c r="C1789" t="str">
        <f t="shared" si="54"/>
        <v>34027</v>
      </c>
      <c r="D1789" t="str">
        <f t="shared" si="55"/>
        <v>MORRIS</v>
      </c>
      <c r="E1789">
        <v>-74.544408390000001</v>
      </c>
      <c r="F1789">
        <v>40.861630040000001</v>
      </c>
      <c r="G1789">
        <f xml:space="preserve"> SUMIF(ACRES_HARVESTED!E$2:E$4911,C1789,ACRES_HARVESTED!G$2:G$4911)</f>
        <v>0</v>
      </c>
      <c r="H1789">
        <f xml:space="preserve"> SUMIF(SALES!E$2:E$4911,C1789,SALES!G$2:G$4911)</f>
        <v>0</v>
      </c>
      <c r="I1789">
        <f xml:space="preserve"> SUMIF(PRODUCTION!E$2:E$4911,C1789,PRODUCTION!I$2:I$4911)</f>
        <v>0</v>
      </c>
    </row>
    <row r="1790" spans="1:9" x14ac:dyDescent="0.2">
      <c r="A1790">
        <v>34029</v>
      </c>
      <c r="B1790" t="s">
        <v>1136</v>
      </c>
      <c r="C1790" t="str">
        <f t="shared" si="54"/>
        <v>34029</v>
      </c>
      <c r="D1790" t="str">
        <f t="shared" si="55"/>
        <v>OCEAN</v>
      </c>
      <c r="E1790">
        <v>-74.281471890000006</v>
      </c>
      <c r="F1790">
        <v>39.884948909999999</v>
      </c>
      <c r="G1790">
        <f xml:space="preserve"> SUMIF(ACRES_HARVESTED!E$2:E$4911,C1790,ACRES_HARVESTED!G$2:G$4911)</f>
        <v>0</v>
      </c>
      <c r="H1790">
        <f xml:space="preserve"> SUMIF(SALES!E$2:E$4911,C1790,SALES!G$2:G$4911)</f>
        <v>0</v>
      </c>
      <c r="I1790">
        <f xml:space="preserve"> SUMIF(PRODUCTION!E$2:E$4911,C1790,PRODUCTION!I$2:I$4911)</f>
        <v>0</v>
      </c>
    </row>
    <row r="1791" spans="1:9" x14ac:dyDescent="0.2">
      <c r="A1791">
        <v>34031</v>
      </c>
      <c r="B1791" t="s">
        <v>1137</v>
      </c>
      <c r="C1791" t="str">
        <f t="shared" si="54"/>
        <v>34031</v>
      </c>
      <c r="D1791" t="str">
        <f t="shared" si="55"/>
        <v>PASSAIC</v>
      </c>
      <c r="E1791">
        <v>-74.301156329999998</v>
      </c>
      <c r="F1791">
        <v>41.034463440000003</v>
      </c>
      <c r="G1791">
        <f xml:space="preserve"> SUMIF(ACRES_HARVESTED!E$2:E$4911,C1791,ACRES_HARVESTED!G$2:G$4911)</f>
        <v>0</v>
      </c>
      <c r="H1791">
        <f xml:space="preserve"> SUMIF(SALES!E$2:E$4911,C1791,SALES!G$2:G$4911)</f>
        <v>0</v>
      </c>
      <c r="I1791">
        <f xml:space="preserve"> SUMIF(PRODUCTION!E$2:E$4911,C1791,PRODUCTION!I$2:I$4911)</f>
        <v>0</v>
      </c>
    </row>
    <row r="1792" spans="1:9" x14ac:dyDescent="0.2">
      <c r="A1792">
        <v>34033</v>
      </c>
      <c r="B1792" t="s">
        <v>1138</v>
      </c>
      <c r="C1792" t="str">
        <f t="shared" si="54"/>
        <v>34033</v>
      </c>
      <c r="D1792" t="str">
        <f t="shared" si="55"/>
        <v>SALEM</v>
      </c>
      <c r="E1792">
        <v>-75.349106689999999</v>
      </c>
      <c r="F1792">
        <v>39.587870690000003</v>
      </c>
      <c r="G1792">
        <f xml:space="preserve"> SUMIF(ACRES_HARVESTED!E$2:E$4911,C1792,ACRES_HARVESTED!G$2:G$4911)</f>
        <v>427</v>
      </c>
      <c r="H1792">
        <f xml:space="preserve"> SUMIF(SALES!E$2:E$4911,C1792,SALES!G$2:G$4911)</f>
        <v>0</v>
      </c>
      <c r="I1792">
        <f xml:space="preserve"> SUMIF(PRODUCTION!E$2:E$4911,C1792,PRODUCTION!I$2:I$4911)</f>
        <v>26261</v>
      </c>
    </row>
    <row r="1793" spans="1:9" x14ac:dyDescent="0.2">
      <c r="A1793">
        <v>34035</v>
      </c>
      <c r="B1793" t="s">
        <v>810</v>
      </c>
      <c r="C1793" t="str">
        <f t="shared" si="54"/>
        <v>34035</v>
      </c>
      <c r="D1793" t="str">
        <f t="shared" si="55"/>
        <v>SOMERSET</v>
      </c>
      <c r="E1793">
        <v>-74.616459039999995</v>
      </c>
      <c r="F1793">
        <v>40.563757070000001</v>
      </c>
      <c r="G1793">
        <f xml:space="preserve"> SUMIF(ACRES_HARVESTED!E$2:E$4911,C1793,ACRES_HARVESTED!G$2:G$4911)</f>
        <v>0</v>
      </c>
      <c r="H1793">
        <f xml:space="preserve"> SUMIF(SALES!E$2:E$4911,C1793,SALES!G$2:G$4911)</f>
        <v>0</v>
      </c>
      <c r="I1793">
        <f xml:space="preserve"> SUMIF(PRODUCTION!E$2:E$4911,C1793,PRODUCTION!I$2:I$4911)</f>
        <v>0</v>
      </c>
    </row>
    <row r="1794" spans="1:9" x14ac:dyDescent="0.2">
      <c r="A1794">
        <v>34037</v>
      </c>
      <c r="B1794" t="s">
        <v>297</v>
      </c>
      <c r="C1794" t="str">
        <f t="shared" ref="C1794:C1857" si="56" xml:space="preserve"> TEXT(A1794,"00000")</f>
        <v>34037</v>
      </c>
      <c r="D1794" t="str">
        <f t="shared" ref="D1794:D1857" si="57">UPPER(B1794)</f>
        <v>SUSSEX</v>
      </c>
      <c r="E1794">
        <v>-74.690825329999996</v>
      </c>
      <c r="F1794">
        <v>41.139357220000001</v>
      </c>
      <c r="G1794">
        <f xml:space="preserve"> SUMIF(ACRES_HARVESTED!E$2:E$4911,C1794,ACRES_HARVESTED!G$2:G$4911)</f>
        <v>0</v>
      </c>
      <c r="H1794">
        <f xml:space="preserve"> SUMIF(SALES!E$2:E$4911,C1794,SALES!G$2:G$4911)</f>
        <v>0</v>
      </c>
      <c r="I1794">
        <f xml:space="preserve"> SUMIF(PRODUCTION!E$2:E$4911,C1794,PRODUCTION!I$2:I$4911)</f>
        <v>0</v>
      </c>
    </row>
    <row r="1795" spans="1:9" x14ac:dyDescent="0.2">
      <c r="A1795">
        <v>34039</v>
      </c>
      <c r="B1795" t="s">
        <v>171</v>
      </c>
      <c r="C1795" t="str">
        <f t="shared" si="56"/>
        <v>34039</v>
      </c>
      <c r="D1795" t="str">
        <f t="shared" si="57"/>
        <v>UNION</v>
      </c>
      <c r="E1795">
        <v>-74.307215130000003</v>
      </c>
      <c r="F1795">
        <v>40.659289659999999</v>
      </c>
      <c r="G1795">
        <f xml:space="preserve"> SUMIF(ACRES_HARVESTED!E$2:E$4911,C1795,ACRES_HARVESTED!G$2:G$4911)</f>
        <v>0</v>
      </c>
      <c r="H1795">
        <f xml:space="preserve"> SUMIF(SALES!E$2:E$4911,C1795,SALES!G$2:G$4911)</f>
        <v>0</v>
      </c>
      <c r="I1795">
        <f xml:space="preserve"> SUMIF(PRODUCTION!E$2:E$4911,C1795,PRODUCTION!I$2:I$4911)</f>
        <v>0</v>
      </c>
    </row>
    <row r="1796" spans="1:9" x14ac:dyDescent="0.2">
      <c r="A1796">
        <v>34041</v>
      </c>
      <c r="B1796" t="s">
        <v>448</v>
      </c>
      <c r="C1796" t="str">
        <f t="shared" si="56"/>
        <v>34041</v>
      </c>
      <c r="D1796" t="str">
        <f t="shared" si="57"/>
        <v>WARREN</v>
      </c>
      <c r="E1796">
        <v>-74.996479140000005</v>
      </c>
      <c r="F1796">
        <v>40.857461950000001</v>
      </c>
      <c r="G1796">
        <f xml:space="preserve"> SUMIF(ACRES_HARVESTED!E$2:E$4911,C1796,ACRES_HARVESTED!G$2:G$4911)</f>
        <v>0</v>
      </c>
      <c r="H1796">
        <f xml:space="preserve"> SUMIF(SALES!E$2:E$4911,C1796,SALES!G$2:G$4911)</f>
        <v>0</v>
      </c>
      <c r="I1796">
        <f xml:space="preserve"> SUMIF(PRODUCTION!E$2:E$4911,C1796,PRODUCTION!I$2:I$4911)</f>
        <v>0</v>
      </c>
    </row>
    <row r="1797" spans="1:9" x14ac:dyDescent="0.2">
      <c r="A1797">
        <v>35001</v>
      </c>
      <c r="B1797" t="s">
        <v>1139</v>
      </c>
      <c r="C1797" t="str">
        <f t="shared" si="56"/>
        <v>35001</v>
      </c>
      <c r="D1797" t="str">
        <f t="shared" si="57"/>
        <v>BERNALILLO</v>
      </c>
      <c r="E1797">
        <v>-106.6705759</v>
      </c>
      <c r="F1797">
        <v>35.05121905</v>
      </c>
      <c r="G1797">
        <f xml:space="preserve"> SUMIF(ACRES_HARVESTED!E$2:E$4911,C1797,ACRES_HARVESTED!G$2:G$4911)</f>
        <v>0</v>
      </c>
      <c r="H1797">
        <f xml:space="preserve"> SUMIF(SALES!E$2:E$4911,C1797,SALES!G$2:G$4911)</f>
        <v>0</v>
      </c>
      <c r="I1797">
        <f xml:space="preserve"> SUMIF(PRODUCTION!E$2:E$4911,C1797,PRODUCTION!I$2:I$4911)</f>
        <v>0</v>
      </c>
    </row>
    <row r="1798" spans="1:9" x14ac:dyDescent="0.2">
      <c r="A1798">
        <v>35003</v>
      </c>
      <c r="B1798" t="s">
        <v>1140</v>
      </c>
      <c r="C1798" t="str">
        <f t="shared" si="56"/>
        <v>35003</v>
      </c>
      <c r="D1798" t="str">
        <f t="shared" si="57"/>
        <v>CATRON</v>
      </c>
      <c r="E1798">
        <v>-108.40548389999999</v>
      </c>
      <c r="F1798">
        <v>33.915029480000001</v>
      </c>
      <c r="G1798">
        <f xml:space="preserve"> SUMIF(ACRES_HARVESTED!E$2:E$4911,C1798,ACRES_HARVESTED!G$2:G$4911)</f>
        <v>0</v>
      </c>
      <c r="H1798">
        <f xml:space="preserve"> SUMIF(SALES!E$2:E$4911,C1798,SALES!G$2:G$4911)</f>
        <v>0</v>
      </c>
      <c r="I1798">
        <f xml:space="preserve"> SUMIF(PRODUCTION!E$2:E$4911,C1798,PRODUCTION!I$2:I$4911)</f>
        <v>0</v>
      </c>
    </row>
    <row r="1799" spans="1:9" x14ac:dyDescent="0.2">
      <c r="A1799">
        <v>35005</v>
      </c>
      <c r="B1799" t="s">
        <v>1141</v>
      </c>
      <c r="C1799" t="str">
        <f t="shared" si="56"/>
        <v>35005</v>
      </c>
      <c r="D1799" t="str">
        <f t="shared" si="57"/>
        <v>CHAVES</v>
      </c>
      <c r="E1799">
        <v>-104.4668372</v>
      </c>
      <c r="F1799">
        <v>33.363234849999998</v>
      </c>
      <c r="G1799">
        <f xml:space="preserve"> SUMIF(ACRES_HARVESTED!E$2:E$4911,C1799,ACRES_HARVESTED!G$2:G$4911)</f>
        <v>717</v>
      </c>
      <c r="H1799">
        <f xml:space="preserve"> SUMIF(SALES!E$2:E$4911,C1799,SALES!G$2:G$4911)</f>
        <v>0</v>
      </c>
      <c r="I1799">
        <f xml:space="preserve"> SUMIF(PRODUCTION!E$2:E$4911,C1799,PRODUCTION!I$2:I$4911)</f>
        <v>90681</v>
      </c>
    </row>
    <row r="1800" spans="1:9" x14ac:dyDescent="0.2">
      <c r="A1800">
        <v>35006</v>
      </c>
      <c r="B1800" t="s">
        <v>1142</v>
      </c>
      <c r="C1800" t="str">
        <f t="shared" si="56"/>
        <v>35006</v>
      </c>
      <c r="D1800" t="str">
        <f t="shared" si="57"/>
        <v>CIBOLA</v>
      </c>
      <c r="E1800">
        <v>-107.9992972</v>
      </c>
      <c r="F1800">
        <v>34.912409490000002</v>
      </c>
      <c r="G1800">
        <f xml:space="preserve"> SUMIF(ACRES_HARVESTED!E$2:E$4911,C1800,ACRES_HARVESTED!G$2:G$4911)</f>
        <v>0</v>
      </c>
      <c r="H1800">
        <f xml:space="preserve"> SUMIF(SALES!E$2:E$4911,C1800,SALES!G$2:G$4911)</f>
        <v>0</v>
      </c>
      <c r="I1800">
        <f xml:space="preserve"> SUMIF(PRODUCTION!E$2:E$4911,C1800,PRODUCTION!I$2:I$4911)</f>
        <v>0</v>
      </c>
    </row>
    <row r="1801" spans="1:9" x14ac:dyDescent="0.2">
      <c r="A1801">
        <v>35007</v>
      </c>
      <c r="B1801" t="s">
        <v>1077</v>
      </c>
      <c r="C1801" t="str">
        <f t="shared" si="56"/>
        <v>35007</v>
      </c>
      <c r="D1801" t="str">
        <f t="shared" si="57"/>
        <v>COLFAX</v>
      </c>
      <c r="E1801">
        <v>-104.64687309999999</v>
      </c>
      <c r="F1801">
        <v>36.606199250000003</v>
      </c>
      <c r="G1801">
        <f xml:space="preserve"> SUMIF(ACRES_HARVESTED!E$2:E$4911,C1801,ACRES_HARVESTED!G$2:G$4911)</f>
        <v>0</v>
      </c>
      <c r="H1801">
        <f xml:space="preserve"> SUMIF(SALES!E$2:E$4911,C1801,SALES!G$2:G$4911)</f>
        <v>0</v>
      </c>
      <c r="I1801">
        <f xml:space="preserve"> SUMIF(PRODUCTION!E$2:E$4911,C1801,PRODUCTION!I$2:I$4911)</f>
        <v>0</v>
      </c>
    </row>
    <row r="1802" spans="1:9" x14ac:dyDescent="0.2">
      <c r="A1802">
        <v>35009</v>
      </c>
      <c r="B1802" t="s">
        <v>1143</v>
      </c>
      <c r="C1802" t="str">
        <f t="shared" si="56"/>
        <v>35009</v>
      </c>
      <c r="D1802" t="str">
        <f t="shared" si="57"/>
        <v>CURRY</v>
      </c>
      <c r="E1802">
        <v>-103.3468992</v>
      </c>
      <c r="F1802">
        <v>34.574147770000003</v>
      </c>
      <c r="G1802">
        <f xml:space="preserve"> SUMIF(ACRES_HARVESTED!E$2:E$4911,C1802,ACRES_HARVESTED!G$2:G$4911)</f>
        <v>0</v>
      </c>
      <c r="H1802">
        <f xml:space="preserve"> SUMIF(SALES!E$2:E$4911,C1802,SALES!G$2:G$4911)</f>
        <v>0</v>
      </c>
      <c r="I1802">
        <f xml:space="preserve"> SUMIF(PRODUCTION!E$2:E$4911,C1802,PRODUCTION!I$2:I$4911)</f>
        <v>0</v>
      </c>
    </row>
    <row r="1803" spans="1:9" x14ac:dyDescent="0.2">
      <c r="A1803">
        <v>35011</v>
      </c>
      <c r="B1803" t="s">
        <v>1144</v>
      </c>
      <c r="C1803" t="str">
        <f t="shared" si="56"/>
        <v>35011</v>
      </c>
      <c r="D1803" t="str">
        <f t="shared" si="57"/>
        <v>DE BACA</v>
      </c>
      <c r="E1803">
        <v>-104.4120813</v>
      </c>
      <c r="F1803">
        <v>34.342660000000002</v>
      </c>
      <c r="G1803">
        <f xml:space="preserve"> SUMIF(ACRES_HARVESTED!E$2:E$4911,C1803,ACRES_HARVESTED!G$2:G$4911)</f>
        <v>0</v>
      </c>
      <c r="H1803">
        <f xml:space="preserve"> SUMIF(SALES!E$2:E$4911,C1803,SALES!G$2:G$4911)</f>
        <v>0</v>
      </c>
      <c r="I1803">
        <f xml:space="preserve"> SUMIF(PRODUCTION!E$2:E$4911,C1803,PRODUCTION!I$2:I$4911)</f>
        <v>0</v>
      </c>
    </row>
    <row r="1804" spans="1:9" x14ac:dyDescent="0.2">
      <c r="A1804">
        <v>35013</v>
      </c>
      <c r="B1804" t="s">
        <v>1145</v>
      </c>
      <c r="C1804" t="str">
        <f t="shared" si="56"/>
        <v>35013</v>
      </c>
      <c r="D1804" t="str">
        <f t="shared" si="57"/>
        <v>DOA ANA</v>
      </c>
      <c r="E1804">
        <v>-106.83308580000001</v>
      </c>
      <c r="F1804">
        <v>32.352652290000002</v>
      </c>
      <c r="G1804">
        <f xml:space="preserve"> SUMIF(ACRES_HARVESTED!E$2:E$4911,C1804,ACRES_HARVESTED!G$2:G$4911)</f>
        <v>0</v>
      </c>
      <c r="H1804">
        <f xml:space="preserve"> SUMIF(SALES!E$2:E$4911,C1804,SALES!G$2:G$4911)</f>
        <v>0</v>
      </c>
      <c r="I1804">
        <f xml:space="preserve"> SUMIF(PRODUCTION!E$2:E$4911,C1804,PRODUCTION!I$2:I$4911)</f>
        <v>0</v>
      </c>
    </row>
    <row r="1805" spans="1:9" x14ac:dyDescent="0.2">
      <c r="A1805">
        <v>35015</v>
      </c>
      <c r="B1805" t="s">
        <v>1146</v>
      </c>
      <c r="C1805" t="str">
        <f t="shared" si="56"/>
        <v>35015</v>
      </c>
      <c r="D1805" t="str">
        <f t="shared" si="57"/>
        <v>EDDY</v>
      </c>
      <c r="E1805">
        <v>-104.3041733</v>
      </c>
      <c r="F1805">
        <v>32.471550559999997</v>
      </c>
      <c r="G1805">
        <f xml:space="preserve"> SUMIF(ACRES_HARVESTED!E$2:E$4911,C1805,ACRES_HARVESTED!G$2:G$4911)</f>
        <v>0</v>
      </c>
      <c r="H1805">
        <f xml:space="preserve"> SUMIF(SALES!E$2:E$4911,C1805,SALES!G$2:G$4911)</f>
        <v>0</v>
      </c>
      <c r="I1805">
        <f xml:space="preserve"> SUMIF(PRODUCTION!E$2:E$4911,C1805,PRODUCTION!I$2:I$4911)</f>
        <v>0</v>
      </c>
    </row>
    <row r="1806" spans="1:9" x14ac:dyDescent="0.2">
      <c r="A1806">
        <v>35017</v>
      </c>
      <c r="B1806" t="s">
        <v>140</v>
      </c>
      <c r="C1806" t="str">
        <f t="shared" si="56"/>
        <v>35017</v>
      </c>
      <c r="D1806" t="str">
        <f t="shared" si="57"/>
        <v>GRANT</v>
      </c>
      <c r="E1806">
        <v>-108.3823282</v>
      </c>
      <c r="F1806">
        <v>32.73885662</v>
      </c>
      <c r="G1806">
        <f xml:space="preserve"> SUMIF(ACRES_HARVESTED!E$2:E$4911,C1806,ACRES_HARVESTED!G$2:G$4911)</f>
        <v>0</v>
      </c>
      <c r="H1806">
        <f xml:space="preserve"> SUMIF(SALES!E$2:E$4911,C1806,SALES!G$2:G$4911)</f>
        <v>0</v>
      </c>
      <c r="I1806">
        <f xml:space="preserve"> SUMIF(PRODUCTION!E$2:E$4911,C1806,PRODUCTION!I$2:I$4911)</f>
        <v>0</v>
      </c>
    </row>
    <row r="1807" spans="1:9" x14ac:dyDescent="0.2">
      <c r="A1807">
        <v>35019</v>
      </c>
      <c r="B1807" t="s">
        <v>1147</v>
      </c>
      <c r="C1807" t="str">
        <f t="shared" si="56"/>
        <v>35019</v>
      </c>
      <c r="D1807" t="str">
        <f t="shared" si="57"/>
        <v>GUADALUPE</v>
      </c>
      <c r="E1807">
        <v>-104.7904138</v>
      </c>
      <c r="F1807">
        <v>34.863154610000002</v>
      </c>
      <c r="G1807">
        <f xml:space="preserve"> SUMIF(ACRES_HARVESTED!E$2:E$4911,C1807,ACRES_HARVESTED!G$2:G$4911)</f>
        <v>0</v>
      </c>
      <c r="H1807">
        <f xml:space="preserve"> SUMIF(SALES!E$2:E$4911,C1807,SALES!G$2:G$4911)</f>
        <v>0</v>
      </c>
      <c r="I1807">
        <f xml:space="preserve"> SUMIF(PRODUCTION!E$2:E$4911,C1807,PRODUCTION!I$2:I$4911)</f>
        <v>0</v>
      </c>
    </row>
    <row r="1808" spans="1:9" x14ac:dyDescent="0.2">
      <c r="A1808">
        <v>35021</v>
      </c>
      <c r="B1808" t="s">
        <v>1148</v>
      </c>
      <c r="C1808" t="str">
        <f t="shared" si="56"/>
        <v>35021</v>
      </c>
      <c r="D1808" t="str">
        <f t="shared" si="57"/>
        <v>HARDING</v>
      </c>
      <c r="E1808">
        <v>-103.820322</v>
      </c>
      <c r="F1808">
        <v>35.857997589999997</v>
      </c>
      <c r="G1808">
        <f xml:space="preserve"> SUMIF(ACRES_HARVESTED!E$2:E$4911,C1808,ACRES_HARVESTED!G$2:G$4911)</f>
        <v>0</v>
      </c>
      <c r="H1808">
        <f xml:space="preserve"> SUMIF(SALES!E$2:E$4911,C1808,SALES!G$2:G$4911)</f>
        <v>0</v>
      </c>
      <c r="I1808">
        <f xml:space="preserve"> SUMIF(PRODUCTION!E$2:E$4911,C1808,PRODUCTION!I$2:I$4911)</f>
        <v>0</v>
      </c>
    </row>
    <row r="1809" spans="1:9" x14ac:dyDescent="0.2">
      <c r="A1809">
        <v>35023</v>
      </c>
      <c r="B1809" t="s">
        <v>1149</v>
      </c>
      <c r="C1809" t="str">
        <f t="shared" si="56"/>
        <v>35023</v>
      </c>
      <c r="D1809" t="str">
        <f t="shared" si="57"/>
        <v>HIDALGO</v>
      </c>
      <c r="E1809">
        <v>-108.7148057</v>
      </c>
      <c r="F1809">
        <v>31.913984660000001</v>
      </c>
      <c r="G1809">
        <f xml:space="preserve"> SUMIF(ACRES_HARVESTED!E$2:E$4911,C1809,ACRES_HARVESTED!G$2:G$4911)</f>
        <v>0</v>
      </c>
      <c r="H1809">
        <f xml:space="preserve"> SUMIF(SALES!E$2:E$4911,C1809,SALES!G$2:G$4911)</f>
        <v>0</v>
      </c>
      <c r="I1809">
        <f xml:space="preserve"> SUMIF(PRODUCTION!E$2:E$4911,C1809,PRODUCTION!I$2:I$4911)</f>
        <v>0</v>
      </c>
    </row>
    <row r="1810" spans="1:9" x14ac:dyDescent="0.2">
      <c r="A1810">
        <v>35025</v>
      </c>
      <c r="B1810" t="s">
        <v>1150</v>
      </c>
      <c r="C1810" t="str">
        <f t="shared" si="56"/>
        <v>35025</v>
      </c>
      <c r="D1810" t="str">
        <f t="shared" si="57"/>
        <v>LEA</v>
      </c>
      <c r="E1810">
        <v>-103.4124539</v>
      </c>
      <c r="F1810">
        <v>32.792157349999997</v>
      </c>
      <c r="G1810">
        <f xml:space="preserve"> SUMIF(ACRES_HARVESTED!E$2:E$4911,C1810,ACRES_HARVESTED!G$2:G$4911)</f>
        <v>0</v>
      </c>
      <c r="H1810">
        <f xml:space="preserve"> SUMIF(SALES!E$2:E$4911,C1810,SALES!G$2:G$4911)</f>
        <v>0</v>
      </c>
      <c r="I1810">
        <f xml:space="preserve"> SUMIF(PRODUCTION!E$2:E$4911,C1810,PRODUCTION!I$2:I$4911)</f>
        <v>0</v>
      </c>
    </row>
    <row r="1811" spans="1:9" x14ac:dyDescent="0.2">
      <c r="A1811">
        <v>35027</v>
      </c>
      <c r="B1811" t="s">
        <v>148</v>
      </c>
      <c r="C1811" t="str">
        <f t="shared" si="56"/>
        <v>35027</v>
      </c>
      <c r="D1811" t="str">
        <f t="shared" si="57"/>
        <v>LINCOLN</v>
      </c>
      <c r="E1811">
        <v>-105.45854610000001</v>
      </c>
      <c r="F1811">
        <v>33.745108260000002</v>
      </c>
      <c r="G1811">
        <f xml:space="preserve"> SUMIF(ACRES_HARVESTED!E$2:E$4911,C1811,ACRES_HARVESTED!G$2:G$4911)</f>
        <v>0</v>
      </c>
      <c r="H1811">
        <f xml:space="preserve"> SUMIF(SALES!E$2:E$4911,C1811,SALES!G$2:G$4911)</f>
        <v>0</v>
      </c>
      <c r="I1811">
        <f xml:space="preserve"> SUMIF(PRODUCTION!E$2:E$4911,C1811,PRODUCTION!I$2:I$4911)</f>
        <v>0</v>
      </c>
    </row>
    <row r="1812" spans="1:9" x14ac:dyDescent="0.2">
      <c r="A1812">
        <v>35028</v>
      </c>
      <c r="B1812" t="s">
        <v>1151</v>
      </c>
      <c r="C1812" t="str">
        <f t="shared" si="56"/>
        <v>35028</v>
      </c>
      <c r="D1812" t="str">
        <f t="shared" si="57"/>
        <v>LOS ALAMOS</v>
      </c>
      <c r="E1812">
        <v>-106.3065081</v>
      </c>
      <c r="F1812">
        <v>35.86926339</v>
      </c>
      <c r="G1812">
        <f xml:space="preserve"> SUMIF(ACRES_HARVESTED!E$2:E$4911,C1812,ACRES_HARVESTED!G$2:G$4911)</f>
        <v>0</v>
      </c>
      <c r="H1812">
        <f xml:space="preserve"> SUMIF(SALES!E$2:E$4911,C1812,SALES!G$2:G$4911)</f>
        <v>0</v>
      </c>
      <c r="I1812">
        <f xml:space="preserve"> SUMIF(PRODUCTION!E$2:E$4911,C1812,PRODUCTION!I$2:I$4911)</f>
        <v>0</v>
      </c>
    </row>
    <row r="1813" spans="1:9" x14ac:dyDescent="0.2">
      <c r="A1813">
        <v>35029</v>
      </c>
      <c r="B1813" t="s">
        <v>1152</v>
      </c>
      <c r="C1813" t="str">
        <f t="shared" si="56"/>
        <v>35029</v>
      </c>
      <c r="D1813" t="str">
        <f t="shared" si="57"/>
        <v>LUNA</v>
      </c>
      <c r="E1813">
        <v>-107.74989960000001</v>
      </c>
      <c r="F1813">
        <v>32.182333040000003</v>
      </c>
      <c r="G1813">
        <f xml:space="preserve"> SUMIF(ACRES_HARVESTED!E$2:E$4911,C1813,ACRES_HARVESTED!G$2:G$4911)</f>
        <v>0</v>
      </c>
      <c r="H1813">
        <f xml:space="preserve"> SUMIF(SALES!E$2:E$4911,C1813,SALES!G$2:G$4911)</f>
        <v>0</v>
      </c>
      <c r="I1813">
        <f xml:space="preserve"> SUMIF(PRODUCTION!E$2:E$4911,C1813,PRODUCTION!I$2:I$4911)</f>
        <v>0</v>
      </c>
    </row>
    <row r="1814" spans="1:9" x14ac:dyDescent="0.2">
      <c r="A1814">
        <v>35031</v>
      </c>
      <c r="B1814" t="s">
        <v>1153</v>
      </c>
      <c r="C1814" t="str">
        <f t="shared" si="56"/>
        <v>35031</v>
      </c>
      <c r="D1814" t="str">
        <f t="shared" si="57"/>
        <v>MCKINLEY</v>
      </c>
      <c r="E1814">
        <v>-108.2616781</v>
      </c>
      <c r="F1814">
        <v>35.58040415</v>
      </c>
      <c r="G1814">
        <f xml:space="preserve"> SUMIF(ACRES_HARVESTED!E$2:E$4911,C1814,ACRES_HARVESTED!G$2:G$4911)</f>
        <v>0</v>
      </c>
      <c r="H1814">
        <f xml:space="preserve"> SUMIF(SALES!E$2:E$4911,C1814,SALES!G$2:G$4911)</f>
        <v>0</v>
      </c>
      <c r="I1814">
        <f xml:space="preserve"> SUMIF(PRODUCTION!E$2:E$4911,C1814,PRODUCTION!I$2:I$4911)</f>
        <v>0</v>
      </c>
    </row>
    <row r="1815" spans="1:9" x14ac:dyDescent="0.2">
      <c r="A1815">
        <v>35033</v>
      </c>
      <c r="B1815" t="s">
        <v>1154</v>
      </c>
      <c r="C1815" t="str">
        <f t="shared" si="56"/>
        <v>35033</v>
      </c>
      <c r="D1815" t="str">
        <f t="shared" si="57"/>
        <v>MORA</v>
      </c>
      <c r="E1815">
        <v>-104.94456099999999</v>
      </c>
      <c r="F1815">
        <v>36.009728459999998</v>
      </c>
      <c r="G1815">
        <f xml:space="preserve"> SUMIF(ACRES_HARVESTED!E$2:E$4911,C1815,ACRES_HARVESTED!G$2:G$4911)</f>
        <v>0</v>
      </c>
      <c r="H1815">
        <f xml:space="preserve"> SUMIF(SALES!E$2:E$4911,C1815,SALES!G$2:G$4911)</f>
        <v>0</v>
      </c>
      <c r="I1815">
        <f xml:space="preserve"> SUMIF(PRODUCTION!E$2:E$4911,C1815,PRODUCTION!I$2:I$4911)</f>
        <v>0</v>
      </c>
    </row>
    <row r="1816" spans="1:9" x14ac:dyDescent="0.2">
      <c r="A1816">
        <v>35035</v>
      </c>
      <c r="B1816" t="s">
        <v>271</v>
      </c>
      <c r="C1816" t="str">
        <f t="shared" si="56"/>
        <v>35035</v>
      </c>
      <c r="D1816" t="str">
        <f t="shared" si="57"/>
        <v>OTERO</v>
      </c>
      <c r="E1816">
        <v>-105.74174410000001</v>
      </c>
      <c r="F1816">
        <v>32.613231630000001</v>
      </c>
      <c r="G1816">
        <f xml:space="preserve"> SUMIF(ACRES_HARVESTED!E$2:E$4911,C1816,ACRES_HARVESTED!G$2:G$4911)</f>
        <v>0</v>
      </c>
      <c r="H1816">
        <f xml:space="preserve"> SUMIF(SALES!E$2:E$4911,C1816,SALES!G$2:G$4911)</f>
        <v>0</v>
      </c>
      <c r="I1816">
        <f xml:space="preserve"> SUMIF(PRODUCTION!E$2:E$4911,C1816,PRODUCTION!I$2:I$4911)</f>
        <v>0</v>
      </c>
    </row>
    <row r="1817" spans="1:9" x14ac:dyDescent="0.2">
      <c r="A1817">
        <v>35037</v>
      </c>
      <c r="B1817" t="s">
        <v>1155</v>
      </c>
      <c r="C1817" t="str">
        <f t="shared" si="56"/>
        <v>35037</v>
      </c>
      <c r="D1817" t="str">
        <f t="shared" si="57"/>
        <v>QUAY</v>
      </c>
      <c r="E1817">
        <v>-103.5493944</v>
      </c>
      <c r="F1817">
        <v>35.104597830000003</v>
      </c>
      <c r="G1817">
        <f xml:space="preserve"> SUMIF(ACRES_HARVESTED!E$2:E$4911,C1817,ACRES_HARVESTED!G$2:G$4911)</f>
        <v>0</v>
      </c>
      <c r="H1817">
        <f xml:space="preserve"> SUMIF(SALES!E$2:E$4911,C1817,SALES!G$2:G$4911)</f>
        <v>0</v>
      </c>
      <c r="I1817">
        <f xml:space="preserve"> SUMIF(PRODUCTION!E$2:E$4911,C1817,PRODUCTION!I$2:I$4911)</f>
        <v>0</v>
      </c>
    </row>
    <row r="1818" spans="1:9" x14ac:dyDescent="0.2">
      <c r="A1818">
        <v>35039</v>
      </c>
      <c r="B1818" t="s">
        <v>1156</v>
      </c>
      <c r="C1818" t="str">
        <f t="shared" si="56"/>
        <v>35039</v>
      </c>
      <c r="D1818" t="str">
        <f t="shared" si="57"/>
        <v>RIO ARRIBA</v>
      </c>
      <c r="E1818">
        <v>-106.69296370000001</v>
      </c>
      <c r="F1818">
        <v>36.509846969999998</v>
      </c>
      <c r="G1818">
        <f xml:space="preserve"> SUMIF(ACRES_HARVESTED!E$2:E$4911,C1818,ACRES_HARVESTED!G$2:G$4911)</f>
        <v>0</v>
      </c>
      <c r="H1818">
        <f xml:space="preserve"> SUMIF(SALES!E$2:E$4911,C1818,SALES!G$2:G$4911)</f>
        <v>0</v>
      </c>
      <c r="I1818">
        <f xml:space="preserve"> SUMIF(PRODUCTION!E$2:E$4911,C1818,PRODUCTION!I$2:I$4911)</f>
        <v>0</v>
      </c>
    </row>
    <row r="1819" spans="1:9" x14ac:dyDescent="0.2">
      <c r="A1819">
        <v>35041</v>
      </c>
      <c r="B1819" t="s">
        <v>1059</v>
      </c>
      <c r="C1819" t="str">
        <f t="shared" si="56"/>
        <v>35041</v>
      </c>
      <c r="D1819" t="str">
        <f t="shared" si="57"/>
        <v>ROOSEVELT</v>
      </c>
      <c r="E1819">
        <v>-103.4801987</v>
      </c>
      <c r="F1819">
        <v>34.021272320000001</v>
      </c>
      <c r="G1819">
        <f xml:space="preserve"> SUMIF(ACRES_HARVESTED!E$2:E$4911,C1819,ACRES_HARVESTED!G$2:G$4911)</f>
        <v>0</v>
      </c>
      <c r="H1819">
        <f xml:space="preserve"> SUMIF(SALES!E$2:E$4911,C1819,SALES!G$2:G$4911)</f>
        <v>0</v>
      </c>
      <c r="I1819">
        <f xml:space="preserve"> SUMIF(PRODUCTION!E$2:E$4911,C1819,PRODUCTION!I$2:I$4911)</f>
        <v>0</v>
      </c>
    </row>
    <row r="1820" spans="1:9" x14ac:dyDescent="0.2">
      <c r="A1820">
        <v>35043</v>
      </c>
      <c r="B1820" t="s">
        <v>1157</v>
      </c>
      <c r="C1820" t="str">
        <f t="shared" si="56"/>
        <v>35043</v>
      </c>
      <c r="D1820" t="str">
        <f t="shared" si="57"/>
        <v>SANDOVAL</v>
      </c>
      <c r="E1820">
        <v>-106.8658272</v>
      </c>
      <c r="F1820">
        <v>35.689095440000003</v>
      </c>
      <c r="G1820">
        <f xml:space="preserve"> SUMIF(ACRES_HARVESTED!E$2:E$4911,C1820,ACRES_HARVESTED!G$2:G$4911)</f>
        <v>0</v>
      </c>
      <c r="H1820">
        <f xml:space="preserve"> SUMIF(SALES!E$2:E$4911,C1820,SALES!G$2:G$4911)</f>
        <v>0</v>
      </c>
      <c r="I1820">
        <f xml:space="preserve"> SUMIF(PRODUCTION!E$2:E$4911,C1820,PRODUCTION!I$2:I$4911)</f>
        <v>0</v>
      </c>
    </row>
    <row r="1821" spans="1:9" x14ac:dyDescent="0.2">
      <c r="A1821">
        <v>35045</v>
      </c>
      <c r="B1821" t="s">
        <v>281</v>
      </c>
      <c r="C1821" t="str">
        <f t="shared" si="56"/>
        <v>35045</v>
      </c>
      <c r="D1821" t="str">
        <f t="shared" si="57"/>
        <v>SAN JUAN</v>
      </c>
      <c r="E1821">
        <v>-108.3206012</v>
      </c>
      <c r="F1821">
        <v>36.508246049999997</v>
      </c>
      <c r="G1821">
        <f xml:space="preserve"> SUMIF(ACRES_HARVESTED!E$2:E$4911,C1821,ACRES_HARVESTED!G$2:G$4911)</f>
        <v>0</v>
      </c>
      <c r="H1821">
        <f xml:space="preserve"> SUMIF(SALES!E$2:E$4911,C1821,SALES!G$2:G$4911)</f>
        <v>0</v>
      </c>
      <c r="I1821">
        <f xml:space="preserve"> SUMIF(PRODUCTION!E$2:E$4911,C1821,PRODUCTION!I$2:I$4911)</f>
        <v>0</v>
      </c>
    </row>
    <row r="1822" spans="1:9" x14ac:dyDescent="0.2">
      <c r="A1822">
        <v>35047</v>
      </c>
      <c r="B1822" t="s">
        <v>282</v>
      </c>
      <c r="C1822" t="str">
        <f t="shared" si="56"/>
        <v>35047</v>
      </c>
      <c r="D1822" t="str">
        <f t="shared" si="57"/>
        <v>SAN MIGUEL</v>
      </c>
      <c r="E1822">
        <v>-104.8156292</v>
      </c>
      <c r="F1822">
        <v>35.480046389999998</v>
      </c>
      <c r="G1822">
        <f xml:space="preserve"> SUMIF(ACRES_HARVESTED!E$2:E$4911,C1822,ACRES_HARVESTED!G$2:G$4911)</f>
        <v>0</v>
      </c>
      <c r="H1822">
        <f xml:space="preserve"> SUMIF(SALES!E$2:E$4911,C1822,SALES!G$2:G$4911)</f>
        <v>0</v>
      </c>
      <c r="I1822">
        <f xml:space="preserve"> SUMIF(PRODUCTION!E$2:E$4911,C1822,PRODUCTION!I$2:I$4911)</f>
        <v>0</v>
      </c>
    </row>
    <row r="1823" spans="1:9" x14ac:dyDescent="0.2">
      <c r="A1823">
        <v>35049</v>
      </c>
      <c r="B1823" t="s">
        <v>1158</v>
      </c>
      <c r="C1823" t="str">
        <f t="shared" si="56"/>
        <v>35049</v>
      </c>
      <c r="D1823" t="str">
        <f t="shared" si="57"/>
        <v>SANTA FE</v>
      </c>
      <c r="E1823">
        <v>-105.9759986</v>
      </c>
      <c r="F1823">
        <v>35.50670942</v>
      </c>
      <c r="G1823">
        <f xml:space="preserve"> SUMIF(ACRES_HARVESTED!E$2:E$4911,C1823,ACRES_HARVESTED!G$2:G$4911)</f>
        <v>0</v>
      </c>
      <c r="H1823">
        <f xml:space="preserve"> SUMIF(SALES!E$2:E$4911,C1823,SALES!G$2:G$4911)</f>
        <v>0</v>
      </c>
      <c r="I1823">
        <f xml:space="preserve"> SUMIF(PRODUCTION!E$2:E$4911,C1823,PRODUCTION!I$2:I$4911)</f>
        <v>0</v>
      </c>
    </row>
    <row r="1824" spans="1:9" x14ac:dyDescent="0.2">
      <c r="A1824">
        <v>35051</v>
      </c>
      <c r="B1824" t="s">
        <v>219</v>
      </c>
      <c r="C1824" t="str">
        <f t="shared" si="56"/>
        <v>35051</v>
      </c>
      <c r="D1824" t="str">
        <f t="shared" si="57"/>
        <v>SIERRA</v>
      </c>
      <c r="E1824">
        <v>-107.19255389999999</v>
      </c>
      <c r="F1824">
        <v>33.130253209999999</v>
      </c>
      <c r="G1824">
        <f xml:space="preserve"> SUMIF(ACRES_HARVESTED!E$2:E$4911,C1824,ACRES_HARVESTED!G$2:G$4911)</f>
        <v>0</v>
      </c>
      <c r="H1824">
        <f xml:space="preserve"> SUMIF(SALES!E$2:E$4911,C1824,SALES!G$2:G$4911)</f>
        <v>0</v>
      </c>
      <c r="I1824">
        <f xml:space="preserve"> SUMIF(PRODUCTION!E$2:E$4911,C1824,PRODUCTION!I$2:I$4911)</f>
        <v>0</v>
      </c>
    </row>
    <row r="1825" spans="1:9" x14ac:dyDescent="0.2">
      <c r="A1825">
        <v>35053</v>
      </c>
      <c r="B1825" t="s">
        <v>1159</v>
      </c>
      <c r="C1825" t="str">
        <f t="shared" si="56"/>
        <v>35053</v>
      </c>
      <c r="D1825" t="str">
        <f t="shared" si="57"/>
        <v>SOCORRO</v>
      </c>
      <c r="E1825">
        <v>-106.9307263</v>
      </c>
      <c r="F1825">
        <v>34.006829189999998</v>
      </c>
      <c r="G1825">
        <f xml:space="preserve"> SUMIF(ACRES_HARVESTED!E$2:E$4911,C1825,ACRES_HARVESTED!G$2:G$4911)</f>
        <v>0</v>
      </c>
      <c r="H1825">
        <f xml:space="preserve"> SUMIF(SALES!E$2:E$4911,C1825,SALES!G$2:G$4911)</f>
        <v>0</v>
      </c>
      <c r="I1825">
        <f xml:space="preserve"> SUMIF(PRODUCTION!E$2:E$4911,C1825,PRODUCTION!I$2:I$4911)</f>
        <v>0</v>
      </c>
    </row>
    <row r="1826" spans="1:9" x14ac:dyDescent="0.2">
      <c r="A1826">
        <v>35055</v>
      </c>
      <c r="B1826" t="s">
        <v>1160</v>
      </c>
      <c r="C1826" t="str">
        <f t="shared" si="56"/>
        <v>35055</v>
      </c>
      <c r="D1826" t="str">
        <f t="shared" si="57"/>
        <v>TAOS</v>
      </c>
      <c r="E1826">
        <v>-105.630976</v>
      </c>
      <c r="F1826">
        <v>36.578342620000001</v>
      </c>
      <c r="G1826">
        <f xml:space="preserve"> SUMIF(ACRES_HARVESTED!E$2:E$4911,C1826,ACRES_HARVESTED!G$2:G$4911)</f>
        <v>0</v>
      </c>
      <c r="H1826">
        <f xml:space="preserve"> SUMIF(SALES!E$2:E$4911,C1826,SALES!G$2:G$4911)</f>
        <v>0</v>
      </c>
      <c r="I1826">
        <f xml:space="preserve"> SUMIF(PRODUCTION!E$2:E$4911,C1826,PRODUCTION!I$2:I$4911)</f>
        <v>0</v>
      </c>
    </row>
    <row r="1827" spans="1:9" x14ac:dyDescent="0.2">
      <c r="A1827">
        <v>35057</v>
      </c>
      <c r="B1827" t="s">
        <v>1161</v>
      </c>
      <c r="C1827" t="str">
        <f t="shared" si="56"/>
        <v>35057</v>
      </c>
      <c r="D1827" t="str">
        <f t="shared" si="57"/>
        <v>TORRANCE</v>
      </c>
      <c r="E1827">
        <v>-105.8505392</v>
      </c>
      <c r="F1827">
        <v>34.640432070000003</v>
      </c>
      <c r="G1827">
        <f xml:space="preserve"> SUMIF(ACRES_HARVESTED!E$2:E$4911,C1827,ACRES_HARVESTED!G$2:G$4911)</f>
        <v>0</v>
      </c>
      <c r="H1827">
        <f xml:space="preserve"> SUMIF(SALES!E$2:E$4911,C1827,SALES!G$2:G$4911)</f>
        <v>0</v>
      </c>
      <c r="I1827">
        <f xml:space="preserve"> SUMIF(PRODUCTION!E$2:E$4911,C1827,PRODUCTION!I$2:I$4911)</f>
        <v>0</v>
      </c>
    </row>
    <row r="1828" spans="1:9" x14ac:dyDescent="0.2">
      <c r="A1828">
        <v>35059</v>
      </c>
      <c r="B1828" t="s">
        <v>171</v>
      </c>
      <c r="C1828" t="str">
        <f t="shared" si="56"/>
        <v>35059</v>
      </c>
      <c r="D1828" t="str">
        <f t="shared" si="57"/>
        <v>UNION</v>
      </c>
      <c r="E1828">
        <v>-103.47106960000001</v>
      </c>
      <c r="F1828">
        <v>36.48166105</v>
      </c>
      <c r="G1828">
        <f xml:space="preserve"> SUMIF(ACRES_HARVESTED!E$2:E$4911,C1828,ACRES_HARVESTED!G$2:G$4911)</f>
        <v>0</v>
      </c>
      <c r="H1828">
        <f xml:space="preserve"> SUMIF(SALES!E$2:E$4911,C1828,SALES!G$2:G$4911)</f>
        <v>0</v>
      </c>
      <c r="I1828">
        <f xml:space="preserve"> SUMIF(PRODUCTION!E$2:E$4911,C1828,PRODUCTION!I$2:I$4911)</f>
        <v>0</v>
      </c>
    </row>
    <row r="1829" spans="1:9" x14ac:dyDescent="0.2">
      <c r="A1829">
        <v>35061</v>
      </c>
      <c r="B1829" t="s">
        <v>1162</v>
      </c>
      <c r="C1829" t="str">
        <f t="shared" si="56"/>
        <v>35061</v>
      </c>
      <c r="D1829" t="str">
        <f t="shared" si="57"/>
        <v>VALENCIA</v>
      </c>
      <c r="E1829">
        <v>-106.8090108</v>
      </c>
      <c r="F1829">
        <v>34.715361659999999</v>
      </c>
      <c r="G1829">
        <f xml:space="preserve"> SUMIF(ACRES_HARVESTED!E$2:E$4911,C1829,ACRES_HARVESTED!G$2:G$4911)</f>
        <v>0</v>
      </c>
      <c r="H1829">
        <f xml:space="preserve"> SUMIF(SALES!E$2:E$4911,C1829,SALES!G$2:G$4911)</f>
        <v>0</v>
      </c>
      <c r="I1829">
        <f xml:space="preserve"> SUMIF(PRODUCTION!E$2:E$4911,C1829,PRODUCTION!I$2:I$4911)</f>
        <v>0</v>
      </c>
    </row>
    <row r="1830" spans="1:9" x14ac:dyDescent="0.2">
      <c r="A1830">
        <v>36001</v>
      </c>
      <c r="B1830" t="s">
        <v>1163</v>
      </c>
      <c r="C1830" t="str">
        <f t="shared" si="56"/>
        <v>36001</v>
      </c>
      <c r="D1830" t="str">
        <f t="shared" si="57"/>
        <v>ALBANY</v>
      </c>
      <c r="E1830">
        <v>-73.973413059999999</v>
      </c>
      <c r="F1830">
        <v>42.59987237</v>
      </c>
      <c r="G1830">
        <f xml:space="preserve"> SUMIF(ACRES_HARVESTED!E$2:E$4911,C1830,ACRES_HARVESTED!G$2:G$4911)</f>
        <v>0</v>
      </c>
      <c r="H1830">
        <f xml:space="preserve"> SUMIF(SALES!E$2:E$4911,C1830,SALES!G$2:G$4911)</f>
        <v>0</v>
      </c>
      <c r="I1830">
        <f xml:space="preserve"> SUMIF(PRODUCTION!E$2:E$4911,C1830,PRODUCTION!I$2:I$4911)</f>
        <v>0</v>
      </c>
    </row>
    <row r="1831" spans="1:9" x14ac:dyDescent="0.2">
      <c r="A1831">
        <v>36003</v>
      </c>
      <c r="B1831" t="s">
        <v>813</v>
      </c>
      <c r="C1831" t="str">
        <f t="shared" si="56"/>
        <v>36003</v>
      </c>
      <c r="D1831" t="str">
        <f t="shared" si="57"/>
        <v>ALLEGANY</v>
      </c>
      <c r="E1831">
        <v>-78.027306890000006</v>
      </c>
      <c r="F1831">
        <v>42.257319520000003</v>
      </c>
      <c r="G1831">
        <f xml:space="preserve"> SUMIF(ACRES_HARVESTED!E$2:E$4911,C1831,ACRES_HARVESTED!G$2:G$4911)</f>
        <v>0</v>
      </c>
      <c r="H1831">
        <f xml:space="preserve"> SUMIF(SALES!E$2:E$4911,C1831,SALES!G$2:G$4911)</f>
        <v>0</v>
      </c>
      <c r="I1831">
        <f xml:space="preserve"> SUMIF(PRODUCTION!E$2:E$4911,C1831,PRODUCTION!I$2:I$4911)</f>
        <v>0</v>
      </c>
    </row>
    <row r="1832" spans="1:9" x14ac:dyDescent="0.2">
      <c r="A1832">
        <v>36005</v>
      </c>
      <c r="B1832" t="s">
        <v>1164</v>
      </c>
      <c r="C1832" t="str">
        <f t="shared" si="56"/>
        <v>36005</v>
      </c>
      <c r="D1832" t="str">
        <f t="shared" si="57"/>
        <v>BRONX</v>
      </c>
      <c r="E1832">
        <v>-73.861568800000001</v>
      </c>
      <c r="F1832">
        <v>40.850918239999999</v>
      </c>
      <c r="G1832">
        <f xml:space="preserve"> SUMIF(ACRES_HARVESTED!E$2:E$4911,C1832,ACRES_HARVESTED!G$2:G$4911)</f>
        <v>0</v>
      </c>
      <c r="H1832">
        <f xml:space="preserve"> SUMIF(SALES!E$2:E$4911,C1832,SALES!G$2:G$4911)</f>
        <v>0</v>
      </c>
      <c r="I1832">
        <f xml:space="preserve"> SUMIF(PRODUCTION!E$2:E$4911,C1832,PRODUCTION!I$2:I$4911)</f>
        <v>0</v>
      </c>
    </row>
    <row r="1833" spans="1:9" x14ac:dyDescent="0.2">
      <c r="A1833">
        <v>36007</v>
      </c>
      <c r="B1833" t="s">
        <v>1165</v>
      </c>
      <c r="C1833" t="str">
        <f t="shared" si="56"/>
        <v>36007</v>
      </c>
      <c r="D1833" t="str">
        <f t="shared" si="57"/>
        <v>BROOME</v>
      </c>
      <c r="E1833">
        <v>-75.819859199999996</v>
      </c>
      <c r="F1833">
        <v>42.160371580000003</v>
      </c>
      <c r="G1833">
        <f xml:space="preserve"> SUMIF(ACRES_HARVESTED!E$2:E$4911,C1833,ACRES_HARVESTED!G$2:G$4911)</f>
        <v>0</v>
      </c>
      <c r="H1833">
        <f xml:space="preserve"> SUMIF(SALES!E$2:E$4911,C1833,SALES!G$2:G$4911)</f>
        <v>0</v>
      </c>
      <c r="I1833">
        <f xml:space="preserve"> SUMIF(PRODUCTION!E$2:E$4911,C1833,PRODUCTION!I$2:I$4911)</f>
        <v>0</v>
      </c>
    </row>
    <row r="1834" spans="1:9" x14ac:dyDescent="0.2">
      <c r="A1834">
        <v>36009</v>
      </c>
      <c r="B1834" t="s">
        <v>1166</v>
      </c>
      <c r="C1834" t="str">
        <f t="shared" si="56"/>
        <v>36009</v>
      </c>
      <c r="D1834" t="str">
        <f t="shared" si="57"/>
        <v>CATTARAUGUS</v>
      </c>
      <c r="E1834">
        <v>-78.679032019999994</v>
      </c>
      <c r="F1834">
        <v>42.248560640000001</v>
      </c>
      <c r="G1834">
        <f xml:space="preserve"> SUMIF(ACRES_HARVESTED!E$2:E$4911,C1834,ACRES_HARVESTED!G$2:G$4911)</f>
        <v>0</v>
      </c>
      <c r="H1834">
        <f xml:space="preserve"> SUMIF(SALES!E$2:E$4911,C1834,SALES!G$2:G$4911)</f>
        <v>0</v>
      </c>
      <c r="I1834">
        <f xml:space="preserve"> SUMIF(PRODUCTION!E$2:E$4911,C1834,PRODUCTION!I$2:I$4911)</f>
        <v>0</v>
      </c>
    </row>
    <row r="1835" spans="1:9" x14ac:dyDescent="0.2">
      <c r="A1835">
        <v>36011</v>
      </c>
      <c r="B1835" t="s">
        <v>1167</v>
      </c>
      <c r="C1835" t="str">
        <f t="shared" si="56"/>
        <v>36011</v>
      </c>
      <c r="D1835" t="str">
        <f t="shared" si="57"/>
        <v>CAYUGA</v>
      </c>
      <c r="E1835">
        <v>-76.554684710000004</v>
      </c>
      <c r="F1835">
        <v>42.918112350000001</v>
      </c>
      <c r="G1835">
        <f xml:space="preserve"> SUMIF(ACRES_HARVESTED!E$2:E$4911,C1835,ACRES_HARVESTED!G$2:G$4911)</f>
        <v>797</v>
      </c>
      <c r="H1835">
        <f xml:space="preserve"> SUMIF(SALES!E$2:E$4911,C1835,SALES!G$2:G$4911)</f>
        <v>181000</v>
      </c>
      <c r="I1835">
        <f xml:space="preserve"> SUMIF(PRODUCTION!E$2:E$4911,C1835,PRODUCTION!I$2:I$4911)</f>
        <v>31482</v>
      </c>
    </row>
    <row r="1836" spans="1:9" x14ac:dyDescent="0.2">
      <c r="A1836">
        <v>36013</v>
      </c>
      <c r="B1836" t="s">
        <v>640</v>
      </c>
      <c r="C1836" t="str">
        <f t="shared" si="56"/>
        <v>36013</v>
      </c>
      <c r="D1836" t="str">
        <f t="shared" si="57"/>
        <v>CHAUTAUQUA</v>
      </c>
      <c r="E1836">
        <v>-79.366641490000006</v>
      </c>
      <c r="F1836">
        <v>42.22817594</v>
      </c>
      <c r="G1836">
        <f xml:space="preserve"> SUMIF(ACRES_HARVESTED!E$2:E$4911,C1836,ACRES_HARVESTED!G$2:G$4911)</f>
        <v>0</v>
      </c>
      <c r="H1836">
        <f xml:space="preserve"> SUMIF(SALES!E$2:E$4911,C1836,SALES!G$2:G$4911)</f>
        <v>0</v>
      </c>
      <c r="I1836">
        <f xml:space="preserve"> SUMIF(PRODUCTION!E$2:E$4911,C1836,PRODUCTION!I$2:I$4911)</f>
        <v>0</v>
      </c>
    </row>
    <row r="1837" spans="1:9" x14ac:dyDescent="0.2">
      <c r="A1837">
        <v>36015</v>
      </c>
      <c r="B1837" t="s">
        <v>1168</v>
      </c>
      <c r="C1837" t="str">
        <f t="shared" si="56"/>
        <v>36015</v>
      </c>
      <c r="D1837" t="str">
        <f t="shared" si="57"/>
        <v>CHEMUNG</v>
      </c>
      <c r="E1837">
        <v>-76.759894610000003</v>
      </c>
      <c r="F1837">
        <v>42.141221219999998</v>
      </c>
      <c r="G1837">
        <f xml:space="preserve"> SUMIF(ACRES_HARVESTED!E$2:E$4911,C1837,ACRES_HARVESTED!G$2:G$4911)</f>
        <v>0</v>
      </c>
      <c r="H1837">
        <f xml:space="preserve"> SUMIF(SALES!E$2:E$4911,C1837,SALES!G$2:G$4911)</f>
        <v>0</v>
      </c>
      <c r="I1837">
        <f xml:space="preserve"> SUMIF(PRODUCTION!E$2:E$4911,C1837,PRODUCTION!I$2:I$4911)</f>
        <v>0</v>
      </c>
    </row>
    <row r="1838" spans="1:9" x14ac:dyDescent="0.2">
      <c r="A1838">
        <v>36017</v>
      </c>
      <c r="B1838" t="s">
        <v>1169</v>
      </c>
      <c r="C1838" t="str">
        <f t="shared" si="56"/>
        <v>36017</v>
      </c>
      <c r="D1838" t="str">
        <f t="shared" si="57"/>
        <v>CHENANGO</v>
      </c>
      <c r="E1838">
        <v>-75.611443440000002</v>
      </c>
      <c r="F1838">
        <v>42.493526289999998</v>
      </c>
      <c r="G1838">
        <f xml:space="preserve"> SUMIF(ACRES_HARVESTED!E$2:E$4911,C1838,ACRES_HARVESTED!G$2:G$4911)</f>
        <v>78</v>
      </c>
      <c r="H1838">
        <f xml:space="preserve"> SUMIF(SALES!E$2:E$4911,C1838,SALES!G$2:G$4911)</f>
        <v>8000</v>
      </c>
      <c r="I1838">
        <f xml:space="preserve"> SUMIF(PRODUCTION!E$2:E$4911,C1838,PRODUCTION!I$2:I$4911)</f>
        <v>2010</v>
      </c>
    </row>
    <row r="1839" spans="1:9" x14ac:dyDescent="0.2">
      <c r="A1839">
        <v>36019</v>
      </c>
      <c r="B1839" t="s">
        <v>501</v>
      </c>
      <c r="C1839" t="str">
        <f t="shared" si="56"/>
        <v>36019</v>
      </c>
      <c r="D1839" t="str">
        <f t="shared" si="57"/>
        <v>CLINTON</v>
      </c>
      <c r="E1839">
        <v>-73.678282479999993</v>
      </c>
      <c r="F1839">
        <v>44.74606721</v>
      </c>
      <c r="G1839">
        <f xml:space="preserve"> SUMIF(ACRES_HARVESTED!E$2:E$4911,C1839,ACRES_HARVESTED!G$2:G$4911)</f>
        <v>0</v>
      </c>
      <c r="H1839">
        <f xml:space="preserve"> SUMIF(SALES!E$2:E$4911,C1839,SALES!G$2:G$4911)</f>
        <v>0</v>
      </c>
      <c r="I1839">
        <f xml:space="preserve"> SUMIF(PRODUCTION!E$2:E$4911,C1839,PRODUCTION!I$2:I$4911)</f>
        <v>0</v>
      </c>
    </row>
    <row r="1840" spans="1:9" x14ac:dyDescent="0.2">
      <c r="A1840">
        <v>36021</v>
      </c>
      <c r="B1840" t="s">
        <v>129</v>
      </c>
      <c r="C1840" t="str">
        <f t="shared" si="56"/>
        <v>36021</v>
      </c>
      <c r="D1840" t="str">
        <f t="shared" si="57"/>
        <v>COLUMBIA</v>
      </c>
      <c r="E1840">
        <v>-73.631862760000004</v>
      </c>
      <c r="F1840">
        <v>42.250162969999998</v>
      </c>
      <c r="G1840">
        <f xml:space="preserve"> SUMIF(ACRES_HARVESTED!E$2:E$4911,C1840,ACRES_HARVESTED!G$2:G$4911)</f>
        <v>0</v>
      </c>
      <c r="H1840">
        <f xml:space="preserve"> SUMIF(SALES!E$2:E$4911,C1840,SALES!G$2:G$4911)</f>
        <v>0</v>
      </c>
      <c r="I1840">
        <f xml:space="preserve"> SUMIF(PRODUCTION!E$2:E$4911,C1840,PRODUCTION!I$2:I$4911)</f>
        <v>0</v>
      </c>
    </row>
    <row r="1841" spans="1:9" x14ac:dyDescent="0.2">
      <c r="A1841">
        <v>36023</v>
      </c>
      <c r="B1841" t="s">
        <v>1170</v>
      </c>
      <c r="C1841" t="str">
        <f t="shared" si="56"/>
        <v>36023</v>
      </c>
      <c r="D1841" t="str">
        <f t="shared" si="57"/>
        <v>CORTLAND</v>
      </c>
      <c r="E1841">
        <v>-76.070493110000001</v>
      </c>
      <c r="F1841">
        <v>42.595145780000003</v>
      </c>
      <c r="G1841">
        <f xml:space="preserve"> SUMIF(ACRES_HARVESTED!E$2:E$4911,C1841,ACRES_HARVESTED!G$2:G$4911)</f>
        <v>170</v>
      </c>
      <c r="H1841">
        <f xml:space="preserve"> SUMIF(SALES!E$2:E$4911,C1841,SALES!G$2:G$4911)</f>
        <v>13000</v>
      </c>
      <c r="I1841">
        <f xml:space="preserve"> SUMIF(PRODUCTION!E$2:E$4911,C1841,PRODUCTION!I$2:I$4911)</f>
        <v>6012</v>
      </c>
    </row>
    <row r="1842" spans="1:9" x14ac:dyDescent="0.2">
      <c r="A1842">
        <v>36025</v>
      </c>
      <c r="B1842" t="s">
        <v>553</v>
      </c>
      <c r="C1842" t="str">
        <f t="shared" si="56"/>
        <v>36025</v>
      </c>
      <c r="D1842" t="str">
        <f t="shared" si="57"/>
        <v>DELAWARE</v>
      </c>
      <c r="E1842">
        <v>-74.966870589999999</v>
      </c>
      <c r="F1842">
        <v>42.19791446</v>
      </c>
      <c r="G1842">
        <f xml:space="preserve"> SUMIF(ACRES_HARVESTED!E$2:E$4911,C1842,ACRES_HARVESTED!G$2:G$4911)</f>
        <v>11</v>
      </c>
      <c r="H1842">
        <f xml:space="preserve"> SUMIF(SALES!E$2:E$4911,C1842,SALES!G$2:G$4911)</f>
        <v>0</v>
      </c>
      <c r="I1842">
        <f xml:space="preserve"> SUMIF(PRODUCTION!E$2:E$4911,C1842,PRODUCTION!I$2:I$4911)</f>
        <v>370</v>
      </c>
    </row>
    <row r="1843" spans="1:9" x14ac:dyDescent="0.2">
      <c r="A1843">
        <v>36027</v>
      </c>
      <c r="B1843" t="s">
        <v>1171</v>
      </c>
      <c r="C1843" t="str">
        <f t="shared" si="56"/>
        <v>36027</v>
      </c>
      <c r="D1843" t="str">
        <f t="shared" si="57"/>
        <v>DUTCHESS</v>
      </c>
      <c r="E1843">
        <v>-73.743036029999999</v>
      </c>
      <c r="F1843">
        <v>41.765133749999997</v>
      </c>
      <c r="G1843">
        <f xml:space="preserve"> SUMIF(ACRES_HARVESTED!E$2:E$4911,C1843,ACRES_HARVESTED!G$2:G$4911)</f>
        <v>0</v>
      </c>
      <c r="H1843">
        <f xml:space="preserve"> SUMIF(SALES!E$2:E$4911,C1843,SALES!G$2:G$4911)</f>
        <v>0</v>
      </c>
      <c r="I1843">
        <f xml:space="preserve"> SUMIF(PRODUCTION!E$2:E$4911,C1843,PRODUCTION!I$2:I$4911)</f>
        <v>0</v>
      </c>
    </row>
    <row r="1844" spans="1:9" x14ac:dyDescent="0.2">
      <c r="A1844">
        <v>36029</v>
      </c>
      <c r="B1844" t="s">
        <v>1172</v>
      </c>
      <c r="C1844" t="str">
        <f t="shared" si="56"/>
        <v>36029</v>
      </c>
      <c r="D1844" t="str">
        <f t="shared" si="57"/>
        <v>ERIE</v>
      </c>
      <c r="E1844">
        <v>-78.73230753</v>
      </c>
      <c r="F1844">
        <v>42.764099979999997</v>
      </c>
      <c r="G1844">
        <f xml:space="preserve"> SUMIF(ACRES_HARVESTED!E$2:E$4911,C1844,ACRES_HARVESTED!G$2:G$4911)</f>
        <v>0</v>
      </c>
      <c r="H1844">
        <f xml:space="preserve"> SUMIF(SALES!E$2:E$4911,C1844,SALES!G$2:G$4911)</f>
        <v>0</v>
      </c>
      <c r="I1844">
        <f xml:space="preserve"> SUMIF(PRODUCTION!E$2:E$4911,C1844,PRODUCTION!I$2:I$4911)</f>
        <v>0</v>
      </c>
    </row>
    <row r="1845" spans="1:9" x14ac:dyDescent="0.2">
      <c r="A1845">
        <v>36031</v>
      </c>
      <c r="B1845" t="s">
        <v>833</v>
      </c>
      <c r="C1845" t="str">
        <f t="shared" si="56"/>
        <v>36031</v>
      </c>
      <c r="D1845" t="str">
        <f t="shared" si="57"/>
        <v>ESSEX</v>
      </c>
      <c r="E1845">
        <v>-73.772481709999994</v>
      </c>
      <c r="F1845">
        <v>44.117020349999997</v>
      </c>
      <c r="G1845">
        <f xml:space="preserve"> SUMIF(ACRES_HARVESTED!E$2:E$4911,C1845,ACRES_HARVESTED!G$2:G$4911)</f>
        <v>3</v>
      </c>
      <c r="H1845">
        <f xml:space="preserve"> SUMIF(SALES!E$2:E$4911,C1845,SALES!G$2:G$4911)</f>
        <v>0</v>
      </c>
      <c r="I1845">
        <f xml:space="preserve"> SUMIF(PRODUCTION!E$2:E$4911,C1845,PRODUCTION!I$2:I$4911)</f>
        <v>105</v>
      </c>
    </row>
    <row r="1846" spans="1:9" x14ac:dyDescent="0.2">
      <c r="A1846">
        <v>36033</v>
      </c>
      <c r="B1846" t="s">
        <v>37</v>
      </c>
      <c r="C1846" t="str">
        <f t="shared" si="56"/>
        <v>36033</v>
      </c>
      <c r="D1846" t="str">
        <f t="shared" si="57"/>
        <v>FRANKLIN</v>
      </c>
      <c r="E1846">
        <v>-74.303957690000004</v>
      </c>
      <c r="F1846">
        <v>44.59274379</v>
      </c>
      <c r="G1846">
        <f xml:space="preserve"> SUMIF(ACRES_HARVESTED!E$2:E$4911,C1846,ACRES_HARVESTED!G$2:G$4911)</f>
        <v>309</v>
      </c>
      <c r="H1846">
        <f xml:space="preserve"> SUMIF(SALES!E$2:E$4911,C1846,SALES!G$2:G$4911)</f>
        <v>68000</v>
      </c>
      <c r="I1846">
        <f xml:space="preserve"> SUMIF(PRODUCTION!E$2:E$4911,C1846,PRODUCTION!I$2:I$4911)</f>
        <v>17296</v>
      </c>
    </row>
    <row r="1847" spans="1:9" x14ac:dyDescent="0.2">
      <c r="A1847">
        <v>36035</v>
      </c>
      <c r="B1847" t="s">
        <v>138</v>
      </c>
      <c r="C1847" t="str">
        <f t="shared" si="56"/>
        <v>36035</v>
      </c>
      <c r="D1847" t="str">
        <f t="shared" si="57"/>
        <v>FULTON</v>
      </c>
      <c r="E1847">
        <v>-74.421942580000007</v>
      </c>
      <c r="F1847">
        <v>43.113774319999997</v>
      </c>
      <c r="G1847">
        <f xml:space="preserve"> SUMIF(ACRES_HARVESTED!E$2:E$4911,C1847,ACRES_HARVESTED!G$2:G$4911)</f>
        <v>0</v>
      </c>
      <c r="H1847">
        <f xml:space="preserve"> SUMIF(SALES!E$2:E$4911,C1847,SALES!G$2:G$4911)</f>
        <v>0</v>
      </c>
      <c r="I1847">
        <f xml:space="preserve"> SUMIF(PRODUCTION!E$2:E$4911,C1847,PRODUCTION!I$2:I$4911)</f>
        <v>0</v>
      </c>
    </row>
    <row r="1848" spans="1:9" x14ac:dyDescent="0.2">
      <c r="A1848">
        <v>36037</v>
      </c>
      <c r="B1848" t="s">
        <v>854</v>
      </c>
      <c r="C1848" t="str">
        <f t="shared" si="56"/>
        <v>36037</v>
      </c>
      <c r="D1848" t="str">
        <f t="shared" si="57"/>
        <v>GENESEE</v>
      </c>
      <c r="E1848">
        <v>-78.194078189999999</v>
      </c>
      <c r="F1848">
        <v>43.000567029999999</v>
      </c>
      <c r="G1848">
        <f xml:space="preserve"> SUMIF(ACRES_HARVESTED!E$2:E$4911,C1848,ACRES_HARVESTED!G$2:G$4911)</f>
        <v>139</v>
      </c>
      <c r="H1848">
        <f xml:space="preserve"> SUMIF(SALES!E$2:E$4911,C1848,SALES!G$2:G$4911)</f>
        <v>0</v>
      </c>
      <c r="I1848">
        <f xml:space="preserve"> SUMIF(PRODUCTION!E$2:E$4911,C1848,PRODUCTION!I$2:I$4911)</f>
        <v>6224</v>
      </c>
    </row>
    <row r="1849" spans="1:9" x14ac:dyDescent="0.2">
      <c r="A1849">
        <v>36039</v>
      </c>
      <c r="B1849" t="s">
        <v>39</v>
      </c>
      <c r="C1849" t="str">
        <f t="shared" si="56"/>
        <v>36039</v>
      </c>
      <c r="D1849" t="str">
        <f t="shared" si="57"/>
        <v>GREENE</v>
      </c>
      <c r="E1849">
        <v>-74.122795490000001</v>
      </c>
      <c r="F1849">
        <v>42.276380260000003</v>
      </c>
      <c r="G1849">
        <f xml:space="preserve"> SUMIF(ACRES_HARVESTED!E$2:E$4911,C1849,ACRES_HARVESTED!G$2:G$4911)</f>
        <v>0</v>
      </c>
      <c r="H1849">
        <f xml:space="preserve"> SUMIF(SALES!E$2:E$4911,C1849,SALES!G$2:G$4911)</f>
        <v>0</v>
      </c>
      <c r="I1849">
        <f xml:space="preserve"> SUMIF(PRODUCTION!E$2:E$4911,C1849,PRODUCTION!I$2:I$4911)</f>
        <v>0</v>
      </c>
    </row>
    <row r="1850" spans="1:9" x14ac:dyDescent="0.2">
      <c r="A1850">
        <v>36041</v>
      </c>
      <c r="B1850" t="s">
        <v>316</v>
      </c>
      <c r="C1850" t="str">
        <f t="shared" si="56"/>
        <v>36041</v>
      </c>
      <c r="D1850" t="str">
        <f t="shared" si="57"/>
        <v>HAMILTON</v>
      </c>
      <c r="E1850">
        <v>-74.497459079999999</v>
      </c>
      <c r="F1850">
        <v>43.661341290000003</v>
      </c>
      <c r="G1850">
        <f xml:space="preserve"> SUMIF(ACRES_HARVESTED!E$2:E$4911,C1850,ACRES_HARVESTED!G$2:G$4911)</f>
        <v>0</v>
      </c>
      <c r="H1850">
        <f xml:space="preserve"> SUMIF(SALES!E$2:E$4911,C1850,SALES!G$2:G$4911)</f>
        <v>0</v>
      </c>
      <c r="I1850">
        <f xml:space="preserve"> SUMIF(PRODUCTION!E$2:E$4911,C1850,PRODUCTION!I$2:I$4911)</f>
        <v>0</v>
      </c>
    </row>
    <row r="1851" spans="1:9" x14ac:dyDescent="0.2">
      <c r="A1851">
        <v>36043</v>
      </c>
      <c r="B1851" t="s">
        <v>1173</v>
      </c>
      <c r="C1851" t="str">
        <f t="shared" si="56"/>
        <v>36043</v>
      </c>
      <c r="D1851" t="str">
        <f t="shared" si="57"/>
        <v>HERKIMER</v>
      </c>
      <c r="E1851">
        <v>-74.962554049999994</v>
      </c>
      <c r="F1851">
        <v>43.419362409999998</v>
      </c>
      <c r="G1851">
        <f xml:space="preserve"> SUMIF(ACRES_HARVESTED!E$2:E$4911,C1851,ACRES_HARVESTED!G$2:G$4911)</f>
        <v>116</v>
      </c>
      <c r="H1851">
        <f xml:space="preserve"> SUMIF(SALES!E$2:E$4911,C1851,SALES!G$2:G$4911)</f>
        <v>0</v>
      </c>
      <c r="I1851">
        <f xml:space="preserve"> SUMIF(PRODUCTION!E$2:E$4911,C1851,PRODUCTION!I$2:I$4911)</f>
        <v>5875</v>
      </c>
    </row>
    <row r="1852" spans="1:9" x14ac:dyDescent="0.2">
      <c r="A1852">
        <v>36045</v>
      </c>
      <c r="B1852" t="s">
        <v>44</v>
      </c>
      <c r="C1852" t="str">
        <f t="shared" si="56"/>
        <v>36045</v>
      </c>
      <c r="D1852" t="str">
        <f t="shared" si="57"/>
        <v>JEFFERSON</v>
      </c>
      <c r="E1852">
        <v>-75.931250059999996</v>
      </c>
      <c r="F1852">
        <v>44.047969729999998</v>
      </c>
      <c r="G1852">
        <f xml:space="preserve"> SUMIF(ACRES_HARVESTED!E$2:E$4911,C1852,ACRES_HARVESTED!G$2:G$4911)</f>
        <v>77</v>
      </c>
      <c r="H1852">
        <f xml:space="preserve"> SUMIF(SALES!E$2:E$4911,C1852,SALES!G$2:G$4911)</f>
        <v>0</v>
      </c>
      <c r="I1852">
        <f xml:space="preserve"> SUMIF(PRODUCTION!E$2:E$4911,C1852,PRODUCTION!I$2:I$4911)</f>
        <v>3719</v>
      </c>
    </row>
    <row r="1853" spans="1:9" x14ac:dyDescent="0.2">
      <c r="A1853">
        <v>36047</v>
      </c>
      <c r="B1853" t="s">
        <v>191</v>
      </c>
      <c r="C1853" t="str">
        <f t="shared" si="56"/>
        <v>36047</v>
      </c>
      <c r="D1853" t="str">
        <f t="shared" si="57"/>
        <v>KINGS</v>
      </c>
      <c r="E1853">
        <v>-73.93708255</v>
      </c>
      <c r="F1853">
        <v>40.635622259999998</v>
      </c>
      <c r="G1853">
        <f xml:space="preserve"> SUMIF(ACRES_HARVESTED!E$2:E$4911,C1853,ACRES_HARVESTED!G$2:G$4911)</f>
        <v>0</v>
      </c>
      <c r="H1853">
        <f xml:space="preserve"> SUMIF(SALES!E$2:E$4911,C1853,SALES!G$2:G$4911)</f>
        <v>0</v>
      </c>
      <c r="I1853">
        <f xml:space="preserve"> SUMIF(PRODUCTION!E$2:E$4911,C1853,PRODUCTION!I$2:I$4911)</f>
        <v>0</v>
      </c>
    </row>
    <row r="1854" spans="1:9" x14ac:dyDescent="0.2">
      <c r="A1854">
        <v>36049</v>
      </c>
      <c r="B1854" t="s">
        <v>483</v>
      </c>
      <c r="C1854" t="str">
        <f t="shared" si="56"/>
        <v>36049</v>
      </c>
      <c r="D1854" t="str">
        <f t="shared" si="57"/>
        <v>LEWIS</v>
      </c>
      <c r="E1854">
        <v>-75.448867419999999</v>
      </c>
      <c r="F1854">
        <v>43.78465035</v>
      </c>
      <c r="G1854">
        <f xml:space="preserve"> SUMIF(ACRES_HARVESTED!E$2:E$4911,C1854,ACRES_HARVESTED!G$2:G$4911)</f>
        <v>128</v>
      </c>
      <c r="H1854">
        <f xml:space="preserve"> SUMIF(SALES!E$2:E$4911,C1854,SALES!G$2:G$4911)</f>
        <v>6000</v>
      </c>
      <c r="I1854">
        <f xml:space="preserve"> SUMIF(PRODUCTION!E$2:E$4911,C1854,PRODUCTION!I$2:I$4911)</f>
        <v>5439</v>
      </c>
    </row>
    <row r="1855" spans="1:9" x14ac:dyDescent="0.2">
      <c r="A1855">
        <v>36051</v>
      </c>
      <c r="B1855" t="s">
        <v>521</v>
      </c>
      <c r="C1855" t="str">
        <f t="shared" si="56"/>
        <v>36051</v>
      </c>
      <c r="D1855" t="str">
        <f t="shared" si="57"/>
        <v>LIVINGSTON</v>
      </c>
      <c r="E1855">
        <v>-77.775178350000004</v>
      </c>
      <c r="F1855">
        <v>42.728557510000002</v>
      </c>
      <c r="G1855">
        <f xml:space="preserve"> SUMIF(ACRES_HARVESTED!E$2:E$4911,C1855,ACRES_HARVESTED!G$2:G$4911)</f>
        <v>0</v>
      </c>
      <c r="H1855">
        <f xml:space="preserve"> SUMIF(SALES!E$2:E$4911,C1855,SALES!G$2:G$4911)</f>
        <v>0</v>
      </c>
      <c r="I1855">
        <f xml:space="preserve"> SUMIF(PRODUCTION!E$2:E$4911,C1855,PRODUCTION!I$2:I$4911)</f>
        <v>0</v>
      </c>
    </row>
    <row r="1856" spans="1:9" x14ac:dyDescent="0.2">
      <c r="A1856">
        <v>36053</v>
      </c>
      <c r="B1856" t="s">
        <v>52</v>
      </c>
      <c r="C1856" t="str">
        <f t="shared" si="56"/>
        <v>36053</v>
      </c>
      <c r="D1856" t="str">
        <f t="shared" si="57"/>
        <v>MADISON</v>
      </c>
      <c r="E1856">
        <v>-75.669935379999998</v>
      </c>
      <c r="F1856">
        <v>42.912796759999999</v>
      </c>
      <c r="G1856">
        <f xml:space="preserve"> SUMIF(ACRES_HARVESTED!E$2:E$4911,C1856,ACRES_HARVESTED!G$2:G$4911)</f>
        <v>1279</v>
      </c>
      <c r="H1856">
        <f xml:space="preserve"> SUMIF(SALES!E$2:E$4911,C1856,SALES!G$2:G$4911)</f>
        <v>280000</v>
      </c>
      <c r="I1856">
        <f xml:space="preserve"> SUMIF(PRODUCTION!E$2:E$4911,C1856,PRODUCTION!I$2:I$4911)</f>
        <v>57235</v>
      </c>
    </row>
    <row r="1857" spans="1:9" x14ac:dyDescent="0.2">
      <c r="A1857">
        <v>36055</v>
      </c>
      <c r="B1857" t="s">
        <v>57</v>
      </c>
      <c r="C1857" t="str">
        <f t="shared" si="56"/>
        <v>36055</v>
      </c>
      <c r="D1857" t="str">
        <f t="shared" si="57"/>
        <v>MONROE</v>
      </c>
      <c r="E1857">
        <v>-77.695958869999998</v>
      </c>
      <c r="F1857">
        <v>43.146949040000003</v>
      </c>
      <c r="G1857">
        <f xml:space="preserve"> SUMIF(ACRES_HARVESTED!E$2:E$4911,C1857,ACRES_HARVESTED!G$2:G$4911)</f>
        <v>0</v>
      </c>
      <c r="H1857">
        <f xml:space="preserve"> SUMIF(SALES!E$2:E$4911,C1857,SALES!G$2:G$4911)</f>
        <v>0</v>
      </c>
      <c r="I1857">
        <f xml:space="preserve"> SUMIF(PRODUCTION!E$2:E$4911,C1857,PRODUCTION!I$2:I$4911)</f>
        <v>0</v>
      </c>
    </row>
    <row r="1858" spans="1:9" x14ac:dyDescent="0.2">
      <c r="A1858">
        <v>36057</v>
      </c>
      <c r="B1858" t="s">
        <v>58</v>
      </c>
      <c r="C1858" t="str">
        <f t="shared" ref="C1858:C1921" si="58" xml:space="preserve"> TEXT(A1858,"00000")</f>
        <v>36057</v>
      </c>
      <c r="D1858" t="str">
        <f t="shared" ref="D1858:D1921" si="59">UPPER(B1858)</f>
        <v>MONTGOMERY</v>
      </c>
      <c r="E1858">
        <v>-74.439859369999994</v>
      </c>
      <c r="F1858">
        <v>42.902176590000003</v>
      </c>
      <c r="G1858">
        <f xml:space="preserve"> SUMIF(ACRES_HARVESTED!E$2:E$4911,C1858,ACRES_HARVESTED!G$2:G$4911)</f>
        <v>202</v>
      </c>
      <c r="H1858">
        <f xml:space="preserve"> SUMIF(SALES!E$2:E$4911,C1858,SALES!G$2:G$4911)</f>
        <v>0</v>
      </c>
      <c r="I1858">
        <f xml:space="preserve"> SUMIF(PRODUCTION!E$2:E$4911,C1858,PRODUCTION!I$2:I$4911)</f>
        <v>1140</v>
      </c>
    </row>
    <row r="1859" spans="1:9" x14ac:dyDescent="0.2">
      <c r="A1859">
        <v>36059</v>
      </c>
      <c r="B1859" t="s">
        <v>330</v>
      </c>
      <c r="C1859" t="str">
        <f t="shared" si="58"/>
        <v>36059</v>
      </c>
      <c r="D1859" t="str">
        <f t="shared" si="59"/>
        <v>NASSAU</v>
      </c>
      <c r="E1859">
        <v>-73.586226229999994</v>
      </c>
      <c r="F1859">
        <v>40.737617819999997</v>
      </c>
      <c r="G1859">
        <f xml:space="preserve"> SUMIF(ACRES_HARVESTED!E$2:E$4911,C1859,ACRES_HARVESTED!G$2:G$4911)</f>
        <v>0</v>
      </c>
      <c r="H1859">
        <f xml:space="preserve"> SUMIF(SALES!E$2:E$4911,C1859,SALES!G$2:G$4911)</f>
        <v>0</v>
      </c>
      <c r="I1859">
        <f xml:space="preserve"> SUMIF(PRODUCTION!E$2:E$4911,C1859,PRODUCTION!I$2:I$4911)</f>
        <v>0</v>
      </c>
    </row>
    <row r="1860" spans="1:9" x14ac:dyDescent="0.2">
      <c r="A1860">
        <v>36061</v>
      </c>
      <c r="B1860" t="s">
        <v>1174</v>
      </c>
      <c r="C1860" t="str">
        <f t="shared" si="58"/>
        <v>36061</v>
      </c>
      <c r="D1860" t="str">
        <f t="shared" si="59"/>
        <v>NEW YORK</v>
      </c>
      <c r="E1860">
        <v>-73.97166722</v>
      </c>
      <c r="F1860">
        <v>40.7721053</v>
      </c>
      <c r="G1860">
        <f xml:space="preserve"> SUMIF(ACRES_HARVESTED!E$2:E$4911,C1860,ACRES_HARVESTED!G$2:G$4911)</f>
        <v>0</v>
      </c>
      <c r="H1860">
        <f xml:space="preserve"> SUMIF(SALES!E$2:E$4911,C1860,SALES!G$2:G$4911)</f>
        <v>0</v>
      </c>
      <c r="I1860">
        <f xml:space="preserve"> SUMIF(PRODUCTION!E$2:E$4911,C1860,PRODUCTION!I$2:I$4911)</f>
        <v>0</v>
      </c>
    </row>
    <row r="1861" spans="1:9" x14ac:dyDescent="0.2">
      <c r="A1861">
        <v>36063</v>
      </c>
      <c r="B1861" t="s">
        <v>1175</v>
      </c>
      <c r="C1861" t="str">
        <f t="shared" si="58"/>
        <v>36063</v>
      </c>
      <c r="D1861" t="str">
        <f t="shared" si="59"/>
        <v>NIAGARA</v>
      </c>
      <c r="E1861">
        <v>-78.745320899999996</v>
      </c>
      <c r="F1861">
        <v>43.200131749999997</v>
      </c>
      <c r="G1861">
        <f xml:space="preserve"> SUMIF(ACRES_HARVESTED!E$2:E$4911,C1861,ACRES_HARVESTED!G$2:G$4911)</f>
        <v>0</v>
      </c>
      <c r="H1861">
        <f xml:space="preserve"> SUMIF(SALES!E$2:E$4911,C1861,SALES!G$2:G$4911)</f>
        <v>0</v>
      </c>
      <c r="I1861">
        <f xml:space="preserve"> SUMIF(PRODUCTION!E$2:E$4911,C1861,PRODUCTION!I$2:I$4911)</f>
        <v>0</v>
      </c>
    </row>
    <row r="1862" spans="1:9" x14ac:dyDescent="0.2">
      <c r="A1862">
        <v>36065</v>
      </c>
      <c r="B1862" t="s">
        <v>486</v>
      </c>
      <c r="C1862" t="str">
        <f t="shared" si="58"/>
        <v>36065</v>
      </c>
      <c r="D1862" t="str">
        <f t="shared" si="59"/>
        <v>ONEIDA</v>
      </c>
      <c r="E1862">
        <v>-75.435888300000002</v>
      </c>
      <c r="F1862">
        <v>43.241674260000003</v>
      </c>
      <c r="G1862">
        <f xml:space="preserve"> SUMIF(ACRES_HARVESTED!E$2:E$4911,C1862,ACRES_HARVESTED!G$2:G$4911)</f>
        <v>0</v>
      </c>
      <c r="H1862">
        <f xml:space="preserve"> SUMIF(SALES!E$2:E$4911,C1862,SALES!G$2:G$4911)</f>
        <v>0</v>
      </c>
      <c r="I1862">
        <f xml:space="preserve"> SUMIF(PRODUCTION!E$2:E$4911,C1862,PRODUCTION!I$2:I$4911)</f>
        <v>0</v>
      </c>
    </row>
    <row r="1863" spans="1:9" x14ac:dyDescent="0.2">
      <c r="A1863">
        <v>36067</v>
      </c>
      <c r="B1863" t="s">
        <v>1176</v>
      </c>
      <c r="C1863" t="str">
        <f t="shared" si="58"/>
        <v>36067</v>
      </c>
      <c r="D1863" t="str">
        <f t="shared" si="59"/>
        <v>ONONDAGA</v>
      </c>
      <c r="E1863">
        <v>-76.194601860000006</v>
      </c>
      <c r="F1863">
        <v>43.006126899999998</v>
      </c>
      <c r="G1863">
        <f xml:space="preserve"> SUMIF(ACRES_HARVESTED!E$2:E$4911,C1863,ACRES_HARVESTED!G$2:G$4911)</f>
        <v>707</v>
      </c>
      <c r="H1863">
        <f xml:space="preserve"> SUMIF(SALES!E$2:E$4911,C1863,SALES!G$2:G$4911)</f>
        <v>104000</v>
      </c>
      <c r="I1863">
        <f xml:space="preserve"> SUMIF(PRODUCTION!E$2:E$4911,C1863,PRODUCTION!I$2:I$4911)</f>
        <v>33436</v>
      </c>
    </row>
    <row r="1864" spans="1:9" x14ac:dyDescent="0.2">
      <c r="A1864">
        <v>36069</v>
      </c>
      <c r="B1864" t="s">
        <v>1177</v>
      </c>
      <c r="C1864" t="str">
        <f t="shared" si="58"/>
        <v>36069</v>
      </c>
      <c r="D1864" t="str">
        <f t="shared" si="59"/>
        <v>ONTARIO</v>
      </c>
      <c r="E1864">
        <v>-77.299861780000001</v>
      </c>
      <c r="F1864">
        <v>42.853041220000001</v>
      </c>
      <c r="G1864">
        <f xml:space="preserve"> SUMIF(ACRES_HARVESTED!E$2:E$4911,C1864,ACRES_HARVESTED!G$2:G$4911)</f>
        <v>202</v>
      </c>
      <c r="H1864">
        <f xml:space="preserve"> SUMIF(SALES!E$2:E$4911,C1864,SALES!G$2:G$4911)</f>
        <v>66000</v>
      </c>
      <c r="I1864">
        <f xml:space="preserve"> SUMIF(PRODUCTION!E$2:E$4911,C1864,PRODUCTION!I$2:I$4911)</f>
        <v>10627</v>
      </c>
    </row>
    <row r="1865" spans="1:9" x14ac:dyDescent="0.2">
      <c r="A1865">
        <v>36071</v>
      </c>
      <c r="B1865" t="s">
        <v>204</v>
      </c>
      <c r="C1865" t="str">
        <f t="shared" si="58"/>
        <v>36071</v>
      </c>
      <c r="D1865" t="str">
        <f t="shared" si="59"/>
        <v>ORANGE</v>
      </c>
      <c r="E1865">
        <v>-74.305588959999994</v>
      </c>
      <c r="F1865">
        <v>41.401981579999998</v>
      </c>
      <c r="G1865">
        <f xml:space="preserve"> SUMIF(ACRES_HARVESTED!E$2:E$4911,C1865,ACRES_HARVESTED!G$2:G$4911)</f>
        <v>235</v>
      </c>
      <c r="H1865">
        <f xml:space="preserve"> SUMIF(SALES!E$2:E$4911,C1865,SALES!G$2:G$4911)</f>
        <v>0</v>
      </c>
      <c r="I1865">
        <f xml:space="preserve"> SUMIF(PRODUCTION!E$2:E$4911,C1865,PRODUCTION!I$2:I$4911)</f>
        <v>12205</v>
      </c>
    </row>
    <row r="1866" spans="1:9" x14ac:dyDescent="0.2">
      <c r="A1866">
        <v>36073</v>
      </c>
      <c r="B1866" t="s">
        <v>780</v>
      </c>
      <c r="C1866" t="str">
        <f t="shared" si="58"/>
        <v>36073</v>
      </c>
      <c r="D1866" t="str">
        <f t="shared" si="59"/>
        <v>ORLEANS</v>
      </c>
      <c r="E1866">
        <v>-78.231419290000005</v>
      </c>
      <c r="F1866">
        <v>43.251585370000001</v>
      </c>
      <c r="G1866">
        <f xml:space="preserve"> SUMIF(ACRES_HARVESTED!E$2:E$4911,C1866,ACRES_HARVESTED!G$2:G$4911)</f>
        <v>221</v>
      </c>
      <c r="H1866">
        <f xml:space="preserve"> SUMIF(SALES!E$2:E$4911,C1866,SALES!G$2:G$4911)</f>
        <v>149000</v>
      </c>
      <c r="I1866">
        <f xml:space="preserve"> SUMIF(PRODUCTION!E$2:E$4911,C1866,PRODUCTION!I$2:I$4911)</f>
        <v>18371</v>
      </c>
    </row>
    <row r="1867" spans="1:9" x14ac:dyDescent="0.2">
      <c r="A1867">
        <v>36075</v>
      </c>
      <c r="B1867" t="s">
        <v>1178</v>
      </c>
      <c r="C1867" t="str">
        <f t="shared" si="58"/>
        <v>36075</v>
      </c>
      <c r="D1867" t="str">
        <f t="shared" si="59"/>
        <v>OSWEGO</v>
      </c>
      <c r="E1867">
        <v>-76.141774069999997</v>
      </c>
      <c r="F1867">
        <v>43.427182930000001</v>
      </c>
      <c r="G1867">
        <f xml:space="preserve"> SUMIF(ACRES_HARVESTED!E$2:E$4911,C1867,ACRES_HARVESTED!G$2:G$4911)</f>
        <v>0</v>
      </c>
      <c r="H1867">
        <f xml:space="preserve"> SUMIF(SALES!E$2:E$4911,C1867,SALES!G$2:G$4911)</f>
        <v>0</v>
      </c>
      <c r="I1867">
        <f xml:space="preserve"> SUMIF(PRODUCTION!E$2:E$4911,C1867,PRODUCTION!I$2:I$4911)</f>
        <v>0</v>
      </c>
    </row>
    <row r="1868" spans="1:9" x14ac:dyDescent="0.2">
      <c r="A1868">
        <v>36077</v>
      </c>
      <c r="B1868" t="s">
        <v>891</v>
      </c>
      <c r="C1868" t="str">
        <f t="shared" si="58"/>
        <v>36077</v>
      </c>
      <c r="D1868" t="str">
        <f t="shared" si="59"/>
        <v>OTSEGO</v>
      </c>
      <c r="E1868">
        <v>-75.032438979999995</v>
      </c>
      <c r="F1868">
        <v>42.633747749999998</v>
      </c>
      <c r="G1868">
        <f xml:space="preserve"> SUMIF(ACRES_HARVESTED!E$2:E$4911,C1868,ACRES_HARVESTED!G$2:G$4911)</f>
        <v>0</v>
      </c>
      <c r="H1868">
        <f xml:space="preserve"> SUMIF(SALES!E$2:E$4911,C1868,SALES!G$2:G$4911)</f>
        <v>0</v>
      </c>
      <c r="I1868">
        <f xml:space="preserve"> SUMIF(PRODUCTION!E$2:E$4911,C1868,PRODUCTION!I$2:I$4911)</f>
        <v>0</v>
      </c>
    </row>
    <row r="1869" spans="1:9" x14ac:dyDescent="0.2">
      <c r="A1869">
        <v>36079</v>
      </c>
      <c r="B1869" t="s">
        <v>337</v>
      </c>
      <c r="C1869" t="str">
        <f t="shared" si="58"/>
        <v>36079</v>
      </c>
      <c r="D1869" t="str">
        <f t="shared" si="59"/>
        <v>PUTNAM</v>
      </c>
      <c r="E1869">
        <v>-73.749408430000003</v>
      </c>
      <c r="F1869">
        <v>41.426503680000003</v>
      </c>
      <c r="G1869">
        <f xml:space="preserve"> SUMIF(ACRES_HARVESTED!E$2:E$4911,C1869,ACRES_HARVESTED!G$2:G$4911)</f>
        <v>0</v>
      </c>
      <c r="H1869">
        <f xml:space="preserve"> SUMIF(SALES!E$2:E$4911,C1869,SALES!G$2:G$4911)</f>
        <v>0</v>
      </c>
      <c r="I1869">
        <f xml:space="preserve"> SUMIF(PRODUCTION!E$2:E$4911,C1869,PRODUCTION!I$2:I$4911)</f>
        <v>0</v>
      </c>
    </row>
    <row r="1870" spans="1:9" x14ac:dyDescent="0.2">
      <c r="A1870">
        <v>36081</v>
      </c>
      <c r="B1870" t="s">
        <v>1179</v>
      </c>
      <c r="C1870" t="str">
        <f t="shared" si="58"/>
        <v>36081</v>
      </c>
      <c r="D1870" t="str">
        <f t="shared" si="59"/>
        <v>QUEENS</v>
      </c>
      <c r="E1870">
        <v>-73.817345110000005</v>
      </c>
      <c r="F1870">
        <v>40.708298589999998</v>
      </c>
      <c r="G1870">
        <f xml:space="preserve"> SUMIF(ACRES_HARVESTED!E$2:E$4911,C1870,ACRES_HARVESTED!G$2:G$4911)</f>
        <v>0</v>
      </c>
      <c r="H1870">
        <f xml:space="preserve"> SUMIF(SALES!E$2:E$4911,C1870,SALES!G$2:G$4911)</f>
        <v>0</v>
      </c>
      <c r="I1870">
        <f xml:space="preserve"> SUMIF(PRODUCTION!E$2:E$4911,C1870,PRODUCTION!I$2:I$4911)</f>
        <v>0</v>
      </c>
    </row>
    <row r="1871" spans="1:9" x14ac:dyDescent="0.2">
      <c r="A1871">
        <v>36083</v>
      </c>
      <c r="B1871" t="s">
        <v>1180</v>
      </c>
      <c r="C1871" t="str">
        <f t="shared" si="58"/>
        <v>36083</v>
      </c>
      <c r="D1871" t="str">
        <f t="shared" si="59"/>
        <v>RENSSELAER</v>
      </c>
      <c r="E1871">
        <v>-73.509526780000002</v>
      </c>
      <c r="F1871">
        <v>42.711037220000001</v>
      </c>
      <c r="G1871">
        <f xml:space="preserve"> SUMIF(ACRES_HARVESTED!E$2:E$4911,C1871,ACRES_HARVESTED!G$2:G$4911)</f>
        <v>40</v>
      </c>
      <c r="H1871">
        <f xml:space="preserve"> SUMIF(SALES!E$2:E$4911,C1871,SALES!G$2:G$4911)</f>
        <v>0</v>
      </c>
      <c r="I1871">
        <f xml:space="preserve"> SUMIF(PRODUCTION!E$2:E$4911,C1871,PRODUCTION!I$2:I$4911)</f>
        <v>0</v>
      </c>
    </row>
    <row r="1872" spans="1:9" x14ac:dyDescent="0.2">
      <c r="A1872">
        <v>36085</v>
      </c>
      <c r="B1872" t="s">
        <v>426</v>
      </c>
      <c r="C1872" t="str">
        <f t="shared" si="58"/>
        <v>36085</v>
      </c>
      <c r="D1872" t="str">
        <f t="shared" si="59"/>
        <v>RICHMOND</v>
      </c>
      <c r="E1872">
        <v>-74.153909870000007</v>
      </c>
      <c r="F1872">
        <v>40.581836430000003</v>
      </c>
      <c r="G1872">
        <f xml:space="preserve"> SUMIF(ACRES_HARVESTED!E$2:E$4911,C1872,ACRES_HARVESTED!G$2:G$4911)</f>
        <v>0</v>
      </c>
      <c r="H1872">
        <f xml:space="preserve"> SUMIF(SALES!E$2:E$4911,C1872,SALES!G$2:G$4911)</f>
        <v>0</v>
      </c>
      <c r="I1872">
        <f xml:space="preserve"> SUMIF(PRODUCTION!E$2:E$4911,C1872,PRODUCTION!I$2:I$4911)</f>
        <v>0</v>
      </c>
    </row>
    <row r="1873" spans="1:9" x14ac:dyDescent="0.2">
      <c r="A1873">
        <v>36087</v>
      </c>
      <c r="B1873" t="s">
        <v>1181</v>
      </c>
      <c r="C1873" t="str">
        <f t="shared" si="58"/>
        <v>36087</v>
      </c>
      <c r="D1873" t="str">
        <f t="shared" si="59"/>
        <v>ROCKLAND</v>
      </c>
      <c r="E1873">
        <v>-74.023898610000003</v>
      </c>
      <c r="F1873">
        <v>41.15225744</v>
      </c>
      <c r="G1873">
        <f xml:space="preserve"> SUMIF(ACRES_HARVESTED!E$2:E$4911,C1873,ACRES_HARVESTED!G$2:G$4911)</f>
        <v>0</v>
      </c>
      <c r="H1873">
        <f xml:space="preserve"> SUMIF(SALES!E$2:E$4911,C1873,SALES!G$2:G$4911)</f>
        <v>0</v>
      </c>
      <c r="I1873">
        <f xml:space="preserve"> SUMIF(PRODUCTION!E$2:E$4911,C1873,PRODUCTION!I$2:I$4911)</f>
        <v>0</v>
      </c>
    </row>
    <row r="1874" spans="1:9" x14ac:dyDescent="0.2">
      <c r="A1874">
        <v>36089</v>
      </c>
      <c r="B1874" t="s">
        <v>1182</v>
      </c>
      <c r="C1874" t="str">
        <f t="shared" si="58"/>
        <v>36089</v>
      </c>
      <c r="D1874" t="str">
        <f t="shared" si="59"/>
        <v>ST. LAWRENCE</v>
      </c>
      <c r="E1874">
        <v>-75.069076980000006</v>
      </c>
      <c r="F1874">
        <v>44.496477939999998</v>
      </c>
      <c r="G1874">
        <f xml:space="preserve"> SUMIF(ACRES_HARVESTED!E$2:E$4911,C1874,ACRES_HARVESTED!G$2:G$4911)</f>
        <v>383</v>
      </c>
      <c r="H1874">
        <f xml:space="preserve"> SUMIF(SALES!E$2:E$4911,C1874,SALES!G$2:G$4911)</f>
        <v>0</v>
      </c>
      <c r="I1874">
        <f xml:space="preserve"> SUMIF(PRODUCTION!E$2:E$4911,C1874,PRODUCTION!I$2:I$4911)</f>
        <v>13297</v>
      </c>
    </row>
    <row r="1875" spans="1:9" x14ac:dyDescent="0.2">
      <c r="A1875">
        <v>36091</v>
      </c>
      <c r="B1875" t="s">
        <v>1183</v>
      </c>
      <c r="C1875" t="str">
        <f t="shared" si="58"/>
        <v>36091</v>
      </c>
      <c r="D1875" t="str">
        <f t="shared" si="59"/>
        <v>SARATOGA</v>
      </c>
      <c r="E1875">
        <v>-73.863945180000002</v>
      </c>
      <c r="F1875">
        <v>43.107430630000003</v>
      </c>
      <c r="G1875">
        <f xml:space="preserve"> SUMIF(ACRES_HARVESTED!E$2:E$4911,C1875,ACRES_HARVESTED!G$2:G$4911)</f>
        <v>0</v>
      </c>
      <c r="H1875">
        <f xml:space="preserve"> SUMIF(SALES!E$2:E$4911,C1875,SALES!G$2:G$4911)</f>
        <v>0</v>
      </c>
      <c r="I1875">
        <f xml:space="preserve"> SUMIF(PRODUCTION!E$2:E$4911,C1875,PRODUCTION!I$2:I$4911)</f>
        <v>0</v>
      </c>
    </row>
    <row r="1876" spans="1:9" x14ac:dyDescent="0.2">
      <c r="A1876">
        <v>36093</v>
      </c>
      <c r="B1876" t="s">
        <v>1184</v>
      </c>
      <c r="C1876" t="str">
        <f t="shared" si="58"/>
        <v>36093</v>
      </c>
      <c r="D1876" t="str">
        <f t="shared" si="59"/>
        <v>SCHENECTADY</v>
      </c>
      <c r="E1876">
        <v>-74.058336359999998</v>
      </c>
      <c r="F1876">
        <v>42.81832249</v>
      </c>
      <c r="G1876">
        <f xml:space="preserve"> SUMIF(ACRES_HARVESTED!E$2:E$4911,C1876,ACRES_HARVESTED!G$2:G$4911)</f>
        <v>0</v>
      </c>
      <c r="H1876">
        <f xml:space="preserve"> SUMIF(SALES!E$2:E$4911,C1876,SALES!G$2:G$4911)</f>
        <v>0</v>
      </c>
      <c r="I1876">
        <f xml:space="preserve"> SUMIF(PRODUCTION!E$2:E$4911,C1876,PRODUCTION!I$2:I$4911)</f>
        <v>0</v>
      </c>
    </row>
    <row r="1877" spans="1:9" x14ac:dyDescent="0.2">
      <c r="A1877">
        <v>36095</v>
      </c>
      <c r="B1877" t="s">
        <v>1185</v>
      </c>
      <c r="C1877" t="str">
        <f t="shared" si="58"/>
        <v>36095</v>
      </c>
      <c r="D1877" t="str">
        <f t="shared" si="59"/>
        <v>SCHOHARIE</v>
      </c>
      <c r="E1877">
        <v>-74.442005089999995</v>
      </c>
      <c r="F1877">
        <v>42.588148330000003</v>
      </c>
      <c r="G1877">
        <f xml:space="preserve"> SUMIF(ACRES_HARVESTED!E$2:E$4911,C1877,ACRES_HARVESTED!G$2:G$4911)</f>
        <v>90</v>
      </c>
      <c r="H1877">
        <f xml:space="preserve"> SUMIF(SALES!E$2:E$4911,C1877,SALES!G$2:G$4911)</f>
        <v>24000</v>
      </c>
      <c r="I1877">
        <f xml:space="preserve"> SUMIF(PRODUCTION!E$2:E$4911,C1877,PRODUCTION!I$2:I$4911)</f>
        <v>4292</v>
      </c>
    </row>
    <row r="1878" spans="1:9" x14ac:dyDescent="0.2">
      <c r="A1878">
        <v>36097</v>
      </c>
      <c r="B1878" t="s">
        <v>537</v>
      </c>
      <c r="C1878" t="str">
        <f t="shared" si="58"/>
        <v>36097</v>
      </c>
      <c r="D1878" t="str">
        <f t="shared" si="59"/>
        <v>SCHUYLER</v>
      </c>
      <c r="E1878">
        <v>-76.8749143</v>
      </c>
      <c r="F1878">
        <v>42.393691140000001</v>
      </c>
      <c r="G1878">
        <f xml:space="preserve"> SUMIF(ACRES_HARVESTED!E$2:E$4911,C1878,ACRES_HARVESTED!G$2:G$4911)</f>
        <v>218</v>
      </c>
      <c r="H1878">
        <f xml:space="preserve"> SUMIF(SALES!E$2:E$4911,C1878,SALES!G$2:G$4911)</f>
        <v>26000</v>
      </c>
      <c r="I1878">
        <f xml:space="preserve"> SUMIF(PRODUCTION!E$2:E$4911,C1878,PRODUCTION!I$2:I$4911)</f>
        <v>0</v>
      </c>
    </row>
    <row r="1879" spans="1:9" x14ac:dyDescent="0.2">
      <c r="A1879">
        <v>36099</v>
      </c>
      <c r="B1879" t="s">
        <v>1186</v>
      </c>
      <c r="C1879" t="str">
        <f t="shared" si="58"/>
        <v>36099</v>
      </c>
      <c r="D1879" t="str">
        <f t="shared" si="59"/>
        <v>SENECA</v>
      </c>
      <c r="E1879">
        <v>-76.823623580000003</v>
      </c>
      <c r="F1879">
        <v>42.780685859999998</v>
      </c>
      <c r="G1879">
        <f xml:space="preserve"> SUMIF(ACRES_HARVESTED!E$2:E$4911,C1879,ACRES_HARVESTED!G$2:G$4911)</f>
        <v>1040</v>
      </c>
      <c r="H1879">
        <f xml:space="preserve"> SUMIF(SALES!E$2:E$4911,C1879,SALES!G$2:G$4911)</f>
        <v>237000</v>
      </c>
      <c r="I1879">
        <f xml:space="preserve"> SUMIF(PRODUCTION!E$2:E$4911,C1879,PRODUCTION!I$2:I$4911)</f>
        <v>59610</v>
      </c>
    </row>
    <row r="1880" spans="1:9" x14ac:dyDescent="0.2">
      <c r="A1880">
        <v>36101</v>
      </c>
      <c r="B1880" t="s">
        <v>578</v>
      </c>
      <c r="C1880" t="str">
        <f t="shared" si="58"/>
        <v>36101</v>
      </c>
      <c r="D1880" t="str">
        <f t="shared" si="59"/>
        <v>STEUBEN</v>
      </c>
      <c r="E1880">
        <v>-77.383488099999994</v>
      </c>
      <c r="F1880">
        <v>42.267888739999997</v>
      </c>
      <c r="G1880">
        <f xml:space="preserve"> SUMIF(ACRES_HARVESTED!E$2:E$4911,C1880,ACRES_HARVESTED!G$2:G$4911)</f>
        <v>1383</v>
      </c>
      <c r="H1880">
        <f xml:space="preserve"> SUMIF(SALES!E$2:E$4911,C1880,SALES!G$2:G$4911)</f>
        <v>377000</v>
      </c>
      <c r="I1880">
        <f xml:space="preserve"> SUMIF(PRODUCTION!E$2:E$4911,C1880,PRODUCTION!I$2:I$4911)</f>
        <v>76378</v>
      </c>
    </row>
    <row r="1881" spans="1:9" x14ac:dyDescent="0.2">
      <c r="A1881">
        <v>36103</v>
      </c>
      <c r="B1881" t="s">
        <v>838</v>
      </c>
      <c r="C1881" t="str">
        <f t="shared" si="58"/>
        <v>36103</v>
      </c>
      <c r="D1881" t="str">
        <f t="shared" si="59"/>
        <v>SUFFOLK</v>
      </c>
      <c r="E1881">
        <v>-72.844232270000006</v>
      </c>
      <c r="F1881">
        <v>40.870241780000001</v>
      </c>
      <c r="G1881">
        <f xml:space="preserve"> SUMIF(ACRES_HARVESTED!E$2:E$4911,C1881,ACRES_HARVESTED!G$2:G$4911)</f>
        <v>26</v>
      </c>
      <c r="H1881">
        <f xml:space="preserve"> SUMIF(SALES!E$2:E$4911,C1881,SALES!G$2:G$4911)</f>
        <v>4000</v>
      </c>
      <c r="I1881">
        <f xml:space="preserve"> SUMIF(PRODUCTION!E$2:E$4911,C1881,PRODUCTION!I$2:I$4911)</f>
        <v>1040</v>
      </c>
    </row>
    <row r="1882" spans="1:9" x14ac:dyDescent="0.2">
      <c r="A1882">
        <v>36105</v>
      </c>
      <c r="B1882" t="s">
        <v>579</v>
      </c>
      <c r="C1882" t="str">
        <f t="shared" si="58"/>
        <v>36105</v>
      </c>
      <c r="D1882" t="str">
        <f t="shared" si="59"/>
        <v>SULLIVAN</v>
      </c>
      <c r="E1882">
        <v>-74.768149699999995</v>
      </c>
      <c r="F1882">
        <v>41.716243990000002</v>
      </c>
      <c r="G1882">
        <f xml:space="preserve"> SUMIF(ACRES_HARVESTED!E$2:E$4911,C1882,ACRES_HARVESTED!G$2:G$4911)</f>
        <v>0</v>
      </c>
      <c r="H1882">
        <f xml:space="preserve"> SUMIF(SALES!E$2:E$4911,C1882,SALES!G$2:G$4911)</f>
        <v>0</v>
      </c>
      <c r="I1882">
        <f xml:space="preserve"> SUMIF(PRODUCTION!E$2:E$4911,C1882,PRODUCTION!I$2:I$4911)</f>
        <v>0</v>
      </c>
    </row>
    <row r="1883" spans="1:9" x14ac:dyDescent="0.2">
      <c r="A1883">
        <v>36107</v>
      </c>
      <c r="B1883" t="s">
        <v>1187</v>
      </c>
      <c r="C1883" t="str">
        <f t="shared" si="58"/>
        <v>36107</v>
      </c>
      <c r="D1883" t="str">
        <f t="shared" si="59"/>
        <v>TIOGA</v>
      </c>
      <c r="E1883">
        <v>-76.306189500000002</v>
      </c>
      <c r="F1883">
        <v>42.170346389999999</v>
      </c>
      <c r="G1883">
        <f xml:space="preserve"> SUMIF(ACRES_HARVESTED!E$2:E$4911,C1883,ACRES_HARVESTED!G$2:G$4911)</f>
        <v>0</v>
      </c>
      <c r="H1883">
        <f xml:space="preserve"> SUMIF(SALES!E$2:E$4911,C1883,SALES!G$2:G$4911)</f>
        <v>0</v>
      </c>
      <c r="I1883">
        <f xml:space="preserve"> SUMIF(PRODUCTION!E$2:E$4911,C1883,PRODUCTION!I$2:I$4911)</f>
        <v>0</v>
      </c>
    </row>
    <row r="1884" spans="1:9" x14ac:dyDescent="0.2">
      <c r="A1884">
        <v>36109</v>
      </c>
      <c r="B1884" t="s">
        <v>1188</v>
      </c>
      <c r="C1884" t="str">
        <f t="shared" si="58"/>
        <v>36109</v>
      </c>
      <c r="D1884" t="str">
        <f t="shared" si="59"/>
        <v>TOMPKINS</v>
      </c>
      <c r="E1884">
        <v>-76.473817629999999</v>
      </c>
      <c r="F1884">
        <v>42.452222630000001</v>
      </c>
      <c r="G1884">
        <f xml:space="preserve"> SUMIF(ACRES_HARVESTED!E$2:E$4911,C1884,ACRES_HARVESTED!G$2:G$4911)</f>
        <v>0</v>
      </c>
      <c r="H1884">
        <f xml:space="preserve"> SUMIF(SALES!E$2:E$4911,C1884,SALES!G$2:G$4911)</f>
        <v>0</v>
      </c>
      <c r="I1884">
        <f xml:space="preserve"> SUMIF(PRODUCTION!E$2:E$4911,C1884,PRODUCTION!I$2:I$4911)</f>
        <v>0</v>
      </c>
    </row>
    <row r="1885" spans="1:9" x14ac:dyDescent="0.2">
      <c r="A1885">
        <v>36111</v>
      </c>
      <c r="B1885" t="s">
        <v>1189</v>
      </c>
      <c r="C1885" t="str">
        <f t="shared" si="58"/>
        <v>36111</v>
      </c>
      <c r="D1885" t="str">
        <f t="shared" si="59"/>
        <v>ULSTER</v>
      </c>
      <c r="E1885">
        <v>-74.258788260000003</v>
      </c>
      <c r="F1885">
        <v>41.888126</v>
      </c>
      <c r="G1885">
        <f xml:space="preserve"> SUMIF(ACRES_HARVESTED!E$2:E$4911,C1885,ACRES_HARVESTED!G$2:G$4911)</f>
        <v>0</v>
      </c>
      <c r="H1885">
        <f xml:space="preserve"> SUMIF(SALES!E$2:E$4911,C1885,SALES!G$2:G$4911)</f>
        <v>0</v>
      </c>
      <c r="I1885">
        <f xml:space="preserve"> SUMIF(PRODUCTION!E$2:E$4911,C1885,PRODUCTION!I$2:I$4911)</f>
        <v>0</v>
      </c>
    </row>
    <row r="1886" spans="1:9" x14ac:dyDescent="0.2">
      <c r="A1886">
        <v>36113</v>
      </c>
      <c r="B1886" t="s">
        <v>448</v>
      </c>
      <c r="C1886" t="str">
        <f t="shared" si="58"/>
        <v>36113</v>
      </c>
      <c r="D1886" t="str">
        <f t="shared" si="59"/>
        <v>WARREN</v>
      </c>
      <c r="E1886">
        <v>-73.846037370000005</v>
      </c>
      <c r="F1886">
        <v>43.560918870000002</v>
      </c>
      <c r="G1886">
        <f xml:space="preserve"> SUMIF(ACRES_HARVESTED!E$2:E$4911,C1886,ACRES_HARVESTED!G$2:G$4911)</f>
        <v>0</v>
      </c>
      <c r="H1886">
        <f xml:space="preserve"> SUMIF(SALES!E$2:E$4911,C1886,SALES!G$2:G$4911)</f>
        <v>0</v>
      </c>
      <c r="I1886">
        <f xml:space="preserve"> SUMIF(PRODUCTION!E$2:E$4911,C1886,PRODUCTION!I$2:I$4911)</f>
        <v>0</v>
      </c>
    </row>
    <row r="1887" spans="1:9" x14ac:dyDescent="0.2">
      <c r="A1887">
        <v>36115</v>
      </c>
      <c r="B1887" t="s">
        <v>72</v>
      </c>
      <c r="C1887" t="str">
        <f t="shared" si="58"/>
        <v>36115</v>
      </c>
      <c r="D1887" t="str">
        <f t="shared" si="59"/>
        <v>WASHINGTON</v>
      </c>
      <c r="E1887">
        <v>-73.430747999999994</v>
      </c>
      <c r="F1887">
        <v>43.31320642</v>
      </c>
      <c r="G1887">
        <f xml:space="preserve"> SUMIF(ACRES_HARVESTED!E$2:E$4911,C1887,ACRES_HARVESTED!G$2:G$4911)</f>
        <v>133</v>
      </c>
      <c r="H1887">
        <f xml:space="preserve"> SUMIF(SALES!E$2:E$4911,C1887,SALES!G$2:G$4911)</f>
        <v>20000</v>
      </c>
      <c r="I1887">
        <f xml:space="preserve"> SUMIF(PRODUCTION!E$2:E$4911,C1887,PRODUCTION!I$2:I$4911)</f>
        <v>4385</v>
      </c>
    </row>
    <row r="1888" spans="1:9" x14ac:dyDescent="0.2">
      <c r="A1888">
        <v>36117</v>
      </c>
      <c r="B1888" t="s">
        <v>449</v>
      </c>
      <c r="C1888" t="str">
        <f t="shared" si="58"/>
        <v>36117</v>
      </c>
      <c r="D1888" t="str">
        <f t="shared" si="59"/>
        <v>WAYNE</v>
      </c>
      <c r="E1888">
        <v>-77.029650840000002</v>
      </c>
      <c r="F1888">
        <v>43.156525790000003</v>
      </c>
      <c r="G1888">
        <f xml:space="preserve"> SUMIF(ACRES_HARVESTED!E$2:E$4911,C1888,ACRES_HARVESTED!G$2:G$4911)</f>
        <v>0</v>
      </c>
      <c r="H1888">
        <f xml:space="preserve"> SUMIF(SALES!E$2:E$4911,C1888,SALES!G$2:G$4911)</f>
        <v>0</v>
      </c>
      <c r="I1888">
        <f xml:space="preserve"> SUMIF(PRODUCTION!E$2:E$4911,C1888,PRODUCTION!I$2:I$4911)</f>
        <v>0</v>
      </c>
    </row>
    <row r="1889" spans="1:9" x14ac:dyDescent="0.2">
      <c r="A1889">
        <v>36119</v>
      </c>
      <c r="B1889" t="s">
        <v>1190</v>
      </c>
      <c r="C1889" t="str">
        <f t="shared" si="58"/>
        <v>36119</v>
      </c>
      <c r="D1889" t="str">
        <f t="shared" si="59"/>
        <v>WESTCHESTER</v>
      </c>
      <c r="E1889">
        <v>-73.755912809999998</v>
      </c>
      <c r="F1889">
        <v>41.161763350000001</v>
      </c>
      <c r="G1889">
        <f xml:space="preserve"> SUMIF(ACRES_HARVESTED!E$2:E$4911,C1889,ACRES_HARVESTED!G$2:G$4911)</f>
        <v>0</v>
      </c>
      <c r="H1889">
        <f xml:space="preserve"> SUMIF(SALES!E$2:E$4911,C1889,SALES!G$2:G$4911)</f>
        <v>0</v>
      </c>
      <c r="I1889">
        <f xml:space="preserve"> SUMIF(PRODUCTION!E$2:E$4911,C1889,PRODUCTION!I$2:I$4911)</f>
        <v>105</v>
      </c>
    </row>
    <row r="1890" spans="1:9" x14ac:dyDescent="0.2">
      <c r="A1890">
        <v>36121</v>
      </c>
      <c r="B1890" t="s">
        <v>1191</v>
      </c>
      <c r="C1890" t="str">
        <f t="shared" si="58"/>
        <v>36121</v>
      </c>
      <c r="D1890" t="str">
        <f t="shared" si="59"/>
        <v>WYOMING</v>
      </c>
      <c r="E1890">
        <v>-78.223776599999994</v>
      </c>
      <c r="F1890">
        <v>42.702264139999997</v>
      </c>
      <c r="G1890">
        <f xml:space="preserve"> SUMIF(ACRES_HARVESTED!E$2:E$4911,C1890,ACRES_HARVESTED!G$2:G$4911)</f>
        <v>134</v>
      </c>
      <c r="H1890">
        <f xml:space="preserve"> SUMIF(SALES!E$2:E$4911,C1890,SALES!G$2:G$4911)</f>
        <v>6000</v>
      </c>
      <c r="I1890">
        <f xml:space="preserve"> SUMIF(PRODUCTION!E$2:E$4911,C1890,PRODUCTION!I$2:I$4911)</f>
        <v>5624</v>
      </c>
    </row>
    <row r="1891" spans="1:9" x14ac:dyDescent="0.2">
      <c r="A1891">
        <v>36123</v>
      </c>
      <c r="B1891" t="s">
        <v>1192</v>
      </c>
      <c r="C1891" t="str">
        <f t="shared" si="58"/>
        <v>36123</v>
      </c>
      <c r="D1891" t="str">
        <f t="shared" si="59"/>
        <v>YATES</v>
      </c>
      <c r="E1891">
        <v>-77.10558958</v>
      </c>
      <c r="F1891">
        <v>42.633628229999999</v>
      </c>
      <c r="G1891">
        <f xml:space="preserve"> SUMIF(ACRES_HARVESTED!E$2:E$4911,C1891,ACRES_HARVESTED!G$2:G$4911)</f>
        <v>589</v>
      </c>
      <c r="H1891">
        <f xml:space="preserve"> SUMIF(SALES!E$2:E$4911,C1891,SALES!G$2:G$4911)</f>
        <v>201000</v>
      </c>
      <c r="I1891">
        <f xml:space="preserve"> SUMIF(PRODUCTION!E$2:E$4911,C1891,PRODUCTION!I$2:I$4911)</f>
        <v>45087</v>
      </c>
    </row>
    <row r="1892" spans="1:9" x14ac:dyDescent="0.2">
      <c r="A1892">
        <v>37001</v>
      </c>
      <c r="B1892" t="s">
        <v>1193</v>
      </c>
      <c r="C1892" t="str">
        <f t="shared" si="58"/>
        <v>37001</v>
      </c>
      <c r="D1892" t="str">
        <f t="shared" si="59"/>
        <v>ALAMANCE</v>
      </c>
      <c r="E1892">
        <v>-79.399131940000004</v>
      </c>
      <c r="F1892">
        <v>36.043785759999999</v>
      </c>
      <c r="G1892">
        <f xml:space="preserve"> SUMIF(ACRES_HARVESTED!E$2:E$4911,C1892,ACRES_HARVESTED!G$2:G$4911)</f>
        <v>0</v>
      </c>
      <c r="H1892">
        <f xml:space="preserve"> SUMIF(SALES!E$2:E$4911,C1892,SALES!G$2:G$4911)</f>
        <v>0</v>
      </c>
      <c r="I1892">
        <f xml:space="preserve"> SUMIF(PRODUCTION!E$2:E$4911,C1892,PRODUCTION!I$2:I$4911)</f>
        <v>0</v>
      </c>
    </row>
    <row r="1893" spans="1:9" x14ac:dyDescent="0.2">
      <c r="A1893">
        <v>37003</v>
      </c>
      <c r="B1893" t="s">
        <v>494</v>
      </c>
      <c r="C1893" t="str">
        <f t="shared" si="58"/>
        <v>37003</v>
      </c>
      <c r="D1893" t="str">
        <f t="shared" si="59"/>
        <v>ALEXANDER</v>
      </c>
      <c r="E1893">
        <v>-81.176929459999997</v>
      </c>
      <c r="F1893">
        <v>35.92074753</v>
      </c>
      <c r="G1893">
        <f xml:space="preserve"> SUMIF(ACRES_HARVESTED!E$2:E$4911,C1893,ACRES_HARVESTED!G$2:G$4911)</f>
        <v>0</v>
      </c>
      <c r="H1893">
        <f xml:space="preserve"> SUMIF(SALES!E$2:E$4911,C1893,SALES!G$2:G$4911)</f>
        <v>0</v>
      </c>
      <c r="I1893">
        <f xml:space="preserve"> SUMIF(PRODUCTION!E$2:E$4911,C1893,PRODUCTION!I$2:I$4911)</f>
        <v>0</v>
      </c>
    </row>
    <row r="1894" spans="1:9" x14ac:dyDescent="0.2">
      <c r="A1894">
        <v>37005</v>
      </c>
      <c r="B1894" t="s">
        <v>1194</v>
      </c>
      <c r="C1894" t="str">
        <f t="shared" si="58"/>
        <v>37005</v>
      </c>
      <c r="D1894" t="str">
        <f t="shared" si="59"/>
        <v>ALLEGHANY</v>
      </c>
      <c r="E1894">
        <v>-81.127710399999998</v>
      </c>
      <c r="F1894">
        <v>36.491359889999998</v>
      </c>
      <c r="G1894">
        <f xml:space="preserve"> SUMIF(ACRES_HARVESTED!E$2:E$4911,C1894,ACRES_HARVESTED!G$2:G$4911)</f>
        <v>0</v>
      </c>
      <c r="H1894">
        <f xml:space="preserve"> SUMIF(SALES!E$2:E$4911,C1894,SALES!G$2:G$4911)</f>
        <v>0</v>
      </c>
      <c r="I1894">
        <f xml:space="preserve"> SUMIF(PRODUCTION!E$2:E$4911,C1894,PRODUCTION!I$2:I$4911)</f>
        <v>0</v>
      </c>
    </row>
    <row r="1895" spans="1:9" x14ac:dyDescent="0.2">
      <c r="A1895">
        <v>37007</v>
      </c>
      <c r="B1895" t="s">
        <v>1195</v>
      </c>
      <c r="C1895" t="str">
        <f t="shared" si="58"/>
        <v>37007</v>
      </c>
      <c r="D1895" t="str">
        <f t="shared" si="59"/>
        <v>ANSON</v>
      </c>
      <c r="E1895">
        <v>-80.102439309999994</v>
      </c>
      <c r="F1895">
        <v>34.973783480000002</v>
      </c>
      <c r="G1895">
        <f xml:space="preserve"> SUMIF(ACRES_HARVESTED!E$2:E$4911,C1895,ACRES_HARVESTED!G$2:G$4911)</f>
        <v>0</v>
      </c>
      <c r="H1895">
        <f xml:space="preserve"> SUMIF(SALES!E$2:E$4911,C1895,SALES!G$2:G$4911)</f>
        <v>0</v>
      </c>
      <c r="I1895">
        <f xml:space="preserve"> SUMIF(PRODUCTION!E$2:E$4911,C1895,PRODUCTION!I$2:I$4911)</f>
        <v>0</v>
      </c>
    </row>
    <row r="1896" spans="1:9" x14ac:dyDescent="0.2">
      <c r="A1896">
        <v>37009</v>
      </c>
      <c r="B1896" t="s">
        <v>1196</v>
      </c>
      <c r="C1896" t="str">
        <f t="shared" si="58"/>
        <v>37009</v>
      </c>
      <c r="D1896" t="str">
        <f t="shared" si="59"/>
        <v>ASHE</v>
      </c>
      <c r="E1896">
        <v>-81.500524589999998</v>
      </c>
      <c r="F1896">
        <v>36.434152339999997</v>
      </c>
      <c r="G1896">
        <f xml:space="preserve"> SUMIF(ACRES_HARVESTED!E$2:E$4911,C1896,ACRES_HARVESTED!G$2:G$4911)</f>
        <v>0</v>
      </c>
      <c r="H1896">
        <f xml:space="preserve"> SUMIF(SALES!E$2:E$4911,C1896,SALES!G$2:G$4911)</f>
        <v>0</v>
      </c>
      <c r="I1896">
        <f xml:space="preserve"> SUMIF(PRODUCTION!E$2:E$4911,C1896,PRODUCTION!I$2:I$4911)</f>
        <v>0</v>
      </c>
    </row>
    <row r="1897" spans="1:9" x14ac:dyDescent="0.2">
      <c r="A1897">
        <v>37011</v>
      </c>
      <c r="B1897" t="s">
        <v>1197</v>
      </c>
      <c r="C1897" t="str">
        <f t="shared" si="58"/>
        <v>37011</v>
      </c>
      <c r="D1897" t="str">
        <f t="shared" si="59"/>
        <v>AVERY</v>
      </c>
      <c r="E1897">
        <v>-81.922670920000002</v>
      </c>
      <c r="F1897">
        <v>36.076677080000003</v>
      </c>
      <c r="G1897">
        <f xml:space="preserve"> SUMIF(ACRES_HARVESTED!E$2:E$4911,C1897,ACRES_HARVESTED!G$2:G$4911)</f>
        <v>0</v>
      </c>
      <c r="H1897">
        <f xml:space="preserve"> SUMIF(SALES!E$2:E$4911,C1897,SALES!G$2:G$4911)</f>
        <v>0</v>
      </c>
      <c r="I1897">
        <f xml:space="preserve"> SUMIF(PRODUCTION!E$2:E$4911,C1897,PRODUCTION!I$2:I$4911)</f>
        <v>0</v>
      </c>
    </row>
    <row r="1898" spans="1:9" x14ac:dyDescent="0.2">
      <c r="A1898">
        <v>37013</v>
      </c>
      <c r="B1898" t="s">
        <v>1198</v>
      </c>
      <c r="C1898" t="str">
        <f t="shared" si="58"/>
        <v>37013</v>
      </c>
      <c r="D1898" t="str">
        <f t="shared" si="59"/>
        <v>BEAUFORT</v>
      </c>
      <c r="E1898">
        <v>-76.858877489999998</v>
      </c>
      <c r="F1898">
        <v>35.492965730000002</v>
      </c>
      <c r="G1898">
        <f xml:space="preserve"> SUMIF(ACRES_HARVESTED!E$2:E$4911,C1898,ACRES_HARVESTED!G$2:G$4911)</f>
        <v>0</v>
      </c>
      <c r="H1898">
        <f xml:space="preserve"> SUMIF(SALES!E$2:E$4911,C1898,SALES!G$2:G$4911)</f>
        <v>0</v>
      </c>
      <c r="I1898">
        <f xml:space="preserve"> SUMIF(PRODUCTION!E$2:E$4911,C1898,PRODUCTION!I$2:I$4911)</f>
        <v>0</v>
      </c>
    </row>
    <row r="1899" spans="1:9" x14ac:dyDescent="0.2">
      <c r="A1899">
        <v>37015</v>
      </c>
      <c r="B1899" t="s">
        <v>1199</v>
      </c>
      <c r="C1899" t="str">
        <f t="shared" si="58"/>
        <v>37015</v>
      </c>
      <c r="D1899" t="str">
        <f t="shared" si="59"/>
        <v>BERTIE</v>
      </c>
      <c r="E1899">
        <v>-76.976689199999996</v>
      </c>
      <c r="F1899">
        <v>36.065831500000002</v>
      </c>
      <c r="G1899">
        <f xml:space="preserve"> SUMIF(ACRES_HARVESTED!E$2:E$4911,C1899,ACRES_HARVESTED!G$2:G$4911)</f>
        <v>0</v>
      </c>
      <c r="H1899">
        <f xml:space="preserve"> SUMIF(SALES!E$2:E$4911,C1899,SALES!G$2:G$4911)</f>
        <v>0</v>
      </c>
      <c r="I1899">
        <f xml:space="preserve"> SUMIF(PRODUCTION!E$2:E$4911,C1899,PRODUCTION!I$2:I$4911)</f>
        <v>0</v>
      </c>
    </row>
    <row r="1900" spans="1:9" x14ac:dyDescent="0.2">
      <c r="A1900">
        <v>37017</v>
      </c>
      <c r="B1900" t="s">
        <v>1200</v>
      </c>
      <c r="C1900" t="str">
        <f t="shared" si="58"/>
        <v>37017</v>
      </c>
      <c r="D1900" t="str">
        <f t="shared" si="59"/>
        <v>BLADEN</v>
      </c>
      <c r="E1900">
        <v>-78.562831950000003</v>
      </c>
      <c r="F1900">
        <v>34.61418037</v>
      </c>
      <c r="G1900">
        <f xml:space="preserve"> SUMIF(ACRES_HARVESTED!E$2:E$4911,C1900,ACRES_HARVESTED!G$2:G$4911)</f>
        <v>0</v>
      </c>
      <c r="H1900">
        <f xml:space="preserve"> SUMIF(SALES!E$2:E$4911,C1900,SALES!G$2:G$4911)</f>
        <v>0</v>
      </c>
      <c r="I1900">
        <f xml:space="preserve"> SUMIF(PRODUCTION!E$2:E$4911,C1900,PRODUCTION!I$2:I$4911)</f>
        <v>0</v>
      </c>
    </row>
    <row r="1901" spans="1:9" x14ac:dyDescent="0.2">
      <c r="A1901">
        <v>37019</v>
      </c>
      <c r="B1901" t="s">
        <v>1201</v>
      </c>
      <c r="C1901" t="str">
        <f t="shared" si="58"/>
        <v>37019</v>
      </c>
      <c r="D1901" t="str">
        <f t="shared" si="59"/>
        <v>BRUNSWICK</v>
      </c>
      <c r="E1901">
        <v>-78.237916139999996</v>
      </c>
      <c r="F1901">
        <v>34.070378509999998</v>
      </c>
      <c r="G1901">
        <f xml:space="preserve"> SUMIF(ACRES_HARVESTED!E$2:E$4911,C1901,ACRES_HARVESTED!G$2:G$4911)</f>
        <v>0</v>
      </c>
      <c r="H1901">
        <f xml:space="preserve"> SUMIF(SALES!E$2:E$4911,C1901,SALES!G$2:G$4911)</f>
        <v>0</v>
      </c>
      <c r="I1901">
        <f xml:space="preserve"> SUMIF(PRODUCTION!E$2:E$4911,C1901,PRODUCTION!I$2:I$4911)</f>
        <v>0</v>
      </c>
    </row>
    <row r="1902" spans="1:9" x14ac:dyDescent="0.2">
      <c r="A1902">
        <v>37021</v>
      </c>
      <c r="B1902" t="s">
        <v>1202</v>
      </c>
      <c r="C1902" t="str">
        <f t="shared" si="58"/>
        <v>37021</v>
      </c>
      <c r="D1902" t="str">
        <f t="shared" si="59"/>
        <v>BUNCOMBE</v>
      </c>
      <c r="E1902">
        <v>-82.530354239999994</v>
      </c>
      <c r="F1902">
        <v>35.6112775</v>
      </c>
      <c r="G1902">
        <f xml:space="preserve"> SUMIF(ACRES_HARVESTED!E$2:E$4911,C1902,ACRES_HARVESTED!G$2:G$4911)</f>
        <v>51</v>
      </c>
      <c r="H1902">
        <f xml:space="preserve"> SUMIF(SALES!E$2:E$4911,C1902,SALES!G$2:G$4911)</f>
        <v>7000</v>
      </c>
      <c r="I1902">
        <f xml:space="preserve"> SUMIF(PRODUCTION!E$2:E$4911,C1902,PRODUCTION!I$2:I$4911)</f>
        <v>3471</v>
      </c>
    </row>
    <row r="1903" spans="1:9" x14ac:dyDescent="0.2">
      <c r="A1903">
        <v>37023</v>
      </c>
      <c r="B1903" t="s">
        <v>361</v>
      </c>
      <c r="C1903" t="str">
        <f t="shared" si="58"/>
        <v>37023</v>
      </c>
      <c r="D1903" t="str">
        <f t="shared" si="59"/>
        <v>BURKE</v>
      </c>
      <c r="E1903">
        <v>-81.705058690000001</v>
      </c>
      <c r="F1903">
        <v>35.74914733</v>
      </c>
      <c r="G1903">
        <f xml:space="preserve"> SUMIF(ACRES_HARVESTED!E$2:E$4911,C1903,ACRES_HARVESTED!G$2:G$4911)</f>
        <v>0</v>
      </c>
      <c r="H1903">
        <f xml:space="preserve"> SUMIF(SALES!E$2:E$4911,C1903,SALES!G$2:G$4911)</f>
        <v>0</v>
      </c>
      <c r="I1903">
        <f xml:space="preserve"> SUMIF(PRODUCTION!E$2:E$4911,C1903,PRODUCTION!I$2:I$4911)</f>
        <v>0</v>
      </c>
    </row>
    <row r="1904" spans="1:9" x14ac:dyDescent="0.2">
      <c r="A1904">
        <v>37025</v>
      </c>
      <c r="B1904" t="s">
        <v>1203</v>
      </c>
      <c r="C1904" t="str">
        <f t="shared" si="58"/>
        <v>37025</v>
      </c>
      <c r="D1904" t="str">
        <f t="shared" si="59"/>
        <v>CABARRUS</v>
      </c>
      <c r="E1904">
        <v>-80.551330480000004</v>
      </c>
      <c r="F1904">
        <v>35.387569419999998</v>
      </c>
      <c r="G1904">
        <f xml:space="preserve"> SUMIF(ACRES_HARVESTED!E$2:E$4911,C1904,ACRES_HARVESTED!G$2:G$4911)</f>
        <v>683</v>
      </c>
      <c r="H1904">
        <f xml:space="preserve"> SUMIF(SALES!E$2:E$4911,C1904,SALES!G$2:G$4911)</f>
        <v>0</v>
      </c>
      <c r="I1904">
        <f xml:space="preserve"> SUMIF(PRODUCTION!E$2:E$4911,C1904,PRODUCTION!I$2:I$4911)</f>
        <v>27286</v>
      </c>
    </row>
    <row r="1905" spans="1:9" x14ac:dyDescent="0.2">
      <c r="A1905">
        <v>37027</v>
      </c>
      <c r="B1905" t="s">
        <v>711</v>
      </c>
      <c r="C1905" t="str">
        <f t="shared" si="58"/>
        <v>37027</v>
      </c>
      <c r="D1905" t="str">
        <f t="shared" si="59"/>
        <v>CALDWELL</v>
      </c>
      <c r="E1905">
        <v>-81.546966600000005</v>
      </c>
      <c r="F1905">
        <v>35.952885190000003</v>
      </c>
      <c r="G1905">
        <f xml:space="preserve"> SUMIF(ACRES_HARVESTED!E$2:E$4911,C1905,ACRES_HARVESTED!G$2:G$4911)</f>
        <v>0</v>
      </c>
      <c r="H1905">
        <f xml:space="preserve"> SUMIF(SALES!E$2:E$4911,C1905,SALES!G$2:G$4911)</f>
        <v>0</v>
      </c>
      <c r="I1905">
        <f xml:space="preserve"> SUMIF(PRODUCTION!E$2:E$4911,C1905,PRODUCTION!I$2:I$4911)</f>
        <v>0</v>
      </c>
    </row>
    <row r="1906" spans="1:9" x14ac:dyDescent="0.2">
      <c r="A1906">
        <v>37029</v>
      </c>
      <c r="B1906" t="s">
        <v>363</v>
      </c>
      <c r="C1906" t="str">
        <f t="shared" si="58"/>
        <v>37029</v>
      </c>
      <c r="D1906" t="str">
        <f t="shared" si="59"/>
        <v>CAMDEN</v>
      </c>
      <c r="E1906">
        <v>-76.205834679999995</v>
      </c>
      <c r="F1906">
        <v>36.386752780000002</v>
      </c>
      <c r="G1906">
        <f xml:space="preserve"> SUMIF(ACRES_HARVESTED!E$2:E$4911,C1906,ACRES_HARVESTED!G$2:G$4911)</f>
        <v>0</v>
      </c>
      <c r="H1906">
        <f xml:space="preserve"> SUMIF(SALES!E$2:E$4911,C1906,SALES!G$2:G$4911)</f>
        <v>0</v>
      </c>
      <c r="I1906">
        <f xml:space="preserve"> SUMIF(PRODUCTION!E$2:E$4911,C1906,PRODUCTION!I$2:I$4911)</f>
        <v>0</v>
      </c>
    </row>
    <row r="1907" spans="1:9" x14ac:dyDescent="0.2">
      <c r="A1907">
        <v>37031</v>
      </c>
      <c r="B1907" t="s">
        <v>1204</v>
      </c>
      <c r="C1907" t="str">
        <f t="shared" si="58"/>
        <v>37031</v>
      </c>
      <c r="D1907" t="str">
        <f t="shared" si="59"/>
        <v>CARTERET</v>
      </c>
      <c r="E1907">
        <v>-76.653362139999999</v>
      </c>
      <c r="F1907">
        <v>34.8275267</v>
      </c>
      <c r="G1907">
        <f xml:space="preserve"> SUMIF(ACRES_HARVESTED!E$2:E$4911,C1907,ACRES_HARVESTED!G$2:G$4911)</f>
        <v>0</v>
      </c>
      <c r="H1907">
        <f xml:space="preserve"> SUMIF(SALES!E$2:E$4911,C1907,SALES!G$2:G$4911)</f>
        <v>0</v>
      </c>
      <c r="I1907">
        <f xml:space="preserve"> SUMIF(PRODUCTION!E$2:E$4911,C1907,PRODUCTION!I$2:I$4911)</f>
        <v>0</v>
      </c>
    </row>
    <row r="1908" spans="1:9" x14ac:dyDescent="0.2">
      <c r="A1908">
        <v>37033</v>
      </c>
      <c r="B1908" t="s">
        <v>1205</v>
      </c>
      <c r="C1908" t="str">
        <f t="shared" si="58"/>
        <v>37033</v>
      </c>
      <c r="D1908" t="str">
        <f t="shared" si="59"/>
        <v>CASWELL</v>
      </c>
      <c r="E1908">
        <v>-79.333559840000007</v>
      </c>
      <c r="F1908">
        <v>36.393275549999998</v>
      </c>
      <c r="G1908">
        <f xml:space="preserve"> SUMIF(ACRES_HARVESTED!E$2:E$4911,C1908,ACRES_HARVESTED!G$2:G$4911)</f>
        <v>0</v>
      </c>
      <c r="H1908">
        <f xml:space="preserve"> SUMIF(SALES!E$2:E$4911,C1908,SALES!G$2:G$4911)</f>
        <v>0</v>
      </c>
      <c r="I1908">
        <f xml:space="preserve"> SUMIF(PRODUCTION!E$2:E$4911,C1908,PRODUCTION!I$2:I$4911)</f>
        <v>0</v>
      </c>
    </row>
    <row r="1909" spans="1:9" x14ac:dyDescent="0.2">
      <c r="A1909">
        <v>37035</v>
      </c>
      <c r="B1909" t="s">
        <v>1206</v>
      </c>
      <c r="C1909" t="str">
        <f t="shared" si="58"/>
        <v>37035</v>
      </c>
      <c r="D1909" t="str">
        <f t="shared" si="59"/>
        <v>CATAWBA</v>
      </c>
      <c r="E1909">
        <v>-81.214810790000001</v>
      </c>
      <c r="F1909">
        <v>35.66260115</v>
      </c>
      <c r="G1909">
        <f xml:space="preserve"> SUMIF(ACRES_HARVESTED!E$2:E$4911,C1909,ACRES_HARVESTED!G$2:G$4911)</f>
        <v>268</v>
      </c>
      <c r="H1909">
        <f xml:space="preserve"> SUMIF(SALES!E$2:E$4911,C1909,SALES!G$2:G$4911)</f>
        <v>0</v>
      </c>
      <c r="I1909">
        <f xml:space="preserve"> SUMIF(PRODUCTION!E$2:E$4911,C1909,PRODUCTION!I$2:I$4911)</f>
        <v>17346</v>
      </c>
    </row>
    <row r="1910" spans="1:9" x14ac:dyDescent="0.2">
      <c r="A1910">
        <v>37037</v>
      </c>
      <c r="B1910" t="s">
        <v>367</v>
      </c>
      <c r="C1910" t="str">
        <f t="shared" si="58"/>
        <v>37037</v>
      </c>
      <c r="D1910" t="str">
        <f t="shared" si="59"/>
        <v>CHATHAM</v>
      </c>
      <c r="E1910">
        <v>-79.255458290000007</v>
      </c>
      <c r="F1910">
        <v>35.702662770000003</v>
      </c>
      <c r="G1910">
        <f xml:space="preserve"> SUMIF(ACRES_HARVESTED!E$2:E$4911,C1910,ACRES_HARVESTED!G$2:G$4911)</f>
        <v>340</v>
      </c>
      <c r="H1910">
        <f xml:space="preserve"> SUMIF(SALES!E$2:E$4911,C1910,SALES!G$2:G$4911)</f>
        <v>34000</v>
      </c>
      <c r="I1910">
        <f xml:space="preserve"> SUMIF(PRODUCTION!E$2:E$4911,C1910,PRODUCTION!I$2:I$4911)</f>
        <v>19648</v>
      </c>
    </row>
    <row r="1911" spans="1:9" x14ac:dyDescent="0.2">
      <c r="A1911">
        <v>37039</v>
      </c>
      <c r="B1911" t="s">
        <v>17</v>
      </c>
      <c r="C1911" t="str">
        <f t="shared" si="58"/>
        <v>37039</v>
      </c>
      <c r="D1911" t="str">
        <f t="shared" si="59"/>
        <v>CHEROKEE</v>
      </c>
      <c r="E1911">
        <v>-84.064245330000006</v>
      </c>
      <c r="F1911">
        <v>35.133767570000003</v>
      </c>
      <c r="G1911">
        <f xml:space="preserve"> SUMIF(ACRES_HARVESTED!E$2:E$4911,C1911,ACRES_HARVESTED!G$2:G$4911)</f>
        <v>0</v>
      </c>
      <c r="H1911">
        <f xml:space="preserve"> SUMIF(SALES!E$2:E$4911,C1911,SALES!G$2:G$4911)</f>
        <v>0</v>
      </c>
      <c r="I1911">
        <f xml:space="preserve"> SUMIF(PRODUCTION!E$2:E$4911,C1911,PRODUCTION!I$2:I$4911)</f>
        <v>0</v>
      </c>
    </row>
    <row r="1912" spans="1:9" x14ac:dyDescent="0.2">
      <c r="A1912">
        <v>37041</v>
      </c>
      <c r="B1912" t="s">
        <v>1207</v>
      </c>
      <c r="C1912" t="str">
        <f t="shared" si="58"/>
        <v>37041</v>
      </c>
      <c r="D1912" t="str">
        <f t="shared" si="59"/>
        <v>CHOWAN</v>
      </c>
      <c r="E1912">
        <v>-76.60802425</v>
      </c>
      <c r="F1912">
        <v>36.148540150000002</v>
      </c>
      <c r="G1912">
        <f xml:space="preserve"> SUMIF(ACRES_HARVESTED!E$2:E$4911,C1912,ACRES_HARVESTED!G$2:G$4911)</f>
        <v>0</v>
      </c>
      <c r="H1912">
        <f xml:space="preserve"> SUMIF(SALES!E$2:E$4911,C1912,SALES!G$2:G$4911)</f>
        <v>0</v>
      </c>
      <c r="I1912">
        <f xml:space="preserve"> SUMIF(PRODUCTION!E$2:E$4911,C1912,PRODUCTION!I$2:I$4911)</f>
        <v>0</v>
      </c>
    </row>
    <row r="1913" spans="1:9" x14ac:dyDescent="0.2">
      <c r="A1913">
        <v>37043</v>
      </c>
      <c r="B1913" t="s">
        <v>21</v>
      </c>
      <c r="C1913" t="str">
        <f t="shared" si="58"/>
        <v>37043</v>
      </c>
      <c r="D1913" t="str">
        <f t="shared" si="59"/>
        <v>CLAY</v>
      </c>
      <c r="E1913">
        <v>-83.750182179999996</v>
      </c>
      <c r="F1913">
        <v>35.057717459999999</v>
      </c>
      <c r="G1913">
        <f xml:space="preserve"> SUMIF(ACRES_HARVESTED!E$2:E$4911,C1913,ACRES_HARVESTED!G$2:G$4911)</f>
        <v>0</v>
      </c>
      <c r="H1913">
        <f xml:space="preserve"> SUMIF(SALES!E$2:E$4911,C1913,SALES!G$2:G$4911)</f>
        <v>0</v>
      </c>
      <c r="I1913">
        <f xml:space="preserve"> SUMIF(PRODUCTION!E$2:E$4911,C1913,PRODUCTION!I$2:I$4911)</f>
        <v>0</v>
      </c>
    </row>
    <row r="1914" spans="1:9" x14ac:dyDescent="0.2">
      <c r="A1914">
        <v>37045</v>
      </c>
      <c r="B1914" t="s">
        <v>128</v>
      </c>
      <c r="C1914" t="str">
        <f t="shared" si="58"/>
        <v>37045</v>
      </c>
      <c r="D1914" t="str">
        <f t="shared" si="59"/>
        <v>CLEVELAND</v>
      </c>
      <c r="E1914">
        <v>-81.555706229999998</v>
      </c>
      <c r="F1914">
        <v>35.334109419999997</v>
      </c>
      <c r="G1914">
        <f xml:space="preserve"> SUMIF(ACRES_HARVESTED!E$2:E$4911,C1914,ACRES_HARVESTED!G$2:G$4911)</f>
        <v>134</v>
      </c>
      <c r="H1914">
        <f xml:space="preserve"> SUMIF(SALES!E$2:E$4911,C1914,SALES!G$2:G$4911)</f>
        <v>0</v>
      </c>
      <c r="I1914">
        <f xml:space="preserve"> SUMIF(PRODUCTION!E$2:E$4911,C1914,PRODUCTION!I$2:I$4911)</f>
        <v>11920</v>
      </c>
    </row>
    <row r="1915" spans="1:9" x14ac:dyDescent="0.2">
      <c r="A1915">
        <v>37047</v>
      </c>
      <c r="B1915" t="s">
        <v>1208</v>
      </c>
      <c r="C1915" t="str">
        <f t="shared" si="58"/>
        <v>37047</v>
      </c>
      <c r="D1915" t="str">
        <f t="shared" si="59"/>
        <v>COLUMBUS</v>
      </c>
      <c r="E1915">
        <v>-78.655144719999996</v>
      </c>
      <c r="F1915">
        <v>34.265733009999998</v>
      </c>
      <c r="G1915">
        <f xml:space="preserve"> SUMIF(ACRES_HARVESTED!E$2:E$4911,C1915,ACRES_HARVESTED!G$2:G$4911)</f>
        <v>0</v>
      </c>
      <c r="H1915">
        <f xml:space="preserve"> SUMIF(SALES!E$2:E$4911,C1915,SALES!G$2:G$4911)</f>
        <v>0</v>
      </c>
      <c r="I1915">
        <f xml:space="preserve"> SUMIF(PRODUCTION!E$2:E$4911,C1915,PRODUCTION!I$2:I$4911)</f>
        <v>0</v>
      </c>
    </row>
    <row r="1916" spans="1:9" x14ac:dyDescent="0.2">
      <c r="A1916">
        <v>37049</v>
      </c>
      <c r="B1916" t="s">
        <v>1209</v>
      </c>
      <c r="C1916" t="str">
        <f t="shared" si="58"/>
        <v>37049</v>
      </c>
      <c r="D1916" t="str">
        <f t="shared" si="59"/>
        <v>CRAVEN</v>
      </c>
      <c r="E1916">
        <v>-77.092556830000007</v>
      </c>
      <c r="F1916">
        <v>35.123439179999998</v>
      </c>
      <c r="G1916">
        <f xml:space="preserve"> SUMIF(ACRES_HARVESTED!E$2:E$4911,C1916,ACRES_HARVESTED!G$2:G$4911)</f>
        <v>0</v>
      </c>
      <c r="H1916">
        <f xml:space="preserve"> SUMIF(SALES!E$2:E$4911,C1916,SALES!G$2:G$4911)</f>
        <v>0</v>
      </c>
      <c r="I1916">
        <f xml:space="preserve"> SUMIF(PRODUCTION!E$2:E$4911,C1916,PRODUCTION!I$2:I$4911)</f>
        <v>0</v>
      </c>
    </row>
    <row r="1917" spans="1:9" x14ac:dyDescent="0.2">
      <c r="A1917">
        <v>37051</v>
      </c>
      <c r="B1917" t="s">
        <v>503</v>
      </c>
      <c r="C1917" t="str">
        <f t="shared" si="58"/>
        <v>37051</v>
      </c>
      <c r="D1917" t="str">
        <f t="shared" si="59"/>
        <v>CUMBERLAND</v>
      </c>
      <c r="E1917">
        <v>-78.827183559999995</v>
      </c>
      <c r="F1917">
        <v>35.048877210000001</v>
      </c>
      <c r="G1917">
        <f xml:space="preserve"> SUMIF(ACRES_HARVESTED!E$2:E$4911,C1917,ACRES_HARVESTED!G$2:G$4911)</f>
        <v>0</v>
      </c>
      <c r="H1917">
        <f xml:space="preserve"> SUMIF(SALES!E$2:E$4911,C1917,SALES!G$2:G$4911)</f>
        <v>0</v>
      </c>
      <c r="I1917">
        <f xml:space="preserve"> SUMIF(PRODUCTION!E$2:E$4911,C1917,PRODUCTION!I$2:I$4911)</f>
        <v>0</v>
      </c>
    </row>
    <row r="1918" spans="1:9" x14ac:dyDescent="0.2">
      <c r="A1918">
        <v>37053</v>
      </c>
      <c r="B1918" t="s">
        <v>1210</v>
      </c>
      <c r="C1918" t="str">
        <f t="shared" si="58"/>
        <v>37053</v>
      </c>
      <c r="D1918" t="str">
        <f t="shared" si="59"/>
        <v>CURRITUCK</v>
      </c>
      <c r="E1918">
        <v>-76.003903339999994</v>
      </c>
      <c r="F1918">
        <v>36.403115190000001</v>
      </c>
      <c r="G1918">
        <f xml:space="preserve"> SUMIF(ACRES_HARVESTED!E$2:E$4911,C1918,ACRES_HARVESTED!G$2:G$4911)</f>
        <v>0</v>
      </c>
      <c r="H1918">
        <f xml:space="preserve"> SUMIF(SALES!E$2:E$4911,C1918,SALES!G$2:G$4911)</f>
        <v>0</v>
      </c>
      <c r="I1918">
        <f xml:space="preserve"> SUMIF(PRODUCTION!E$2:E$4911,C1918,PRODUCTION!I$2:I$4911)</f>
        <v>0</v>
      </c>
    </row>
    <row r="1919" spans="1:9" x14ac:dyDescent="0.2">
      <c r="A1919">
        <v>37055</v>
      </c>
      <c r="B1919" t="s">
        <v>1211</v>
      </c>
      <c r="C1919" t="str">
        <f t="shared" si="58"/>
        <v>37055</v>
      </c>
      <c r="D1919" t="str">
        <f t="shared" si="59"/>
        <v>DARE</v>
      </c>
      <c r="E1919">
        <v>-75.782455549999995</v>
      </c>
      <c r="F1919">
        <v>35.763208400000003</v>
      </c>
      <c r="G1919">
        <f xml:space="preserve"> SUMIF(ACRES_HARVESTED!E$2:E$4911,C1919,ACRES_HARVESTED!G$2:G$4911)</f>
        <v>0</v>
      </c>
      <c r="H1919">
        <f xml:space="preserve"> SUMIF(SALES!E$2:E$4911,C1919,SALES!G$2:G$4911)</f>
        <v>0</v>
      </c>
      <c r="I1919">
        <f xml:space="preserve"> SUMIF(PRODUCTION!E$2:E$4911,C1919,PRODUCTION!I$2:I$4911)</f>
        <v>0</v>
      </c>
    </row>
    <row r="1920" spans="1:9" x14ac:dyDescent="0.2">
      <c r="A1920">
        <v>37057</v>
      </c>
      <c r="B1920" t="s">
        <v>1212</v>
      </c>
      <c r="C1920" t="str">
        <f t="shared" si="58"/>
        <v>37057</v>
      </c>
      <c r="D1920" t="str">
        <f t="shared" si="59"/>
        <v>DAVIDSON</v>
      </c>
      <c r="E1920">
        <v>-80.212533089999994</v>
      </c>
      <c r="F1920">
        <v>35.793117989999999</v>
      </c>
      <c r="G1920">
        <f xml:space="preserve"> SUMIF(ACRES_HARVESTED!E$2:E$4911,C1920,ACRES_HARVESTED!G$2:G$4911)</f>
        <v>574</v>
      </c>
      <c r="H1920">
        <f xml:space="preserve"> SUMIF(SALES!E$2:E$4911,C1920,SALES!G$2:G$4911)</f>
        <v>54000</v>
      </c>
      <c r="I1920">
        <f xml:space="preserve"> SUMIF(PRODUCTION!E$2:E$4911,C1920,PRODUCTION!I$2:I$4911)</f>
        <v>24410</v>
      </c>
    </row>
    <row r="1921" spans="1:9" x14ac:dyDescent="0.2">
      <c r="A1921">
        <v>37059</v>
      </c>
      <c r="B1921" t="s">
        <v>1213</v>
      </c>
      <c r="C1921" t="str">
        <f t="shared" si="58"/>
        <v>37059</v>
      </c>
      <c r="D1921" t="str">
        <f t="shared" si="59"/>
        <v>DAVIE</v>
      </c>
      <c r="E1921">
        <v>-80.544281420000004</v>
      </c>
      <c r="F1921">
        <v>35.929572970000002</v>
      </c>
      <c r="G1921">
        <f xml:space="preserve"> SUMIF(ACRES_HARVESTED!E$2:E$4911,C1921,ACRES_HARVESTED!G$2:G$4911)</f>
        <v>279</v>
      </c>
      <c r="H1921">
        <f xml:space="preserve"> SUMIF(SALES!E$2:E$4911,C1921,SALES!G$2:G$4911)</f>
        <v>0</v>
      </c>
      <c r="I1921">
        <f xml:space="preserve"> SUMIF(PRODUCTION!E$2:E$4911,C1921,PRODUCTION!I$2:I$4911)</f>
        <v>13249</v>
      </c>
    </row>
    <row r="1922" spans="1:9" x14ac:dyDescent="0.2">
      <c r="A1922">
        <v>37061</v>
      </c>
      <c r="B1922" t="s">
        <v>1214</v>
      </c>
      <c r="C1922" t="str">
        <f t="shared" ref="C1922:C1985" si="60" xml:space="preserve"> TEXT(A1922,"00000")</f>
        <v>37061</v>
      </c>
      <c r="D1922" t="str">
        <f t="shared" ref="D1922:D1985" si="61">UPPER(B1922)</f>
        <v>DUPLIN</v>
      </c>
      <c r="E1922">
        <v>-77.932956809999993</v>
      </c>
      <c r="F1922">
        <v>34.93627171</v>
      </c>
      <c r="G1922">
        <f xml:space="preserve"> SUMIF(ACRES_HARVESTED!E$2:E$4911,C1922,ACRES_HARVESTED!G$2:G$4911)</f>
        <v>0</v>
      </c>
      <c r="H1922">
        <f xml:space="preserve"> SUMIF(SALES!E$2:E$4911,C1922,SALES!G$2:G$4911)</f>
        <v>0</v>
      </c>
      <c r="I1922">
        <f xml:space="preserve"> SUMIF(PRODUCTION!E$2:E$4911,C1922,PRODUCTION!I$2:I$4911)</f>
        <v>0</v>
      </c>
    </row>
    <row r="1923" spans="1:9" x14ac:dyDescent="0.2">
      <c r="A1923">
        <v>37063</v>
      </c>
      <c r="B1923" t="s">
        <v>1215</v>
      </c>
      <c r="C1923" t="str">
        <f t="shared" si="60"/>
        <v>37063</v>
      </c>
      <c r="D1923" t="str">
        <f t="shared" si="61"/>
        <v>DURHAM</v>
      </c>
      <c r="E1923">
        <v>-78.876068720000006</v>
      </c>
      <c r="F1923">
        <v>36.036053209999999</v>
      </c>
      <c r="G1923">
        <f xml:space="preserve"> SUMIF(ACRES_HARVESTED!E$2:E$4911,C1923,ACRES_HARVESTED!G$2:G$4911)</f>
        <v>0</v>
      </c>
      <c r="H1923">
        <f xml:space="preserve"> SUMIF(SALES!E$2:E$4911,C1923,SALES!G$2:G$4911)</f>
        <v>0</v>
      </c>
      <c r="I1923">
        <f xml:space="preserve"> SUMIF(PRODUCTION!E$2:E$4911,C1923,PRODUCTION!I$2:I$4911)</f>
        <v>0</v>
      </c>
    </row>
    <row r="1924" spans="1:9" x14ac:dyDescent="0.2">
      <c r="A1924">
        <v>37065</v>
      </c>
      <c r="B1924" t="s">
        <v>1216</v>
      </c>
      <c r="C1924" t="str">
        <f t="shared" si="60"/>
        <v>37065</v>
      </c>
      <c r="D1924" t="str">
        <f t="shared" si="61"/>
        <v>EDGECOMBE</v>
      </c>
      <c r="E1924">
        <v>-77.59635385</v>
      </c>
      <c r="F1924">
        <v>35.913037809999999</v>
      </c>
      <c r="G1924">
        <f xml:space="preserve"> SUMIF(ACRES_HARVESTED!E$2:E$4911,C1924,ACRES_HARVESTED!G$2:G$4911)</f>
        <v>0</v>
      </c>
      <c r="H1924">
        <f xml:space="preserve"> SUMIF(SALES!E$2:E$4911,C1924,SALES!G$2:G$4911)</f>
        <v>0</v>
      </c>
      <c r="I1924">
        <f xml:space="preserve"> SUMIF(PRODUCTION!E$2:E$4911,C1924,PRODUCTION!I$2:I$4911)</f>
        <v>0</v>
      </c>
    </row>
    <row r="1925" spans="1:9" x14ac:dyDescent="0.2">
      <c r="A1925">
        <v>37067</v>
      </c>
      <c r="B1925" t="s">
        <v>390</v>
      </c>
      <c r="C1925" t="str">
        <f t="shared" si="60"/>
        <v>37067</v>
      </c>
      <c r="D1925" t="str">
        <f t="shared" si="61"/>
        <v>FORSYTH</v>
      </c>
      <c r="E1925">
        <v>-80.256265659999997</v>
      </c>
      <c r="F1925">
        <v>36.130578440000001</v>
      </c>
      <c r="G1925">
        <f xml:space="preserve"> SUMIF(ACRES_HARVESTED!E$2:E$4911,C1925,ACRES_HARVESTED!G$2:G$4911)</f>
        <v>0</v>
      </c>
      <c r="H1925">
        <f xml:space="preserve"> SUMIF(SALES!E$2:E$4911,C1925,SALES!G$2:G$4911)</f>
        <v>0</v>
      </c>
      <c r="I1925">
        <f xml:space="preserve"> SUMIF(PRODUCTION!E$2:E$4911,C1925,PRODUCTION!I$2:I$4911)</f>
        <v>0</v>
      </c>
    </row>
    <row r="1926" spans="1:9" x14ac:dyDescent="0.2">
      <c r="A1926">
        <v>37069</v>
      </c>
      <c r="B1926" t="s">
        <v>37</v>
      </c>
      <c r="C1926" t="str">
        <f t="shared" si="60"/>
        <v>37069</v>
      </c>
      <c r="D1926" t="str">
        <f t="shared" si="61"/>
        <v>FRANKLIN</v>
      </c>
      <c r="E1926">
        <v>-78.285341599999995</v>
      </c>
      <c r="F1926">
        <v>36.08251637</v>
      </c>
      <c r="G1926">
        <f xml:space="preserve"> SUMIF(ACRES_HARVESTED!E$2:E$4911,C1926,ACRES_HARVESTED!G$2:G$4911)</f>
        <v>0</v>
      </c>
      <c r="H1926">
        <f xml:space="preserve"> SUMIF(SALES!E$2:E$4911,C1926,SALES!G$2:G$4911)</f>
        <v>0</v>
      </c>
      <c r="I1926">
        <f xml:space="preserve"> SUMIF(PRODUCTION!E$2:E$4911,C1926,PRODUCTION!I$2:I$4911)</f>
        <v>0</v>
      </c>
    </row>
    <row r="1927" spans="1:9" x14ac:dyDescent="0.2">
      <c r="A1927">
        <v>37071</v>
      </c>
      <c r="B1927" t="s">
        <v>1217</v>
      </c>
      <c r="C1927" t="str">
        <f t="shared" si="60"/>
        <v>37071</v>
      </c>
      <c r="D1927" t="str">
        <f t="shared" si="61"/>
        <v>GASTON</v>
      </c>
      <c r="E1927">
        <v>-81.180148439999996</v>
      </c>
      <c r="F1927">
        <v>35.29432138</v>
      </c>
      <c r="G1927">
        <f xml:space="preserve"> SUMIF(ACRES_HARVESTED!E$2:E$4911,C1927,ACRES_HARVESTED!G$2:G$4911)</f>
        <v>0</v>
      </c>
      <c r="H1927">
        <f xml:space="preserve"> SUMIF(SALES!E$2:E$4911,C1927,SALES!G$2:G$4911)</f>
        <v>0</v>
      </c>
      <c r="I1927">
        <f xml:space="preserve"> SUMIF(PRODUCTION!E$2:E$4911,C1927,PRODUCTION!I$2:I$4911)</f>
        <v>0</v>
      </c>
    </row>
    <row r="1928" spans="1:9" x14ac:dyDescent="0.2">
      <c r="A1928">
        <v>37073</v>
      </c>
      <c r="B1928" t="s">
        <v>1218</v>
      </c>
      <c r="C1928" t="str">
        <f t="shared" si="60"/>
        <v>37073</v>
      </c>
      <c r="D1928" t="str">
        <f t="shared" si="61"/>
        <v>GATES</v>
      </c>
      <c r="E1928">
        <v>-76.700463049999996</v>
      </c>
      <c r="F1928">
        <v>36.444754969999998</v>
      </c>
      <c r="G1928">
        <f xml:space="preserve"> SUMIF(ACRES_HARVESTED!E$2:E$4911,C1928,ACRES_HARVESTED!G$2:G$4911)</f>
        <v>0</v>
      </c>
      <c r="H1928">
        <f xml:space="preserve"> SUMIF(SALES!E$2:E$4911,C1928,SALES!G$2:G$4911)</f>
        <v>0</v>
      </c>
      <c r="I1928">
        <f xml:space="preserve"> SUMIF(PRODUCTION!E$2:E$4911,C1928,PRODUCTION!I$2:I$4911)</f>
        <v>0</v>
      </c>
    </row>
    <row r="1929" spans="1:9" x14ac:dyDescent="0.2">
      <c r="A1929">
        <v>37075</v>
      </c>
      <c r="B1929" t="s">
        <v>108</v>
      </c>
      <c r="C1929" t="str">
        <f t="shared" si="60"/>
        <v>37075</v>
      </c>
      <c r="D1929" t="str">
        <f t="shared" si="61"/>
        <v>GRAHAM</v>
      </c>
      <c r="E1929">
        <v>-83.83311406</v>
      </c>
      <c r="F1929">
        <v>35.350242850000001</v>
      </c>
      <c r="G1929">
        <f xml:space="preserve"> SUMIF(ACRES_HARVESTED!E$2:E$4911,C1929,ACRES_HARVESTED!G$2:G$4911)</f>
        <v>0</v>
      </c>
      <c r="H1929">
        <f xml:space="preserve"> SUMIF(SALES!E$2:E$4911,C1929,SALES!G$2:G$4911)</f>
        <v>0</v>
      </c>
      <c r="I1929">
        <f xml:space="preserve"> SUMIF(PRODUCTION!E$2:E$4911,C1929,PRODUCTION!I$2:I$4911)</f>
        <v>0</v>
      </c>
    </row>
    <row r="1930" spans="1:9" x14ac:dyDescent="0.2">
      <c r="A1930">
        <v>37077</v>
      </c>
      <c r="B1930" t="s">
        <v>1219</v>
      </c>
      <c r="C1930" t="str">
        <f t="shared" si="60"/>
        <v>37077</v>
      </c>
      <c r="D1930" t="str">
        <f t="shared" si="61"/>
        <v>GRANVILLE</v>
      </c>
      <c r="E1930">
        <v>-78.653009999999995</v>
      </c>
      <c r="F1930">
        <v>36.303659920000001</v>
      </c>
      <c r="G1930">
        <f xml:space="preserve"> SUMIF(ACRES_HARVESTED!E$2:E$4911,C1930,ACRES_HARVESTED!G$2:G$4911)</f>
        <v>0</v>
      </c>
      <c r="H1930">
        <f xml:space="preserve"> SUMIF(SALES!E$2:E$4911,C1930,SALES!G$2:G$4911)</f>
        <v>0</v>
      </c>
      <c r="I1930">
        <f xml:space="preserve"> SUMIF(PRODUCTION!E$2:E$4911,C1930,PRODUCTION!I$2:I$4911)</f>
        <v>0</v>
      </c>
    </row>
    <row r="1931" spans="1:9" x14ac:dyDescent="0.2">
      <c r="A1931">
        <v>37079</v>
      </c>
      <c r="B1931" t="s">
        <v>39</v>
      </c>
      <c r="C1931" t="str">
        <f t="shared" si="60"/>
        <v>37079</v>
      </c>
      <c r="D1931" t="str">
        <f t="shared" si="61"/>
        <v>GREENE</v>
      </c>
      <c r="E1931">
        <v>-77.676507259999994</v>
      </c>
      <c r="F1931">
        <v>35.48563343</v>
      </c>
      <c r="G1931">
        <f xml:space="preserve"> SUMIF(ACRES_HARVESTED!E$2:E$4911,C1931,ACRES_HARVESTED!G$2:G$4911)</f>
        <v>0</v>
      </c>
      <c r="H1931">
        <f xml:space="preserve"> SUMIF(SALES!E$2:E$4911,C1931,SALES!G$2:G$4911)</f>
        <v>0</v>
      </c>
      <c r="I1931">
        <f xml:space="preserve"> SUMIF(PRODUCTION!E$2:E$4911,C1931,PRODUCTION!I$2:I$4911)</f>
        <v>0</v>
      </c>
    </row>
    <row r="1932" spans="1:9" x14ac:dyDescent="0.2">
      <c r="A1932">
        <v>37081</v>
      </c>
      <c r="B1932" t="s">
        <v>1220</v>
      </c>
      <c r="C1932" t="str">
        <f t="shared" si="60"/>
        <v>37081</v>
      </c>
      <c r="D1932" t="str">
        <f t="shared" si="61"/>
        <v>GUILFORD</v>
      </c>
      <c r="E1932">
        <v>-79.788525750000005</v>
      </c>
      <c r="F1932">
        <v>36.079644639999998</v>
      </c>
      <c r="G1932">
        <f xml:space="preserve"> SUMIF(ACRES_HARVESTED!E$2:E$4911,C1932,ACRES_HARVESTED!G$2:G$4911)</f>
        <v>345</v>
      </c>
      <c r="H1932">
        <f xml:space="preserve"> SUMIF(SALES!E$2:E$4911,C1932,SALES!G$2:G$4911)</f>
        <v>62000</v>
      </c>
      <c r="I1932">
        <f xml:space="preserve"> SUMIF(PRODUCTION!E$2:E$4911,C1932,PRODUCTION!I$2:I$4911)</f>
        <v>29027</v>
      </c>
    </row>
    <row r="1933" spans="1:9" x14ac:dyDescent="0.2">
      <c r="A1933">
        <v>37083</v>
      </c>
      <c r="B1933" t="s">
        <v>1221</v>
      </c>
      <c r="C1933" t="str">
        <f t="shared" si="60"/>
        <v>37083</v>
      </c>
      <c r="D1933" t="str">
        <f t="shared" si="61"/>
        <v>HALIFAX</v>
      </c>
      <c r="E1933">
        <v>-77.651584150000005</v>
      </c>
      <c r="F1933">
        <v>36.257373520000002</v>
      </c>
      <c r="G1933">
        <f xml:space="preserve"> SUMIF(ACRES_HARVESTED!E$2:E$4911,C1933,ACRES_HARVESTED!G$2:G$4911)</f>
        <v>0</v>
      </c>
      <c r="H1933">
        <f xml:space="preserve"> SUMIF(SALES!E$2:E$4911,C1933,SALES!G$2:G$4911)</f>
        <v>0</v>
      </c>
      <c r="I1933">
        <f xml:space="preserve"> SUMIF(PRODUCTION!E$2:E$4911,C1933,PRODUCTION!I$2:I$4911)</f>
        <v>0</v>
      </c>
    </row>
    <row r="1934" spans="1:9" x14ac:dyDescent="0.2">
      <c r="A1934">
        <v>37085</v>
      </c>
      <c r="B1934" t="s">
        <v>1222</v>
      </c>
      <c r="C1934" t="str">
        <f t="shared" si="60"/>
        <v>37085</v>
      </c>
      <c r="D1934" t="str">
        <f t="shared" si="61"/>
        <v>HARNETT</v>
      </c>
      <c r="E1934">
        <v>-78.86964365</v>
      </c>
      <c r="F1934">
        <v>35.368729000000002</v>
      </c>
      <c r="G1934">
        <f xml:space="preserve"> SUMIF(ACRES_HARVESTED!E$2:E$4911,C1934,ACRES_HARVESTED!G$2:G$4911)</f>
        <v>0</v>
      </c>
      <c r="H1934">
        <f xml:space="preserve"> SUMIF(SALES!E$2:E$4911,C1934,SALES!G$2:G$4911)</f>
        <v>0</v>
      </c>
      <c r="I1934">
        <f xml:space="preserve"> SUMIF(PRODUCTION!E$2:E$4911,C1934,PRODUCTION!I$2:I$4911)</f>
        <v>0</v>
      </c>
    </row>
    <row r="1935" spans="1:9" x14ac:dyDescent="0.2">
      <c r="A1935">
        <v>37087</v>
      </c>
      <c r="B1935" t="s">
        <v>1223</v>
      </c>
      <c r="C1935" t="str">
        <f t="shared" si="60"/>
        <v>37087</v>
      </c>
      <c r="D1935" t="str">
        <f t="shared" si="61"/>
        <v>HAYWOOD</v>
      </c>
      <c r="E1935">
        <v>-82.98251028</v>
      </c>
      <c r="F1935">
        <v>35.555761949999997</v>
      </c>
      <c r="G1935">
        <f xml:space="preserve"> SUMIF(ACRES_HARVESTED!E$2:E$4911,C1935,ACRES_HARVESTED!G$2:G$4911)</f>
        <v>0</v>
      </c>
      <c r="H1935">
        <f xml:space="preserve"> SUMIF(SALES!E$2:E$4911,C1935,SALES!G$2:G$4911)</f>
        <v>0</v>
      </c>
      <c r="I1935">
        <f xml:space="preserve"> SUMIF(PRODUCTION!E$2:E$4911,C1935,PRODUCTION!I$2:I$4911)</f>
        <v>0</v>
      </c>
    </row>
    <row r="1936" spans="1:9" x14ac:dyDescent="0.2">
      <c r="A1936">
        <v>37089</v>
      </c>
      <c r="B1936" t="s">
        <v>512</v>
      </c>
      <c r="C1936" t="str">
        <f t="shared" si="60"/>
        <v>37089</v>
      </c>
      <c r="D1936" t="str">
        <f t="shared" si="61"/>
        <v>HENDERSON</v>
      </c>
      <c r="E1936">
        <v>-82.480214919999995</v>
      </c>
      <c r="F1936">
        <v>35.336557679999999</v>
      </c>
      <c r="G1936">
        <f xml:space="preserve"> SUMIF(ACRES_HARVESTED!E$2:E$4911,C1936,ACRES_HARVESTED!G$2:G$4911)</f>
        <v>0</v>
      </c>
      <c r="H1936">
        <f xml:space="preserve"> SUMIF(SALES!E$2:E$4911,C1936,SALES!G$2:G$4911)</f>
        <v>0</v>
      </c>
      <c r="I1936">
        <f xml:space="preserve"> SUMIF(PRODUCTION!E$2:E$4911,C1936,PRODUCTION!I$2:I$4911)</f>
        <v>0</v>
      </c>
    </row>
    <row r="1937" spans="1:9" x14ac:dyDescent="0.2">
      <c r="A1937">
        <v>37091</v>
      </c>
      <c r="B1937" t="s">
        <v>1224</v>
      </c>
      <c r="C1937" t="str">
        <f t="shared" si="60"/>
        <v>37091</v>
      </c>
      <c r="D1937" t="str">
        <f t="shared" si="61"/>
        <v>HERTFORD</v>
      </c>
      <c r="E1937">
        <v>-76.981626109999993</v>
      </c>
      <c r="F1937">
        <v>36.358920179999998</v>
      </c>
      <c r="G1937">
        <f xml:space="preserve"> SUMIF(ACRES_HARVESTED!E$2:E$4911,C1937,ACRES_HARVESTED!G$2:G$4911)</f>
        <v>0</v>
      </c>
      <c r="H1937">
        <f xml:space="preserve"> SUMIF(SALES!E$2:E$4911,C1937,SALES!G$2:G$4911)</f>
        <v>0</v>
      </c>
      <c r="I1937">
        <f xml:space="preserve"> SUMIF(PRODUCTION!E$2:E$4911,C1937,PRODUCTION!I$2:I$4911)</f>
        <v>0</v>
      </c>
    </row>
    <row r="1938" spans="1:9" x14ac:dyDescent="0.2">
      <c r="A1938">
        <v>37093</v>
      </c>
      <c r="B1938" t="s">
        <v>1225</v>
      </c>
      <c r="C1938" t="str">
        <f t="shared" si="60"/>
        <v>37093</v>
      </c>
      <c r="D1938" t="str">
        <f t="shared" si="61"/>
        <v>HOKE</v>
      </c>
      <c r="E1938">
        <v>-79.236786190000004</v>
      </c>
      <c r="F1938">
        <v>35.017166680000003</v>
      </c>
      <c r="G1938">
        <f xml:space="preserve"> SUMIF(ACRES_HARVESTED!E$2:E$4911,C1938,ACRES_HARVESTED!G$2:G$4911)</f>
        <v>0</v>
      </c>
      <c r="H1938">
        <f xml:space="preserve"> SUMIF(SALES!E$2:E$4911,C1938,SALES!G$2:G$4911)</f>
        <v>0</v>
      </c>
      <c r="I1938">
        <f xml:space="preserve"> SUMIF(PRODUCTION!E$2:E$4911,C1938,PRODUCTION!I$2:I$4911)</f>
        <v>0</v>
      </c>
    </row>
    <row r="1939" spans="1:9" x14ac:dyDescent="0.2">
      <c r="A1939">
        <v>37095</v>
      </c>
      <c r="B1939" t="s">
        <v>1226</v>
      </c>
      <c r="C1939" t="str">
        <f t="shared" si="60"/>
        <v>37095</v>
      </c>
      <c r="D1939" t="str">
        <f t="shared" si="61"/>
        <v>HYDE</v>
      </c>
      <c r="E1939">
        <v>-76.246470470000006</v>
      </c>
      <c r="F1939">
        <v>35.519175330000003</v>
      </c>
      <c r="G1939">
        <f xml:space="preserve"> SUMIF(ACRES_HARVESTED!E$2:E$4911,C1939,ACRES_HARVESTED!G$2:G$4911)</f>
        <v>0</v>
      </c>
      <c r="H1939">
        <f xml:space="preserve"> SUMIF(SALES!E$2:E$4911,C1939,SALES!G$2:G$4911)</f>
        <v>0</v>
      </c>
      <c r="I1939">
        <f xml:space="preserve"> SUMIF(PRODUCTION!E$2:E$4911,C1939,PRODUCTION!I$2:I$4911)</f>
        <v>0</v>
      </c>
    </row>
    <row r="1940" spans="1:9" x14ac:dyDescent="0.2">
      <c r="A1940">
        <v>37097</v>
      </c>
      <c r="B1940" t="s">
        <v>1227</v>
      </c>
      <c r="C1940" t="str">
        <f t="shared" si="60"/>
        <v>37097</v>
      </c>
      <c r="D1940" t="str">
        <f t="shared" si="61"/>
        <v>IREDELL</v>
      </c>
      <c r="E1940">
        <v>-80.873325879999996</v>
      </c>
      <c r="F1940">
        <v>35.806879700000003</v>
      </c>
      <c r="G1940">
        <f xml:space="preserve"> SUMIF(ACRES_HARVESTED!E$2:E$4911,C1940,ACRES_HARVESTED!G$2:G$4911)</f>
        <v>565</v>
      </c>
      <c r="H1940">
        <f xml:space="preserve"> SUMIF(SALES!E$2:E$4911,C1940,SALES!G$2:G$4911)</f>
        <v>92000</v>
      </c>
      <c r="I1940">
        <f xml:space="preserve"> SUMIF(PRODUCTION!E$2:E$4911,C1940,PRODUCTION!I$2:I$4911)</f>
        <v>32497</v>
      </c>
    </row>
    <row r="1941" spans="1:9" x14ac:dyDescent="0.2">
      <c r="A1941">
        <v>37099</v>
      </c>
      <c r="B1941" t="s">
        <v>43</v>
      </c>
      <c r="C1941" t="str">
        <f t="shared" si="60"/>
        <v>37099</v>
      </c>
      <c r="D1941" t="str">
        <f t="shared" si="61"/>
        <v>JACKSON</v>
      </c>
      <c r="E1941">
        <v>-83.141110740000002</v>
      </c>
      <c r="F1941">
        <v>35.287339080000002</v>
      </c>
      <c r="G1941">
        <f xml:space="preserve"> SUMIF(ACRES_HARVESTED!E$2:E$4911,C1941,ACRES_HARVESTED!G$2:G$4911)</f>
        <v>0</v>
      </c>
      <c r="H1941">
        <f xml:space="preserve"> SUMIF(SALES!E$2:E$4911,C1941,SALES!G$2:G$4911)</f>
        <v>0</v>
      </c>
      <c r="I1941">
        <f xml:space="preserve"> SUMIF(PRODUCTION!E$2:E$4911,C1941,PRODUCTION!I$2:I$4911)</f>
        <v>0</v>
      </c>
    </row>
    <row r="1942" spans="1:9" x14ac:dyDescent="0.2">
      <c r="A1942">
        <v>37101</v>
      </c>
      <c r="B1942" t="s">
        <v>1228</v>
      </c>
      <c r="C1942" t="str">
        <f t="shared" si="60"/>
        <v>37101</v>
      </c>
      <c r="D1942" t="str">
        <f t="shared" si="61"/>
        <v>JOHNSTON</v>
      </c>
      <c r="E1942">
        <v>-78.365373360000007</v>
      </c>
      <c r="F1942">
        <v>35.517616019999998</v>
      </c>
      <c r="G1942">
        <f xml:space="preserve"> SUMIF(ACRES_HARVESTED!E$2:E$4911,C1942,ACRES_HARVESTED!G$2:G$4911)</f>
        <v>628</v>
      </c>
      <c r="H1942">
        <f xml:space="preserve"> SUMIF(SALES!E$2:E$4911,C1942,SALES!G$2:G$4911)</f>
        <v>80000</v>
      </c>
      <c r="I1942">
        <f xml:space="preserve"> SUMIF(PRODUCTION!E$2:E$4911,C1942,PRODUCTION!I$2:I$4911)</f>
        <v>27817</v>
      </c>
    </row>
    <row r="1943" spans="1:9" x14ac:dyDescent="0.2">
      <c r="A1943">
        <v>37103</v>
      </c>
      <c r="B1943" t="s">
        <v>408</v>
      </c>
      <c r="C1943" t="str">
        <f t="shared" si="60"/>
        <v>37103</v>
      </c>
      <c r="D1943" t="str">
        <f t="shared" si="61"/>
        <v>JONES</v>
      </c>
      <c r="E1943">
        <v>-77.355620959999996</v>
      </c>
      <c r="F1943">
        <v>35.02185042</v>
      </c>
      <c r="G1943">
        <f xml:space="preserve"> SUMIF(ACRES_HARVESTED!E$2:E$4911,C1943,ACRES_HARVESTED!G$2:G$4911)</f>
        <v>0</v>
      </c>
      <c r="H1943">
        <f xml:space="preserve"> SUMIF(SALES!E$2:E$4911,C1943,SALES!G$2:G$4911)</f>
        <v>0</v>
      </c>
      <c r="I1943">
        <f xml:space="preserve"> SUMIF(PRODUCTION!E$2:E$4911,C1943,PRODUCTION!I$2:I$4911)</f>
        <v>0</v>
      </c>
    </row>
    <row r="1944" spans="1:9" x14ac:dyDescent="0.2">
      <c r="A1944">
        <v>37105</v>
      </c>
      <c r="B1944" t="s">
        <v>48</v>
      </c>
      <c r="C1944" t="str">
        <f t="shared" si="60"/>
        <v>37105</v>
      </c>
      <c r="D1944" t="str">
        <f t="shared" si="61"/>
        <v>LEE</v>
      </c>
      <c r="E1944">
        <v>-79.171583979999994</v>
      </c>
      <c r="F1944">
        <v>35.475156259999999</v>
      </c>
      <c r="G1944">
        <f xml:space="preserve"> SUMIF(ACRES_HARVESTED!E$2:E$4911,C1944,ACRES_HARVESTED!G$2:G$4911)</f>
        <v>0</v>
      </c>
      <c r="H1944">
        <f xml:space="preserve"> SUMIF(SALES!E$2:E$4911,C1944,SALES!G$2:G$4911)</f>
        <v>0</v>
      </c>
      <c r="I1944">
        <f xml:space="preserve"> SUMIF(PRODUCTION!E$2:E$4911,C1944,PRODUCTION!I$2:I$4911)</f>
        <v>0</v>
      </c>
    </row>
    <row r="1945" spans="1:9" x14ac:dyDescent="0.2">
      <c r="A1945">
        <v>37107</v>
      </c>
      <c r="B1945" t="s">
        <v>1229</v>
      </c>
      <c r="C1945" t="str">
        <f t="shared" si="60"/>
        <v>37107</v>
      </c>
      <c r="D1945" t="str">
        <f t="shared" si="61"/>
        <v>LENOIR</v>
      </c>
      <c r="E1945">
        <v>-77.641526909999996</v>
      </c>
      <c r="F1945">
        <v>35.238927349999997</v>
      </c>
      <c r="G1945">
        <f xml:space="preserve"> SUMIF(ACRES_HARVESTED!E$2:E$4911,C1945,ACRES_HARVESTED!G$2:G$4911)</f>
        <v>0</v>
      </c>
      <c r="H1945">
        <f xml:space="preserve"> SUMIF(SALES!E$2:E$4911,C1945,SALES!G$2:G$4911)</f>
        <v>0</v>
      </c>
      <c r="I1945">
        <f xml:space="preserve"> SUMIF(PRODUCTION!E$2:E$4911,C1945,PRODUCTION!I$2:I$4911)</f>
        <v>0</v>
      </c>
    </row>
    <row r="1946" spans="1:9" x14ac:dyDescent="0.2">
      <c r="A1946">
        <v>37109</v>
      </c>
      <c r="B1946" t="s">
        <v>148</v>
      </c>
      <c r="C1946" t="str">
        <f t="shared" si="60"/>
        <v>37109</v>
      </c>
      <c r="D1946" t="str">
        <f t="shared" si="61"/>
        <v>LINCOLN</v>
      </c>
      <c r="E1946">
        <v>-81.223938110000006</v>
      </c>
      <c r="F1946">
        <v>35.485895560000003</v>
      </c>
      <c r="G1946">
        <f xml:space="preserve"> SUMIF(ACRES_HARVESTED!E$2:E$4911,C1946,ACRES_HARVESTED!G$2:G$4911)</f>
        <v>33</v>
      </c>
      <c r="H1946">
        <f xml:space="preserve"> SUMIF(SALES!E$2:E$4911,C1946,SALES!G$2:G$4911)</f>
        <v>3000</v>
      </c>
      <c r="I1946">
        <f xml:space="preserve"> SUMIF(PRODUCTION!E$2:E$4911,C1946,PRODUCTION!I$2:I$4911)</f>
        <v>1800</v>
      </c>
    </row>
    <row r="1947" spans="1:9" x14ac:dyDescent="0.2">
      <c r="A1947">
        <v>37111</v>
      </c>
      <c r="B1947" t="s">
        <v>1230</v>
      </c>
      <c r="C1947" t="str">
        <f t="shared" si="60"/>
        <v>37111</v>
      </c>
      <c r="D1947" t="str">
        <f t="shared" si="61"/>
        <v>MCDOWELL</v>
      </c>
      <c r="E1947">
        <v>-82.048457740000003</v>
      </c>
      <c r="F1947">
        <v>35.681106139999997</v>
      </c>
      <c r="G1947">
        <f xml:space="preserve"> SUMIF(ACRES_HARVESTED!E$2:E$4911,C1947,ACRES_HARVESTED!G$2:G$4911)</f>
        <v>0</v>
      </c>
      <c r="H1947">
        <f xml:space="preserve"> SUMIF(SALES!E$2:E$4911,C1947,SALES!G$2:G$4911)</f>
        <v>0</v>
      </c>
      <c r="I1947">
        <f xml:space="preserve"> SUMIF(PRODUCTION!E$2:E$4911,C1947,PRODUCTION!I$2:I$4911)</f>
        <v>0</v>
      </c>
    </row>
    <row r="1948" spans="1:9" x14ac:dyDescent="0.2">
      <c r="A1948">
        <v>37113</v>
      </c>
      <c r="B1948" t="s">
        <v>51</v>
      </c>
      <c r="C1948" t="str">
        <f t="shared" si="60"/>
        <v>37113</v>
      </c>
      <c r="D1948" t="str">
        <f t="shared" si="61"/>
        <v>MACON</v>
      </c>
      <c r="E1948">
        <v>-83.422324079999996</v>
      </c>
      <c r="F1948">
        <v>35.150575330000002</v>
      </c>
      <c r="G1948">
        <f xml:space="preserve"> SUMIF(ACRES_HARVESTED!E$2:E$4911,C1948,ACRES_HARVESTED!G$2:G$4911)</f>
        <v>0</v>
      </c>
      <c r="H1948">
        <f xml:space="preserve"> SUMIF(SALES!E$2:E$4911,C1948,SALES!G$2:G$4911)</f>
        <v>0</v>
      </c>
      <c r="I1948">
        <f xml:space="preserve"> SUMIF(PRODUCTION!E$2:E$4911,C1948,PRODUCTION!I$2:I$4911)</f>
        <v>0</v>
      </c>
    </row>
    <row r="1949" spans="1:9" x14ac:dyDescent="0.2">
      <c r="A1949">
        <v>37115</v>
      </c>
      <c r="B1949" t="s">
        <v>52</v>
      </c>
      <c r="C1949" t="str">
        <f t="shared" si="60"/>
        <v>37115</v>
      </c>
      <c r="D1949" t="str">
        <f t="shared" si="61"/>
        <v>MADISON</v>
      </c>
      <c r="E1949">
        <v>-82.706125349999994</v>
      </c>
      <c r="F1949">
        <v>35.857933289999998</v>
      </c>
      <c r="G1949">
        <f xml:space="preserve"> SUMIF(ACRES_HARVESTED!E$2:E$4911,C1949,ACRES_HARVESTED!G$2:G$4911)</f>
        <v>0</v>
      </c>
      <c r="H1949">
        <f xml:space="preserve"> SUMIF(SALES!E$2:E$4911,C1949,SALES!G$2:G$4911)</f>
        <v>0</v>
      </c>
      <c r="I1949">
        <f xml:space="preserve"> SUMIF(PRODUCTION!E$2:E$4911,C1949,PRODUCTION!I$2:I$4911)</f>
        <v>0</v>
      </c>
    </row>
    <row r="1950" spans="1:9" x14ac:dyDescent="0.2">
      <c r="A1950">
        <v>37117</v>
      </c>
      <c r="B1950" t="s">
        <v>328</v>
      </c>
      <c r="C1950" t="str">
        <f t="shared" si="60"/>
        <v>37117</v>
      </c>
      <c r="D1950" t="str">
        <f t="shared" si="61"/>
        <v>MARTIN</v>
      </c>
      <c r="E1950">
        <v>-77.106042810000005</v>
      </c>
      <c r="F1950">
        <v>35.840876160000001</v>
      </c>
      <c r="G1950">
        <f xml:space="preserve"> SUMIF(ACRES_HARVESTED!E$2:E$4911,C1950,ACRES_HARVESTED!G$2:G$4911)</f>
        <v>0</v>
      </c>
      <c r="H1950">
        <f xml:space="preserve"> SUMIF(SALES!E$2:E$4911,C1950,SALES!G$2:G$4911)</f>
        <v>0</v>
      </c>
      <c r="I1950">
        <f xml:space="preserve"> SUMIF(PRODUCTION!E$2:E$4911,C1950,PRODUCTION!I$2:I$4911)</f>
        <v>0</v>
      </c>
    </row>
    <row r="1951" spans="1:9" x14ac:dyDescent="0.2">
      <c r="A1951">
        <v>37119</v>
      </c>
      <c r="B1951" t="s">
        <v>1231</v>
      </c>
      <c r="C1951" t="str">
        <f t="shared" si="60"/>
        <v>37119</v>
      </c>
      <c r="D1951" t="str">
        <f t="shared" si="61"/>
        <v>MECKLENBURG</v>
      </c>
      <c r="E1951">
        <v>-80.832680269999997</v>
      </c>
      <c r="F1951">
        <v>35.246754539999998</v>
      </c>
      <c r="G1951">
        <f xml:space="preserve"> SUMIF(ACRES_HARVESTED!E$2:E$4911,C1951,ACRES_HARVESTED!G$2:G$4911)</f>
        <v>0</v>
      </c>
      <c r="H1951">
        <f xml:space="preserve"> SUMIF(SALES!E$2:E$4911,C1951,SALES!G$2:G$4911)</f>
        <v>0</v>
      </c>
      <c r="I1951">
        <f xml:space="preserve"> SUMIF(PRODUCTION!E$2:E$4911,C1951,PRODUCTION!I$2:I$4911)</f>
        <v>0</v>
      </c>
    </row>
    <row r="1952" spans="1:9" x14ac:dyDescent="0.2">
      <c r="A1952">
        <v>37121</v>
      </c>
      <c r="B1952" t="s">
        <v>416</v>
      </c>
      <c r="C1952" t="str">
        <f t="shared" si="60"/>
        <v>37121</v>
      </c>
      <c r="D1952" t="str">
        <f t="shared" si="61"/>
        <v>MITCHELL</v>
      </c>
      <c r="E1952">
        <v>-82.163913980000004</v>
      </c>
      <c r="F1952">
        <v>36.013241620000002</v>
      </c>
      <c r="G1952">
        <f xml:space="preserve"> SUMIF(ACRES_HARVESTED!E$2:E$4911,C1952,ACRES_HARVESTED!G$2:G$4911)</f>
        <v>0</v>
      </c>
      <c r="H1952">
        <f xml:space="preserve"> SUMIF(SALES!E$2:E$4911,C1952,SALES!G$2:G$4911)</f>
        <v>0</v>
      </c>
      <c r="I1952">
        <f xml:space="preserve"> SUMIF(PRODUCTION!E$2:E$4911,C1952,PRODUCTION!I$2:I$4911)</f>
        <v>0</v>
      </c>
    </row>
    <row r="1953" spans="1:9" x14ac:dyDescent="0.2">
      <c r="A1953">
        <v>37123</v>
      </c>
      <c r="B1953" t="s">
        <v>58</v>
      </c>
      <c r="C1953" t="str">
        <f t="shared" si="60"/>
        <v>37123</v>
      </c>
      <c r="D1953" t="str">
        <f t="shared" si="61"/>
        <v>MONTGOMERY</v>
      </c>
      <c r="E1953">
        <v>-79.905766650000004</v>
      </c>
      <c r="F1953">
        <v>35.332337500000001</v>
      </c>
      <c r="G1953">
        <f xml:space="preserve"> SUMIF(ACRES_HARVESTED!E$2:E$4911,C1953,ACRES_HARVESTED!G$2:G$4911)</f>
        <v>0</v>
      </c>
      <c r="H1953">
        <f xml:space="preserve"> SUMIF(SALES!E$2:E$4911,C1953,SALES!G$2:G$4911)</f>
        <v>0</v>
      </c>
      <c r="I1953">
        <f xml:space="preserve"> SUMIF(PRODUCTION!E$2:E$4911,C1953,PRODUCTION!I$2:I$4911)</f>
        <v>0</v>
      </c>
    </row>
    <row r="1954" spans="1:9" x14ac:dyDescent="0.2">
      <c r="A1954">
        <v>37125</v>
      </c>
      <c r="B1954" t="s">
        <v>1232</v>
      </c>
      <c r="C1954" t="str">
        <f t="shared" si="60"/>
        <v>37125</v>
      </c>
      <c r="D1954" t="str">
        <f t="shared" si="61"/>
        <v>MOORE</v>
      </c>
      <c r="E1954">
        <v>-79.481519860000006</v>
      </c>
      <c r="F1954">
        <v>35.31080558</v>
      </c>
      <c r="G1954">
        <f xml:space="preserve"> SUMIF(ACRES_HARVESTED!E$2:E$4911,C1954,ACRES_HARVESTED!G$2:G$4911)</f>
        <v>0</v>
      </c>
      <c r="H1954">
        <f xml:space="preserve"> SUMIF(SALES!E$2:E$4911,C1954,SALES!G$2:G$4911)</f>
        <v>0</v>
      </c>
      <c r="I1954">
        <f xml:space="preserve"> SUMIF(PRODUCTION!E$2:E$4911,C1954,PRODUCTION!I$2:I$4911)</f>
        <v>0</v>
      </c>
    </row>
    <row r="1955" spans="1:9" x14ac:dyDescent="0.2">
      <c r="A1955">
        <v>37127</v>
      </c>
      <c r="B1955" t="s">
        <v>1233</v>
      </c>
      <c r="C1955" t="str">
        <f t="shared" si="60"/>
        <v>37127</v>
      </c>
      <c r="D1955" t="str">
        <f t="shared" si="61"/>
        <v>NASH</v>
      </c>
      <c r="E1955">
        <v>-77.986184199999997</v>
      </c>
      <c r="F1955">
        <v>35.967718509999997</v>
      </c>
      <c r="G1955">
        <f xml:space="preserve"> SUMIF(ACRES_HARVESTED!E$2:E$4911,C1955,ACRES_HARVESTED!G$2:G$4911)</f>
        <v>0</v>
      </c>
      <c r="H1955">
        <f xml:space="preserve"> SUMIF(SALES!E$2:E$4911,C1955,SALES!G$2:G$4911)</f>
        <v>0</v>
      </c>
      <c r="I1955">
        <f xml:space="preserve"> SUMIF(PRODUCTION!E$2:E$4911,C1955,PRODUCTION!I$2:I$4911)</f>
        <v>0</v>
      </c>
    </row>
    <row r="1956" spans="1:9" x14ac:dyDescent="0.2">
      <c r="A1956">
        <v>37129</v>
      </c>
      <c r="B1956" t="s">
        <v>1234</v>
      </c>
      <c r="C1956" t="str">
        <f t="shared" si="60"/>
        <v>37129</v>
      </c>
      <c r="D1956" t="str">
        <f t="shared" si="61"/>
        <v>NEW HANOVER</v>
      </c>
      <c r="E1956">
        <v>-77.884743749999998</v>
      </c>
      <c r="F1956">
        <v>34.2322858</v>
      </c>
      <c r="G1956">
        <f xml:space="preserve"> SUMIF(ACRES_HARVESTED!E$2:E$4911,C1956,ACRES_HARVESTED!G$2:G$4911)</f>
        <v>0</v>
      </c>
      <c r="H1956">
        <f xml:space="preserve"> SUMIF(SALES!E$2:E$4911,C1956,SALES!G$2:G$4911)</f>
        <v>0</v>
      </c>
      <c r="I1956">
        <f xml:space="preserve"> SUMIF(PRODUCTION!E$2:E$4911,C1956,PRODUCTION!I$2:I$4911)</f>
        <v>0</v>
      </c>
    </row>
    <row r="1957" spans="1:9" x14ac:dyDescent="0.2">
      <c r="A1957">
        <v>37131</v>
      </c>
      <c r="B1957" t="s">
        <v>1235</v>
      </c>
      <c r="C1957" t="str">
        <f t="shared" si="60"/>
        <v>37131</v>
      </c>
      <c r="D1957" t="str">
        <f t="shared" si="61"/>
        <v>NORTHAMPTON</v>
      </c>
      <c r="E1957">
        <v>-77.396574419999993</v>
      </c>
      <c r="F1957">
        <v>36.417807689999997</v>
      </c>
      <c r="G1957">
        <f xml:space="preserve"> SUMIF(ACRES_HARVESTED!E$2:E$4911,C1957,ACRES_HARVESTED!G$2:G$4911)</f>
        <v>0</v>
      </c>
      <c r="H1957">
        <f xml:space="preserve"> SUMIF(SALES!E$2:E$4911,C1957,SALES!G$2:G$4911)</f>
        <v>0</v>
      </c>
      <c r="I1957">
        <f xml:space="preserve"> SUMIF(PRODUCTION!E$2:E$4911,C1957,PRODUCTION!I$2:I$4911)</f>
        <v>0</v>
      </c>
    </row>
    <row r="1958" spans="1:9" x14ac:dyDescent="0.2">
      <c r="A1958">
        <v>37133</v>
      </c>
      <c r="B1958" t="s">
        <v>1236</v>
      </c>
      <c r="C1958" t="str">
        <f t="shared" si="60"/>
        <v>37133</v>
      </c>
      <c r="D1958" t="str">
        <f t="shared" si="61"/>
        <v>ONSLOW</v>
      </c>
      <c r="E1958">
        <v>-77.427368970000003</v>
      </c>
      <c r="F1958">
        <v>34.729751409999999</v>
      </c>
      <c r="G1958">
        <f xml:space="preserve"> SUMIF(ACRES_HARVESTED!E$2:E$4911,C1958,ACRES_HARVESTED!G$2:G$4911)</f>
        <v>0</v>
      </c>
      <c r="H1958">
        <f xml:space="preserve"> SUMIF(SALES!E$2:E$4911,C1958,SALES!G$2:G$4911)</f>
        <v>0</v>
      </c>
      <c r="I1958">
        <f xml:space="preserve"> SUMIF(PRODUCTION!E$2:E$4911,C1958,PRODUCTION!I$2:I$4911)</f>
        <v>0</v>
      </c>
    </row>
    <row r="1959" spans="1:9" x14ac:dyDescent="0.2">
      <c r="A1959">
        <v>37135</v>
      </c>
      <c r="B1959" t="s">
        <v>204</v>
      </c>
      <c r="C1959" t="str">
        <f t="shared" si="60"/>
        <v>37135</v>
      </c>
      <c r="D1959" t="str">
        <f t="shared" si="61"/>
        <v>ORANGE</v>
      </c>
      <c r="E1959">
        <v>-79.120714070000005</v>
      </c>
      <c r="F1959">
        <v>36.061277429999997</v>
      </c>
      <c r="G1959">
        <f xml:space="preserve"> SUMIF(ACRES_HARVESTED!E$2:E$4911,C1959,ACRES_HARVESTED!G$2:G$4911)</f>
        <v>0</v>
      </c>
      <c r="H1959">
        <f xml:space="preserve"> SUMIF(SALES!E$2:E$4911,C1959,SALES!G$2:G$4911)</f>
        <v>0</v>
      </c>
      <c r="I1959">
        <f xml:space="preserve"> SUMIF(PRODUCTION!E$2:E$4911,C1959,PRODUCTION!I$2:I$4911)</f>
        <v>0</v>
      </c>
    </row>
    <row r="1960" spans="1:9" x14ac:dyDescent="0.2">
      <c r="A1960">
        <v>37137</v>
      </c>
      <c r="B1960" t="s">
        <v>1237</v>
      </c>
      <c r="C1960" t="str">
        <f t="shared" si="60"/>
        <v>37137</v>
      </c>
      <c r="D1960" t="str">
        <f t="shared" si="61"/>
        <v>PAMLICO</v>
      </c>
      <c r="E1960">
        <v>-76.729276780000006</v>
      </c>
      <c r="F1960">
        <v>35.14691784</v>
      </c>
      <c r="G1960">
        <f xml:space="preserve"> SUMIF(ACRES_HARVESTED!E$2:E$4911,C1960,ACRES_HARVESTED!G$2:G$4911)</f>
        <v>0</v>
      </c>
      <c r="H1960">
        <f xml:space="preserve"> SUMIF(SALES!E$2:E$4911,C1960,SALES!G$2:G$4911)</f>
        <v>0</v>
      </c>
      <c r="I1960">
        <f xml:space="preserve"> SUMIF(PRODUCTION!E$2:E$4911,C1960,PRODUCTION!I$2:I$4911)</f>
        <v>0</v>
      </c>
    </row>
    <row r="1961" spans="1:9" x14ac:dyDescent="0.2">
      <c r="A1961">
        <v>37139</v>
      </c>
      <c r="B1961" t="s">
        <v>1238</v>
      </c>
      <c r="C1961" t="str">
        <f t="shared" si="60"/>
        <v>37139</v>
      </c>
      <c r="D1961" t="str">
        <f t="shared" si="61"/>
        <v>PASQUOTANK</v>
      </c>
      <c r="E1961">
        <v>-76.283600010000001</v>
      </c>
      <c r="F1961">
        <v>36.294724619999997</v>
      </c>
      <c r="G1961">
        <f xml:space="preserve"> SUMIF(ACRES_HARVESTED!E$2:E$4911,C1961,ACRES_HARVESTED!G$2:G$4911)</f>
        <v>0</v>
      </c>
      <c r="H1961">
        <f xml:space="preserve"> SUMIF(SALES!E$2:E$4911,C1961,SALES!G$2:G$4911)</f>
        <v>0</v>
      </c>
      <c r="I1961">
        <f xml:space="preserve"> SUMIF(PRODUCTION!E$2:E$4911,C1961,PRODUCTION!I$2:I$4911)</f>
        <v>0</v>
      </c>
    </row>
    <row r="1962" spans="1:9" x14ac:dyDescent="0.2">
      <c r="A1962">
        <v>37141</v>
      </c>
      <c r="B1962" t="s">
        <v>1239</v>
      </c>
      <c r="C1962" t="str">
        <f t="shared" si="60"/>
        <v>37141</v>
      </c>
      <c r="D1962" t="str">
        <f t="shared" si="61"/>
        <v>PENDER</v>
      </c>
      <c r="E1962">
        <v>-77.905981819999994</v>
      </c>
      <c r="F1962">
        <v>34.52447523</v>
      </c>
      <c r="G1962">
        <f xml:space="preserve"> SUMIF(ACRES_HARVESTED!E$2:E$4911,C1962,ACRES_HARVESTED!G$2:G$4911)</f>
        <v>0</v>
      </c>
      <c r="H1962">
        <f xml:space="preserve"> SUMIF(SALES!E$2:E$4911,C1962,SALES!G$2:G$4911)</f>
        <v>0</v>
      </c>
      <c r="I1962">
        <f xml:space="preserve"> SUMIF(PRODUCTION!E$2:E$4911,C1962,PRODUCTION!I$2:I$4911)</f>
        <v>0</v>
      </c>
    </row>
    <row r="1963" spans="1:9" x14ac:dyDescent="0.2">
      <c r="A1963">
        <v>37143</v>
      </c>
      <c r="B1963" t="s">
        <v>1240</v>
      </c>
      <c r="C1963" t="str">
        <f t="shared" si="60"/>
        <v>37143</v>
      </c>
      <c r="D1963" t="str">
        <f t="shared" si="61"/>
        <v>PERQUIMANS</v>
      </c>
      <c r="E1963">
        <v>-76.439504900000003</v>
      </c>
      <c r="F1963">
        <v>36.205084960000001</v>
      </c>
      <c r="G1963">
        <f xml:space="preserve"> SUMIF(ACRES_HARVESTED!E$2:E$4911,C1963,ACRES_HARVESTED!G$2:G$4911)</f>
        <v>0</v>
      </c>
      <c r="H1963">
        <f xml:space="preserve"> SUMIF(SALES!E$2:E$4911,C1963,SALES!G$2:G$4911)</f>
        <v>0</v>
      </c>
      <c r="I1963">
        <f xml:space="preserve"> SUMIF(PRODUCTION!E$2:E$4911,C1963,PRODUCTION!I$2:I$4911)</f>
        <v>0</v>
      </c>
    </row>
    <row r="1964" spans="1:9" x14ac:dyDescent="0.2">
      <c r="A1964">
        <v>37145</v>
      </c>
      <c r="B1964" t="s">
        <v>1241</v>
      </c>
      <c r="C1964" t="str">
        <f t="shared" si="60"/>
        <v>37145</v>
      </c>
      <c r="D1964" t="str">
        <f t="shared" si="61"/>
        <v>PERSON</v>
      </c>
      <c r="E1964">
        <v>-78.971577300000007</v>
      </c>
      <c r="F1964">
        <v>36.389997549999997</v>
      </c>
      <c r="G1964">
        <f xml:space="preserve"> SUMIF(ACRES_HARVESTED!E$2:E$4911,C1964,ACRES_HARVESTED!G$2:G$4911)</f>
        <v>0</v>
      </c>
      <c r="H1964">
        <f xml:space="preserve"> SUMIF(SALES!E$2:E$4911,C1964,SALES!G$2:G$4911)</f>
        <v>0</v>
      </c>
      <c r="I1964">
        <f xml:space="preserve"> SUMIF(PRODUCTION!E$2:E$4911,C1964,PRODUCTION!I$2:I$4911)</f>
        <v>0</v>
      </c>
    </row>
    <row r="1965" spans="1:9" x14ac:dyDescent="0.2">
      <c r="A1965">
        <v>37147</v>
      </c>
      <c r="B1965" t="s">
        <v>1242</v>
      </c>
      <c r="C1965" t="str">
        <f t="shared" si="60"/>
        <v>37147</v>
      </c>
      <c r="D1965" t="str">
        <f t="shared" si="61"/>
        <v>PITT</v>
      </c>
      <c r="E1965">
        <v>-77.374890669999999</v>
      </c>
      <c r="F1965">
        <v>35.593255829999997</v>
      </c>
      <c r="G1965">
        <f xml:space="preserve"> SUMIF(ACRES_HARVESTED!E$2:E$4911,C1965,ACRES_HARVESTED!G$2:G$4911)</f>
        <v>0</v>
      </c>
      <c r="H1965">
        <f xml:space="preserve"> SUMIF(SALES!E$2:E$4911,C1965,SALES!G$2:G$4911)</f>
        <v>0</v>
      </c>
      <c r="I1965">
        <f xml:space="preserve"> SUMIF(PRODUCTION!E$2:E$4911,C1965,PRODUCTION!I$2:I$4911)</f>
        <v>0</v>
      </c>
    </row>
    <row r="1966" spans="1:9" x14ac:dyDescent="0.2">
      <c r="A1966">
        <v>37149</v>
      </c>
      <c r="B1966" t="s">
        <v>159</v>
      </c>
      <c r="C1966" t="str">
        <f t="shared" si="60"/>
        <v>37149</v>
      </c>
      <c r="D1966" t="str">
        <f t="shared" si="61"/>
        <v>POLK</v>
      </c>
      <c r="E1966">
        <v>-82.170081409999995</v>
      </c>
      <c r="F1966">
        <v>35.279592229999999</v>
      </c>
      <c r="G1966">
        <f xml:space="preserve"> SUMIF(ACRES_HARVESTED!E$2:E$4911,C1966,ACRES_HARVESTED!G$2:G$4911)</f>
        <v>0</v>
      </c>
      <c r="H1966">
        <f xml:space="preserve"> SUMIF(SALES!E$2:E$4911,C1966,SALES!G$2:G$4911)</f>
        <v>0</v>
      </c>
      <c r="I1966">
        <f xml:space="preserve"> SUMIF(PRODUCTION!E$2:E$4911,C1966,PRODUCTION!I$2:I$4911)</f>
        <v>0</v>
      </c>
    </row>
    <row r="1967" spans="1:9" x14ac:dyDescent="0.2">
      <c r="A1967">
        <v>37151</v>
      </c>
      <c r="B1967" t="s">
        <v>63</v>
      </c>
      <c r="C1967" t="str">
        <f t="shared" si="60"/>
        <v>37151</v>
      </c>
      <c r="D1967" t="str">
        <f t="shared" si="61"/>
        <v>RANDOLPH</v>
      </c>
      <c r="E1967">
        <v>-79.805881799999995</v>
      </c>
      <c r="F1967">
        <v>35.710233330000001</v>
      </c>
      <c r="G1967">
        <f xml:space="preserve"> SUMIF(ACRES_HARVESTED!E$2:E$4911,C1967,ACRES_HARVESTED!G$2:G$4911)</f>
        <v>581</v>
      </c>
      <c r="H1967">
        <f xml:space="preserve"> SUMIF(SALES!E$2:E$4911,C1967,SALES!G$2:G$4911)</f>
        <v>54000</v>
      </c>
      <c r="I1967">
        <f xml:space="preserve"> SUMIF(PRODUCTION!E$2:E$4911,C1967,PRODUCTION!I$2:I$4911)</f>
        <v>18243</v>
      </c>
    </row>
    <row r="1968" spans="1:9" x14ac:dyDescent="0.2">
      <c r="A1968">
        <v>37153</v>
      </c>
      <c r="B1968" t="s">
        <v>426</v>
      </c>
      <c r="C1968" t="str">
        <f t="shared" si="60"/>
        <v>37153</v>
      </c>
      <c r="D1968" t="str">
        <f t="shared" si="61"/>
        <v>RICHMOND</v>
      </c>
      <c r="E1968">
        <v>-79.747116439999999</v>
      </c>
      <c r="F1968">
        <v>35.005906289999999</v>
      </c>
      <c r="G1968">
        <f xml:space="preserve"> SUMIF(ACRES_HARVESTED!E$2:E$4911,C1968,ACRES_HARVESTED!G$2:G$4911)</f>
        <v>0</v>
      </c>
      <c r="H1968">
        <f xml:space="preserve"> SUMIF(SALES!E$2:E$4911,C1968,SALES!G$2:G$4911)</f>
        <v>0</v>
      </c>
      <c r="I1968">
        <f xml:space="preserve"> SUMIF(PRODUCTION!E$2:E$4911,C1968,PRODUCTION!I$2:I$4911)</f>
        <v>0</v>
      </c>
    </row>
    <row r="1969" spans="1:9" x14ac:dyDescent="0.2">
      <c r="A1969">
        <v>37155</v>
      </c>
      <c r="B1969" t="s">
        <v>1243</v>
      </c>
      <c r="C1969" t="str">
        <f t="shared" si="60"/>
        <v>37155</v>
      </c>
      <c r="D1969" t="str">
        <f t="shared" si="61"/>
        <v>ROBESON</v>
      </c>
      <c r="E1969">
        <v>-79.10352623</v>
      </c>
      <c r="F1969">
        <v>34.640288779999999</v>
      </c>
      <c r="G1969">
        <f xml:space="preserve"> SUMIF(ACRES_HARVESTED!E$2:E$4911,C1969,ACRES_HARVESTED!G$2:G$4911)</f>
        <v>0</v>
      </c>
      <c r="H1969">
        <f xml:space="preserve"> SUMIF(SALES!E$2:E$4911,C1969,SALES!G$2:G$4911)</f>
        <v>0</v>
      </c>
      <c r="I1969">
        <f xml:space="preserve"> SUMIF(PRODUCTION!E$2:E$4911,C1969,PRODUCTION!I$2:I$4911)</f>
        <v>0</v>
      </c>
    </row>
    <row r="1970" spans="1:9" x14ac:dyDescent="0.2">
      <c r="A1970">
        <v>37157</v>
      </c>
      <c r="B1970" t="s">
        <v>1126</v>
      </c>
      <c r="C1970" t="str">
        <f t="shared" si="60"/>
        <v>37157</v>
      </c>
      <c r="D1970" t="str">
        <f t="shared" si="61"/>
        <v>ROCKINGHAM</v>
      </c>
      <c r="E1970">
        <v>-79.775279839999996</v>
      </c>
      <c r="F1970">
        <v>36.39621434</v>
      </c>
      <c r="G1970">
        <f xml:space="preserve"> SUMIF(ACRES_HARVESTED!E$2:E$4911,C1970,ACRES_HARVESTED!G$2:G$4911)</f>
        <v>0</v>
      </c>
      <c r="H1970">
        <f xml:space="preserve"> SUMIF(SALES!E$2:E$4911,C1970,SALES!G$2:G$4911)</f>
        <v>0</v>
      </c>
      <c r="I1970">
        <f xml:space="preserve"> SUMIF(PRODUCTION!E$2:E$4911,C1970,PRODUCTION!I$2:I$4911)</f>
        <v>0</v>
      </c>
    </row>
    <row r="1971" spans="1:9" x14ac:dyDescent="0.2">
      <c r="A1971">
        <v>37159</v>
      </c>
      <c r="B1971" t="s">
        <v>750</v>
      </c>
      <c r="C1971" t="str">
        <f t="shared" si="60"/>
        <v>37159</v>
      </c>
      <c r="D1971" t="str">
        <f t="shared" si="61"/>
        <v>ROWAN</v>
      </c>
      <c r="E1971">
        <v>-80.525015190000005</v>
      </c>
      <c r="F1971">
        <v>35.640306080000002</v>
      </c>
      <c r="G1971">
        <f xml:space="preserve"> SUMIF(ACRES_HARVESTED!E$2:E$4911,C1971,ACRES_HARVESTED!G$2:G$4911)</f>
        <v>2558</v>
      </c>
      <c r="H1971">
        <f xml:space="preserve"> SUMIF(SALES!E$2:E$4911,C1971,SALES!G$2:G$4911)</f>
        <v>550000</v>
      </c>
      <c r="I1971">
        <f xml:space="preserve"> SUMIF(PRODUCTION!E$2:E$4911,C1971,PRODUCTION!I$2:I$4911)</f>
        <v>184807</v>
      </c>
    </row>
    <row r="1972" spans="1:9" x14ac:dyDescent="0.2">
      <c r="A1972">
        <v>37161</v>
      </c>
      <c r="B1972" t="s">
        <v>1244</v>
      </c>
      <c r="C1972" t="str">
        <f t="shared" si="60"/>
        <v>37161</v>
      </c>
      <c r="D1972" t="str">
        <f t="shared" si="61"/>
        <v>RUTHERFORD</v>
      </c>
      <c r="E1972">
        <v>-81.920415270000007</v>
      </c>
      <c r="F1972">
        <v>35.401861699999998</v>
      </c>
      <c r="G1972">
        <f xml:space="preserve"> SUMIF(ACRES_HARVESTED!E$2:E$4911,C1972,ACRES_HARVESTED!G$2:G$4911)</f>
        <v>0</v>
      </c>
      <c r="H1972">
        <f xml:space="preserve"> SUMIF(SALES!E$2:E$4911,C1972,SALES!G$2:G$4911)</f>
        <v>0</v>
      </c>
      <c r="I1972">
        <f xml:space="preserve"> SUMIF(PRODUCTION!E$2:E$4911,C1972,PRODUCTION!I$2:I$4911)</f>
        <v>0</v>
      </c>
    </row>
    <row r="1973" spans="1:9" x14ac:dyDescent="0.2">
      <c r="A1973">
        <v>37163</v>
      </c>
      <c r="B1973" t="s">
        <v>1245</v>
      </c>
      <c r="C1973" t="str">
        <f t="shared" si="60"/>
        <v>37163</v>
      </c>
      <c r="D1973" t="str">
        <f t="shared" si="61"/>
        <v>SAMPSON</v>
      </c>
      <c r="E1973">
        <v>-78.371630830000001</v>
      </c>
      <c r="F1973">
        <v>34.992035919999999</v>
      </c>
      <c r="G1973">
        <f xml:space="preserve"> SUMIF(ACRES_HARVESTED!E$2:E$4911,C1973,ACRES_HARVESTED!G$2:G$4911)</f>
        <v>0</v>
      </c>
      <c r="H1973">
        <f xml:space="preserve"> SUMIF(SALES!E$2:E$4911,C1973,SALES!G$2:G$4911)</f>
        <v>0</v>
      </c>
      <c r="I1973">
        <f xml:space="preserve"> SUMIF(PRODUCTION!E$2:E$4911,C1973,PRODUCTION!I$2:I$4911)</f>
        <v>0</v>
      </c>
    </row>
    <row r="1974" spans="1:9" x14ac:dyDescent="0.2">
      <c r="A1974">
        <v>37165</v>
      </c>
      <c r="B1974" t="s">
        <v>1029</v>
      </c>
      <c r="C1974" t="str">
        <f t="shared" si="60"/>
        <v>37165</v>
      </c>
      <c r="D1974" t="str">
        <f t="shared" si="61"/>
        <v>SCOTLAND</v>
      </c>
      <c r="E1974">
        <v>-79.480321750000002</v>
      </c>
      <c r="F1974">
        <v>34.841141620000002</v>
      </c>
      <c r="G1974">
        <f xml:space="preserve"> SUMIF(ACRES_HARVESTED!E$2:E$4911,C1974,ACRES_HARVESTED!G$2:G$4911)</f>
        <v>0</v>
      </c>
      <c r="H1974">
        <f xml:space="preserve"> SUMIF(SALES!E$2:E$4911,C1974,SALES!G$2:G$4911)</f>
        <v>0</v>
      </c>
      <c r="I1974">
        <f xml:space="preserve"> SUMIF(PRODUCTION!E$2:E$4911,C1974,PRODUCTION!I$2:I$4911)</f>
        <v>0</v>
      </c>
    </row>
    <row r="1975" spans="1:9" x14ac:dyDescent="0.2">
      <c r="A1975">
        <v>37167</v>
      </c>
      <c r="B1975" t="s">
        <v>1246</v>
      </c>
      <c r="C1975" t="str">
        <f t="shared" si="60"/>
        <v>37167</v>
      </c>
      <c r="D1975" t="str">
        <f t="shared" si="61"/>
        <v>STANLY</v>
      </c>
      <c r="E1975">
        <v>-80.250889540000003</v>
      </c>
      <c r="F1975">
        <v>35.311738419999998</v>
      </c>
      <c r="G1975">
        <f xml:space="preserve"> SUMIF(ACRES_HARVESTED!E$2:E$4911,C1975,ACRES_HARVESTED!G$2:G$4911)</f>
        <v>197</v>
      </c>
      <c r="H1975">
        <f xml:space="preserve"> SUMIF(SALES!E$2:E$4911,C1975,SALES!G$2:G$4911)</f>
        <v>38000</v>
      </c>
      <c r="I1975">
        <f xml:space="preserve"> SUMIF(PRODUCTION!E$2:E$4911,C1975,PRODUCTION!I$2:I$4911)</f>
        <v>15340</v>
      </c>
    </row>
    <row r="1976" spans="1:9" x14ac:dyDescent="0.2">
      <c r="A1976">
        <v>37169</v>
      </c>
      <c r="B1976" t="s">
        <v>1247</v>
      </c>
      <c r="C1976" t="str">
        <f t="shared" si="60"/>
        <v>37169</v>
      </c>
      <c r="D1976" t="str">
        <f t="shared" si="61"/>
        <v>STOKES</v>
      </c>
      <c r="E1976">
        <v>-80.239123019999994</v>
      </c>
      <c r="F1976">
        <v>36.401866269999999</v>
      </c>
      <c r="G1976">
        <f xml:space="preserve"> SUMIF(ACRES_HARVESTED!E$2:E$4911,C1976,ACRES_HARVESTED!G$2:G$4911)</f>
        <v>0</v>
      </c>
      <c r="H1976">
        <f xml:space="preserve"> SUMIF(SALES!E$2:E$4911,C1976,SALES!G$2:G$4911)</f>
        <v>0</v>
      </c>
      <c r="I1976">
        <f xml:space="preserve"> SUMIF(PRODUCTION!E$2:E$4911,C1976,PRODUCTION!I$2:I$4911)</f>
        <v>0</v>
      </c>
    </row>
    <row r="1977" spans="1:9" x14ac:dyDescent="0.2">
      <c r="A1977">
        <v>37171</v>
      </c>
      <c r="B1977" t="s">
        <v>1248</v>
      </c>
      <c r="C1977" t="str">
        <f t="shared" si="60"/>
        <v>37171</v>
      </c>
      <c r="D1977" t="str">
        <f t="shared" si="61"/>
        <v>SURRY</v>
      </c>
      <c r="E1977">
        <v>-80.687258380000003</v>
      </c>
      <c r="F1977">
        <v>36.414596230000001</v>
      </c>
      <c r="G1977">
        <f xml:space="preserve"> SUMIF(ACRES_HARVESTED!E$2:E$4911,C1977,ACRES_HARVESTED!G$2:G$4911)</f>
        <v>0</v>
      </c>
      <c r="H1977">
        <f xml:space="preserve"> SUMIF(SALES!E$2:E$4911,C1977,SALES!G$2:G$4911)</f>
        <v>0</v>
      </c>
      <c r="I1977">
        <f xml:space="preserve"> SUMIF(PRODUCTION!E$2:E$4911,C1977,PRODUCTION!I$2:I$4911)</f>
        <v>0</v>
      </c>
    </row>
    <row r="1978" spans="1:9" x14ac:dyDescent="0.2">
      <c r="A1978">
        <v>37173</v>
      </c>
      <c r="B1978" t="s">
        <v>1249</v>
      </c>
      <c r="C1978" t="str">
        <f t="shared" si="60"/>
        <v>37173</v>
      </c>
      <c r="D1978" t="str">
        <f t="shared" si="61"/>
        <v>SWAIN</v>
      </c>
      <c r="E1978">
        <v>-83.492187599999994</v>
      </c>
      <c r="F1978">
        <v>35.486771760000003</v>
      </c>
      <c r="G1978">
        <f xml:space="preserve"> SUMIF(ACRES_HARVESTED!E$2:E$4911,C1978,ACRES_HARVESTED!G$2:G$4911)</f>
        <v>0</v>
      </c>
      <c r="H1978">
        <f xml:space="preserve"> SUMIF(SALES!E$2:E$4911,C1978,SALES!G$2:G$4911)</f>
        <v>0</v>
      </c>
      <c r="I1978">
        <f xml:space="preserve"> SUMIF(PRODUCTION!E$2:E$4911,C1978,PRODUCTION!I$2:I$4911)</f>
        <v>0</v>
      </c>
    </row>
    <row r="1979" spans="1:9" x14ac:dyDescent="0.2">
      <c r="A1979">
        <v>37175</v>
      </c>
      <c r="B1979" t="s">
        <v>1250</v>
      </c>
      <c r="C1979" t="str">
        <f t="shared" si="60"/>
        <v>37175</v>
      </c>
      <c r="D1979" t="str">
        <f t="shared" si="61"/>
        <v>TRANSYLVANIA</v>
      </c>
      <c r="E1979">
        <v>-82.798678010000003</v>
      </c>
      <c r="F1979">
        <v>35.202086610000002</v>
      </c>
      <c r="G1979">
        <f xml:space="preserve"> SUMIF(ACRES_HARVESTED!E$2:E$4911,C1979,ACRES_HARVESTED!G$2:G$4911)</f>
        <v>0</v>
      </c>
      <c r="H1979">
        <f xml:space="preserve"> SUMIF(SALES!E$2:E$4911,C1979,SALES!G$2:G$4911)</f>
        <v>0</v>
      </c>
      <c r="I1979">
        <f xml:space="preserve"> SUMIF(PRODUCTION!E$2:E$4911,C1979,PRODUCTION!I$2:I$4911)</f>
        <v>0</v>
      </c>
    </row>
    <row r="1980" spans="1:9" x14ac:dyDescent="0.2">
      <c r="A1980">
        <v>37177</v>
      </c>
      <c r="B1980" t="s">
        <v>1251</v>
      </c>
      <c r="C1980" t="str">
        <f t="shared" si="60"/>
        <v>37177</v>
      </c>
      <c r="D1980" t="str">
        <f t="shared" si="61"/>
        <v>TYRRELL</v>
      </c>
      <c r="E1980">
        <v>-76.207022069999994</v>
      </c>
      <c r="F1980">
        <v>35.818056439999999</v>
      </c>
      <c r="G1980">
        <f xml:space="preserve"> SUMIF(ACRES_HARVESTED!E$2:E$4911,C1980,ACRES_HARVESTED!G$2:G$4911)</f>
        <v>0</v>
      </c>
      <c r="H1980">
        <f xml:space="preserve"> SUMIF(SALES!E$2:E$4911,C1980,SALES!G$2:G$4911)</f>
        <v>0</v>
      </c>
      <c r="I1980">
        <f xml:space="preserve"> SUMIF(PRODUCTION!E$2:E$4911,C1980,PRODUCTION!I$2:I$4911)</f>
        <v>0</v>
      </c>
    </row>
    <row r="1981" spans="1:9" x14ac:dyDescent="0.2">
      <c r="A1981">
        <v>37179</v>
      </c>
      <c r="B1981" t="s">
        <v>171</v>
      </c>
      <c r="C1981" t="str">
        <f t="shared" si="60"/>
        <v>37179</v>
      </c>
      <c r="D1981" t="str">
        <f t="shared" si="61"/>
        <v>UNION</v>
      </c>
      <c r="E1981">
        <v>-80.530614779999993</v>
      </c>
      <c r="F1981">
        <v>34.988368350000002</v>
      </c>
      <c r="G1981">
        <f xml:space="preserve"> SUMIF(ACRES_HARVESTED!E$2:E$4911,C1981,ACRES_HARVESTED!G$2:G$4911)</f>
        <v>0</v>
      </c>
      <c r="H1981">
        <f xml:space="preserve"> SUMIF(SALES!E$2:E$4911,C1981,SALES!G$2:G$4911)</f>
        <v>0</v>
      </c>
      <c r="I1981">
        <f xml:space="preserve"> SUMIF(PRODUCTION!E$2:E$4911,C1981,PRODUCTION!I$2:I$4911)</f>
        <v>0</v>
      </c>
    </row>
    <row r="1982" spans="1:9" x14ac:dyDescent="0.2">
      <c r="A1982">
        <v>37181</v>
      </c>
      <c r="B1982" t="s">
        <v>1252</v>
      </c>
      <c r="C1982" t="str">
        <f t="shared" si="60"/>
        <v>37181</v>
      </c>
      <c r="D1982" t="str">
        <f t="shared" si="61"/>
        <v>VANCE</v>
      </c>
      <c r="E1982">
        <v>-78.40836693</v>
      </c>
      <c r="F1982">
        <v>36.364659140000001</v>
      </c>
      <c r="G1982">
        <f xml:space="preserve"> SUMIF(ACRES_HARVESTED!E$2:E$4911,C1982,ACRES_HARVESTED!G$2:G$4911)</f>
        <v>0</v>
      </c>
      <c r="H1982">
        <f xml:space="preserve"> SUMIF(SALES!E$2:E$4911,C1982,SALES!G$2:G$4911)</f>
        <v>0</v>
      </c>
      <c r="I1982">
        <f xml:space="preserve"> SUMIF(PRODUCTION!E$2:E$4911,C1982,PRODUCTION!I$2:I$4911)</f>
        <v>0</v>
      </c>
    </row>
    <row r="1983" spans="1:9" x14ac:dyDescent="0.2">
      <c r="A1983">
        <v>37183</v>
      </c>
      <c r="B1983" t="s">
        <v>1253</v>
      </c>
      <c r="C1983" t="str">
        <f t="shared" si="60"/>
        <v>37183</v>
      </c>
      <c r="D1983" t="str">
        <f t="shared" si="61"/>
        <v>WAKE</v>
      </c>
      <c r="E1983">
        <v>-78.650501640000002</v>
      </c>
      <c r="F1983">
        <v>35.789823669999997</v>
      </c>
      <c r="G1983">
        <f xml:space="preserve"> SUMIF(ACRES_HARVESTED!E$2:E$4911,C1983,ACRES_HARVESTED!G$2:G$4911)</f>
        <v>0</v>
      </c>
      <c r="H1983">
        <f xml:space="preserve"> SUMIF(SALES!E$2:E$4911,C1983,SALES!G$2:G$4911)</f>
        <v>0</v>
      </c>
      <c r="I1983">
        <f xml:space="preserve"> SUMIF(PRODUCTION!E$2:E$4911,C1983,PRODUCTION!I$2:I$4911)</f>
        <v>0</v>
      </c>
    </row>
    <row r="1984" spans="1:9" x14ac:dyDescent="0.2">
      <c r="A1984">
        <v>37185</v>
      </c>
      <c r="B1984" t="s">
        <v>448</v>
      </c>
      <c r="C1984" t="str">
        <f t="shared" si="60"/>
        <v>37185</v>
      </c>
      <c r="D1984" t="str">
        <f t="shared" si="61"/>
        <v>WARREN</v>
      </c>
      <c r="E1984">
        <v>-78.106712270000003</v>
      </c>
      <c r="F1984">
        <v>36.396743069999999</v>
      </c>
      <c r="G1984">
        <f xml:space="preserve"> SUMIF(ACRES_HARVESTED!E$2:E$4911,C1984,ACRES_HARVESTED!G$2:G$4911)</f>
        <v>80</v>
      </c>
      <c r="H1984">
        <f xml:space="preserve"> SUMIF(SALES!E$2:E$4911,C1984,SALES!G$2:G$4911)</f>
        <v>0</v>
      </c>
      <c r="I1984">
        <f xml:space="preserve"> SUMIF(PRODUCTION!E$2:E$4911,C1984,PRODUCTION!I$2:I$4911)</f>
        <v>4600</v>
      </c>
    </row>
    <row r="1985" spans="1:9" x14ac:dyDescent="0.2">
      <c r="A1985">
        <v>37187</v>
      </c>
      <c r="B1985" t="s">
        <v>72</v>
      </c>
      <c r="C1985" t="str">
        <f t="shared" si="60"/>
        <v>37187</v>
      </c>
      <c r="D1985" t="str">
        <f t="shared" si="61"/>
        <v>WASHINGTON</v>
      </c>
      <c r="E1985">
        <v>-76.576534229999993</v>
      </c>
      <c r="F1985">
        <v>35.82268131</v>
      </c>
      <c r="G1985">
        <f xml:space="preserve"> SUMIF(ACRES_HARVESTED!E$2:E$4911,C1985,ACRES_HARVESTED!G$2:G$4911)</f>
        <v>0</v>
      </c>
      <c r="H1985">
        <f xml:space="preserve"> SUMIF(SALES!E$2:E$4911,C1985,SALES!G$2:G$4911)</f>
        <v>0</v>
      </c>
      <c r="I1985">
        <f xml:space="preserve"> SUMIF(PRODUCTION!E$2:E$4911,C1985,PRODUCTION!I$2:I$4911)</f>
        <v>0</v>
      </c>
    </row>
    <row r="1986" spans="1:9" x14ac:dyDescent="0.2">
      <c r="A1986">
        <v>37189</v>
      </c>
      <c r="B1986" t="s">
        <v>1254</v>
      </c>
      <c r="C1986" t="str">
        <f t="shared" ref="C1986:C2049" si="62" xml:space="preserve"> TEXT(A1986,"00000")</f>
        <v>37189</v>
      </c>
      <c r="D1986" t="str">
        <f t="shared" ref="D1986:D2049" si="63">UPPER(B1986)</f>
        <v>WATAUGA</v>
      </c>
      <c r="E1986">
        <v>-81.696056519999999</v>
      </c>
      <c r="F1986">
        <v>36.230873289999998</v>
      </c>
      <c r="G1986">
        <f xml:space="preserve"> SUMIF(ACRES_HARVESTED!E$2:E$4911,C1986,ACRES_HARVESTED!G$2:G$4911)</f>
        <v>0</v>
      </c>
      <c r="H1986">
        <f xml:space="preserve"> SUMIF(SALES!E$2:E$4911,C1986,SALES!G$2:G$4911)</f>
        <v>0</v>
      </c>
      <c r="I1986">
        <f xml:space="preserve"> SUMIF(PRODUCTION!E$2:E$4911,C1986,PRODUCTION!I$2:I$4911)</f>
        <v>0</v>
      </c>
    </row>
    <row r="1987" spans="1:9" x14ac:dyDescent="0.2">
      <c r="A1987">
        <v>37191</v>
      </c>
      <c r="B1987" t="s">
        <v>449</v>
      </c>
      <c r="C1987" t="str">
        <f t="shared" si="62"/>
        <v>37191</v>
      </c>
      <c r="D1987" t="str">
        <f t="shared" si="63"/>
        <v>WAYNE</v>
      </c>
      <c r="E1987">
        <v>-78.004077670000001</v>
      </c>
      <c r="F1987">
        <v>35.363896369999999</v>
      </c>
      <c r="G1987">
        <f xml:space="preserve"> SUMIF(ACRES_HARVESTED!E$2:E$4911,C1987,ACRES_HARVESTED!G$2:G$4911)</f>
        <v>0</v>
      </c>
      <c r="H1987">
        <f xml:space="preserve"> SUMIF(SALES!E$2:E$4911,C1987,SALES!G$2:G$4911)</f>
        <v>0</v>
      </c>
      <c r="I1987">
        <f xml:space="preserve"> SUMIF(PRODUCTION!E$2:E$4911,C1987,PRODUCTION!I$2:I$4911)</f>
        <v>0</v>
      </c>
    </row>
    <row r="1988" spans="1:9" x14ac:dyDescent="0.2">
      <c r="A1988">
        <v>37193</v>
      </c>
      <c r="B1988" t="s">
        <v>453</v>
      </c>
      <c r="C1988" t="str">
        <f t="shared" si="62"/>
        <v>37193</v>
      </c>
      <c r="D1988" t="str">
        <f t="shared" si="63"/>
        <v>WILKES</v>
      </c>
      <c r="E1988">
        <v>-81.163053669999996</v>
      </c>
      <c r="F1988">
        <v>36.206176990000003</v>
      </c>
      <c r="G1988">
        <f xml:space="preserve"> SUMIF(ACRES_HARVESTED!E$2:E$4911,C1988,ACRES_HARVESTED!G$2:G$4911)</f>
        <v>196</v>
      </c>
      <c r="H1988">
        <f xml:space="preserve"> SUMIF(SALES!E$2:E$4911,C1988,SALES!G$2:G$4911)</f>
        <v>0</v>
      </c>
      <c r="I1988">
        <f xml:space="preserve"> SUMIF(PRODUCTION!E$2:E$4911,C1988,PRODUCTION!I$2:I$4911)</f>
        <v>13900</v>
      </c>
    </row>
    <row r="1989" spans="1:9" x14ac:dyDescent="0.2">
      <c r="A1989">
        <v>37195</v>
      </c>
      <c r="B1989" t="s">
        <v>698</v>
      </c>
      <c r="C1989" t="str">
        <f t="shared" si="62"/>
        <v>37195</v>
      </c>
      <c r="D1989" t="str">
        <f t="shared" si="63"/>
        <v>WILSON</v>
      </c>
      <c r="E1989">
        <v>-77.918912199999994</v>
      </c>
      <c r="F1989">
        <v>35.705311690000002</v>
      </c>
      <c r="G1989">
        <f xml:space="preserve"> SUMIF(ACRES_HARVESTED!E$2:E$4911,C1989,ACRES_HARVESTED!G$2:G$4911)</f>
        <v>0</v>
      </c>
      <c r="H1989">
        <f xml:space="preserve"> SUMIF(SALES!E$2:E$4911,C1989,SALES!G$2:G$4911)</f>
        <v>0</v>
      </c>
      <c r="I1989">
        <f xml:space="preserve"> SUMIF(PRODUCTION!E$2:E$4911,C1989,PRODUCTION!I$2:I$4911)</f>
        <v>0</v>
      </c>
    </row>
    <row r="1990" spans="1:9" x14ac:dyDescent="0.2">
      <c r="A1990">
        <v>37197</v>
      </c>
      <c r="B1990" t="s">
        <v>1255</v>
      </c>
      <c r="C1990" t="str">
        <f t="shared" si="62"/>
        <v>37197</v>
      </c>
      <c r="D1990" t="str">
        <f t="shared" si="63"/>
        <v>YADKIN</v>
      </c>
      <c r="E1990">
        <v>-80.665324569999996</v>
      </c>
      <c r="F1990">
        <v>36.160441599999999</v>
      </c>
      <c r="G1990">
        <f xml:space="preserve"> SUMIF(ACRES_HARVESTED!E$2:E$4911,C1990,ACRES_HARVESTED!G$2:G$4911)</f>
        <v>998</v>
      </c>
      <c r="H1990">
        <f xml:space="preserve"> SUMIF(SALES!E$2:E$4911,C1990,SALES!G$2:G$4911)</f>
        <v>159000</v>
      </c>
      <c r="I1990">
        <f xml:space="preserve"> SUMIF(PRODUCTION!E$2:E$4911,C1990,PRODUCTION!I$2:I$4911)</f>
        <v>56594</v>
      </c>
    </row>
    <row r="1991" spans="1:9" x14ac:dyDescent="0.2">
      <c r="A1991">
        <v>37199</v>
      </c>
      <c r="B1991" t="s">
        <v>1256</v>
      </c>
      <c r="C1991" t="str">
        <f t="shared" si="62"/>
        <v>37199</v>
      </c>
      <c r="D1991" t="str">
        <f t="shared" si="63"/>
        <v>YANCEY</v>
      </c>
      <c r="E1991">
        <v>-82.308128440000004</v>
      </c>
      <c r="F1991">
        <v>35.8984235</v>
      </c>
      <c r="G1991">
        <f xml:space="preserve"> SUMIF(ACRES_HARVESTED!E$2:E$4911,C1991,ACRES_HARVESTED!G$2:G$4911)</f>
        <v>0</v>
      </c>
      <c r="H1991">
        <f xml:space="preserve"> SUMIF(SALES!E$2:E$4911,C1991,SALES!G$2:G$4911)</f>
        <v>0</v>
      </c>
      <c r="I1991">
        <f xml:space="preserve"> SUMIF(PRODUCTION!E$2:E$4911,C1991,PRODUCTION!I$2:I$4911)</f>
        <v>0</v>
      </c>
    </row>
    <row r="1992" spans="1:9" x14ac:dyDescent="0.2">
      <c r="A1992">
        <v>38001</v>
      </c>
      <c r="B1992" t="s">
        <v>232</v>
      </c>
      <c r="C1992" t="str">
        <f t="shared" si="62"/>
        <v>38001</v>
      </c>
      <c r="D1992" t="str">
        <f t="shared" si="63"/>
        <v>ADAMS</v>
      </c>
      <c r="E1992">
        <v>-102.5285391</v>
      </c>
      <c r="F1992">
        <v>46.096901639999999</v>
      </c>
      <c r="G1992">
        <f xml:space="preserve"> SUMIF(ACRES_HARVESTED!E$2:E$4911,C1992,ACRES_HARVESTED!G$2:G$4911)</f>
        <v>2091</v>
      </c>
      <c r="H1992">
        <f xml:space="preserve"> SUMIF(SALES!E$2:E$4911,C1992,SALES!G$2:G$4911)</f>
        <v>376000</v>
      </c>
      <c r="I1992">
        <f xml:space="preserve"> SUMIF(PRODUCTION!E$2:E$4911,C1992,PRODUCTION!I$2:I$4911)</f>
        <v>89356</v>
      </c>
    </row>
    <row r="1993" spans="1:9" x14ac:dyDescent="0.2">
      <c r="A1993">
        <v>38003</v>
      </c>
      <c r="B1993" t="s">
        <v>1257</v>
      </c>
      <c r="C1993" t="str">
        <f t="shared" si="62"/>
        <v>38003</v>
      </c>
      <c r="D1993" t="str">
        <f t="shared" si="63"/>
        <v>BARNES</v>
      </c>
      <c r="E1993">
        <v>-98.071709519999999</v>
      </c>
      <c r="F1993">
        <v>46.935931250000003</v>
      </c>
      <c r="G1993">
        <f xml:space="preserve"> SUMIF(ACRES_HARVESTED!E$2:E$4911,C1993,ACRES_HARVESTED!G$2:G$4911)</f>
        <v>11471</v>
      </c>
      <c r="H1993">
        <f xml:space="preserve"> SUMIF(SALES!E$2:E$4911,C1993,SALES!G$2:G$4911)</f>
        <v>4071000</v>
      </c>
      <c r="I1993">
        <f xml:space="preserve"> SUMIF(PRODUCTION!E$2:E$4911,C1993,PRODUCTION!I$2:I$4911)</f>
        <v>937279</v>
      </c>
    </row>
    <row r="1994" spans="1:9" x14ac:dyDescent="0.2">
      <c r="A1994">
        <v>38005</v>
      </c>
      <c r="B1994" t="s">
        <v>1258</v>
      </c>
      <c r="C1994" t="str">
        <f t="shared" si="62"/>
        <v>38005</v>
      </c>
      <c r="D1994" t="str">
        <f t="shared" si="63"/>
        <v>BENSON</v>
      </c>
      <c r="E1994">
        <v>-99.365734779999997</v>
      </c>
      <c r="F1994">
        <v>48.069338080000001</v>
      </c>
      <c r="G1994">
        <f xml:space="preserve"> SUMIF(ACRES_HARVESTED!E$2:E$4911,C1994,ACRES_HARVESTED!G$2:G$4911)</f>
        <v>25857</v>
      </c>
      <c r="H1994">
        <f xml:space="preserve"> SUMIF(SALES!E$2:E$4911,C1994,SALES!G$2:G$4911)</f>
        <v>8794000</v>
      </c>
      <c r="I1994">
        <f xml:space="preserve"> SUMIF(PRODUCTION!E$2:E$4911,C1994,PRODUCTION!I$2:I$4911)</f>
        <v>1939168</v>
      </c>
    </row>
    <row r="1995" spans="1:9" x14ac:dyDescent="0.2">
      <c r="A1995">
        <v>38007</v>
      </c>
      <c r="B1995" t="s">
        <v>1259</v>
      </c>
      <c r="C1995" t="str">
        <f t="shared" si="62"/>
        <v>38007</v>
      </c>
      <c r="D1995" t="str">
        <f t="shared" si="63"/>
        <v>BILLINGS</v>
      </c>
      <c r="E1995">
        <v>-103.3762965</v>
      </c>
      <c r="F1995">
        <v>47.023668839999999</v>
      </c>
      <c r="G1995">
        <f xml:space="preserve"> SUMIF(ACRES_HARVESTED!E$2:E$4911,C1995,ACRES_HARVESTED!G$2:G$4911)</f>
        <v>2610</v>
      </c>
      <c r="H1995">
        <f xml:space="preserve"> SUMIF(SALES!E$2:E$4911,C1995,SALES!G$2:G$4911)</f>
        <v>0</v>
      </c>
      <c r="I1995">
        <f xml:space="preserve"> SUMIF(PRODUCTION!E$2:E$4911,C1995,PRODUCTION!I$2:I$4911)</f>
        <v>92480</v>
      </c>
    </row>
    <row r="1996" spans="1:9" x14ac:dyDescent="0.2">
      <c r="A1996">
        <v>38009</v>
      </c>
      <c r="B1996" t="s">
        <v>1260</v>
      </c>
      <c r="C1996" t="str">
        <f t="shared" si="62"/>
        <v>38009</v>
      </c>
      <c r="D1996" t="str">
        <f t="shared" si="63"/>
        <v>BOTTINEAU</v>
      </c>
      <c r="E1996">
        <v>-100.8333086</v>
      </c>
      <c r="F1996">
        <v>48.792102</v>
      </c>
      <c r="G1996">
        <f xml:space="preserve"> SUMIF(ACRES_HARVESTED!E$2:E$4911,C1996,ACRES_HARVESTED!G$2:G$4911)</f>
        <v>20219</v>
      </c>
      <c r="H1996">
        <f xml:space="preserve"> SUMIF(SALES!E$2:E$4911,C1996,SALES!G$2:G$4911)</f>
        <v>5888000</v>
      </c>
      <c r="I1996">
        <f xml:space="preserve"> SUMIF(PRODUCTION!E$2:E$4911,C1996,PRODUCTION!I$2:I$4911)</f>
        <v>1300384</v>
      </c>
    </row>
    <row r="1997" spans="1:9" x14ac:dyDescent="0.2">
      <c r="A1997">
        <v>38011</v>
      </c>
      <c r="B1997" t="s">
        <v>1261</v>
      </c>
      <c r="C1997" t="str">
        <f t="shared" si="62"/>
        <v>38011</v>
      </c>
      <c r="D1997" t="str">
        <f t="shared" si="63"/>
        <v>BOWMAN</v>
      </c>
      <c r="E1997">
        <v>-103.5205091</v>
      </c>
      <c r="F1997">
        <v>46.112756900000001</v>
      </c>
      <c r="G1997">
        <f xml:space="preserve"> SUMIF(ACRES_HARVESTED!E$2:E$4911,C1997,ACRES_HARVESTED!G$2:G$4911)</f>
        <v>5561</v>
      </c>
      <c r="H1997">
        <f xml:space="preserve"> SUMIF(SALES!E$2:E$4911,C1997,SALES!G$2:G$4911)</f>
        <v>0</v>
      </c>
      <c r="I1997">
        <f xml:space="preserve"> SUMIF(PRODUCTION!E$2:E$4911,C1997,PRODUCTION!I$2:I$4911)</f>
        <v>204829</v>
      </c>
    </row>
    <row r="1998" spans="1:9" x14ac:dyDescent="0.2">
      <c r="A1998">
        <v>38013</v>
      </c>
      <c r="B1998" t="s">
        <v>361</v>
      </c>
      <c r="C1998" t="str">
        <f t="shared" si="62"/>
        <v>38013</v>
      </c>
      <c r="D1998" t="str">
        <f t="shared" si="63"/>
        <v>BURKE</v>
      </c>
      <c r="E1998">
        <v>-102.5181759</v>
      </c>
      <c r="F1998">
        <v>48.790967569999999</v>
      </c>
      <c r="G1998">
        <f xml:space="preserve"> SUMIF(ACRES_HARVESTED!E$2:E$4911,C1998,ACRES_HARVESTED!G$2:G$4911)</f>
        <v>10660</v>
      </c>
      <c r="H1998">
        <f xml:space="preserve"> SUMIF(SALES!E$2:E$4911,C1998,SALES!G$2:G$4911)</f>
        <v>2778000</v>
      </c>
      <c r="I1998">
        <f xml:space="preserve"> SUMIF(PRODUCTION!E$2:E$4911,C1998,PRODUCTION!I$2:I$4911)</f>
        <v>652822</v>
      </c>
    </row>
    <row r="1999" spans="1:9" x14ac:dyDescent="0.2">
      <c r="A1999">
        <v>38015</v>
      </c>
      <c r="B1999" t="s">
        <v>1262</v>
      </c>
      <c r="C1999" t="str">
        <f t="shared" si="62"/>
        <v>38015</v>
      </c>
      <c r="D1999" t="str">
        <f t="shared" si="63"/>
        <v>BURLEIGH</v>
      </c>
      <c r="E1999">
        <v>-100.4687948</v>
      </c>
      <c r="F1999">
        <v>46.977336889999997</v>
      </c>
      <c r="G1999">
        <f xml:space="preserve"> SUMIF(ACRES_HARVESTED!E$2:E$4911,C1999,ACRES_HARVESTED!G$2:G$4911)</f>
        <v>16645</v>
      </c>
      <c r="H1999">
        <f xml:space="preserve"> SUMIF(SALES!E$2:E$4911,C1999,SALES!G$2:G$4911)</f>
        <v>3291000</v>
      </c>
      <c r="I1999">
        <f xml:space="preserve"> SUMIF(PRODUCTION!E$2:E$4911,C1999,PRODUCTION!I$2:I$4911)</f>
        <v>769496</v>
      </c>
    </row>
    <row r="2000" spans="1:9" x14ac:dyDescent="0.2">
      <c r="A2000">
        <v>38017</v>
      </c>
      <c r="B2000" t="s">
        <v>498</v>
      </c>
      <c r="C2000" t="str">
        <f t="shared" si="62"/>
        <v>38017</v>
      </c>
      <c r="D2000" t="str">
        <f t="shared" si="63"/>
        <v>CASS</v>
      </c>
      <c r="E2000">
        <v>-97.248223339999996</v>
      </c>
      <c r="F2000">
        <v>46.93292237</v>
      </c>
      <c r="G2000">
        <f xml:space="preserve"> SUMIF(ACRES_HARVESTED!E$2:E$4911,C2000,ACRES_HARVESTED!G$2:G$4911)</f>
        <v>12082</v>
      </c>
      <c r="H2000">
        <f xml:space="preserve"> SUMIF(SALES!E$2:E$4911,C2000,SALES!G$2:G$4911)</f>
        <v>4618000</v>
      </c>
      <c r="I2000">
        <f xml:space="preserve"> SUMIF(PRODUCTION!E$2:E$4911,C2000,PRODUCTION!I$2:I$4911)</f>
        <v>1072404</v>
      </c>
    </row>
    <row r="2001" spans="1:9" x14ac:dyDescent="0.2">
      <c r="A2001">
        <v>38019</v>
      </c>
      <c r="B2001" t="s">
        <v>1263</v>
      </c>
      <c r="C2001" t="str">
        <f t="shared" si="62"/>
        <v>38019</v>
      </c>
      <c r="D2001" t="str">
        <f t="shared" si="63"/>
        <v>CAVALIER</v>
      </c>
      <c r="E2001">
        <v>-98.46469965</v>
      </c>
      <c r="F2001">
        <v>48.77240346</v>
      </c>
      <c r="G2001">
        <f xml:space="preserve"> SUMIF(ACRES_HARVESTED!E$2:E$4911,C2001,ACRES_HARVESTED!G$2:G$4911)</f>
        <v>15798</v>
      </c>
      <c r="H2001">
        <f xml:space="preserve"> SUMIF(SALES!E$2:E$4911,C2001,SALES!G$2:G$4911)</f>
        <v>5251000</v>
      </c>
      <c r="I2001">
        <f xml:space="preserve"> SUMIF(PRODUCTION!E$2:E$4911,C2001,PRODUCTION!I$2:I$4911)</f>
        <v>1197237</v>
      </c>
    </row>
    <row r="2002" spans="1:9" x14ac:dyDescent="0.2">
      <c r="A2002">
        <v>38021</v>
      </c>
      <c r="B2002" t="s">
        <v>1264</v>
      </c>
      <c r="C2002" t="str">
        <f t="shared" si="62"/>
        <v>38021</v>
      </c>
      <c r="D2002" t="str">
        <f t="shared" si="63"/>
        <v>DICKEY</v>
      </c>
      <c r="E2002">
        <v>-98.504883910000004</v>
      </c>
      <c r="F2002">
        <v>46.110172370000001</v>
      </c>
      <c r="G2002">
        <f xml:space="preserve"> SUMIF(ACRES_HARVESTED!E$2:E$4911,C2002,ACRES_HARVESTED!G$2:G$4911)</f>
        <v>2403</v>
      </c>
      <c r="H2002">
        <f xml:space="preserve"> SUMIF(SALES!E$2:E$4911,C2002,SALES!G$2:G$4911)</f>
        <v>0</v>
      </c>
      <c r="I2002">
        <f xml:space="preserve"> SUMIF(PRODUCTION!E$2:E$4911,C2002,PRODUCTION!I$2:I$4911)</f>
        <v>161960</v>
      </c>
    </row>
    <row r="2003" spans="1:9" x14ac:dyDescent="0.2">
      <c r="A2003">
        <v>38023</v>
      </c>
      <c r="B2003" t="s">
        <v>1265</v>
      </c>
      <c r="C2003" t="str">
        <f t="shared" si="62"/>
        <v>38023</v>
      </c>
      <c r="D2003" t="str">
        <f t="shared" si="63"/>
        <v>DIVIDE</v>
      </c>
      <c r="E2003">
        <v>-103.4871163</v>
      </c>
      <c r="F2003">
        <v>48.814862050000002</v>
      </c>
      <c r="G2003">
        <f xml:space="preserve"> SUMIF(ACRES_HARVESTED!E$2:E$4911,C2003,ACRES_HARVESTED!G$2:G$4911)</f>
        <v>985</v>
      </c>
      <c r="H2003">
        <f xml:space="preserve"> SUMIF(SALES!E$2:E$4911,C2003,SALES!G$2:G$4911)</f>
        <v>149000</v>
      </c>
      <c r="I2003">
        <f xml:space="preserve"> SUMIF(PRODUCTION!E$2:E$4911,C2003,PRODUCTION!I$2:I$4911)</f>
        <v>42480</v>
      </c>
    </row>
    <row r="2004" spans="1:9" x14ac:dyDescent="0.2">
      <c r="A2004">
        <v>38025</v>
      </c>
      <c r="B2004" t="s">
        <v>1266</v>
      </c>
      <c r="C2004" t="str">
        <f t="shared" si="62"/>
        <v>38025</v>
      </c>
      <c r="D2004" t="str">
        <f t="shared" si="63"/>
        <v>DUNN</v>
      </c>
      <c r="E2004">
        <v>-102.6182871</v>
      </c>
      <c r="F2004">
        <v>47.356636190000003</v>
      </c>
      <c r="G2004">
        <f xml:space="preserve"> SUMIF(ACRES_HARVESTED!E$2:E$4911,C2004,ACRES_HARVESTED!G$2:G$4911)</f>
        <v>6909</v>
      </c>
      <c r="H2004">
        <f xml:space="preserve"> SUMIF(SALES!E$2:E$4911,C2004,SALES!G$2:G$4911)</f>
        <v>1049000</v>
      </c>
      <c r="I2004">
        <f xml:space="preserve"> SUMIF(PRODUCTION!E$2:E$4911,C2004,PRODUCTION!I$2:I$4911)</f>
        <v>291153</v>
      </c>
    </row>
    <row r="2005" spans="1:9" x14ac:dyDescent="0.2">
      <c r="A2005">
        <v>38027</v>
      </c>
      <c r="B2005" t="s">
        <v>1146</v>
      </c>
      <c r="C2005" t="str">
        <f t="shared" si="62"/>
        <v>38027</v>
      </c>
      <c r="D2005" t="str">
        <f t="shared" si="63"/>
        <v>EDDY</v>
      </c>
      <c r="E2005">
        <v>-98.901829250000006</v>
      </c>
      <c r="F2005">
        <v>47.717487230000003</v>
      </c>
      <c r="G2005">
        <f xml:space="preserve"> SUMIF(ACRES_HARVESTED!E$2:E$4911,C2005,ACRES_HARVESTED!G$2:G$4911)</f>
        <v>3789</v>
      </c>
      <c r="H2005">
        <f xml:space="preserve"> SUMIF(SALES!E$2:E$4911,C2005,SALES!G$2:G$4911)</f>
        <v>1119000</v>
      </c>
      <c r="I2005">
        <f xml:space="preserve"> SUMIF(PRODUCTION!E$2:E$4911,C2005,PRODUCTION!I$2:I$4911)</f>
        <v>295246</v>
      </c>
    </row>
    <row r="2006" spans="1:9" x14ac:dyDescent="0.2">
      <c r="A2006">
        <v>38029</v>
      </c>
      <c r="B2006" t="s">
        <v>1267</v>
      </c>
      <c r="C2006" t="str">
        <f t="shared" si="62"/>
        <v>38029</v>
      </c>
      <c r="D2006" t="str">
        <f t="shared" si="63"/>
        <v>EMMONS</v>
      </c>
      <c r="E2006">
        <v>-100.2386194</v>
      </c>
      <c r="F2006">
        <v>46.284954409999997</v>
      </c>
      <c r="G2006">
        <f xml:space="preserve"> SUMIF(ACRES_HARVESTED!E$2:E$4911,C2006,ACRES_HARVESTED!G$2:G$4911)</f>
        <v>7019</v>
      </c>
      <c r="H2006">
        <f xml:space="preserve"> SUMIF(SALES!E$2:E$4911,C2006,SALES!G$2:G$4911)</f>
        <v>903000</v>
      </c>
      <c r="I2006">
        <f xml:space="preserve"> SUMIF(PRODUCTION!E$2:E$4911,C2006,PRODUCTION!I$2:I$4911)</f>
        <v>295622</v>
      </c>
    </row>
    <row r="2007" spans="1:9" x14ac:dyDescent="0.2">
      <c r="A2007">
        <v>38031</v>
      </c>
      <c r="B2007" t="s">
        <v>1268</v>
      </c>
      <c r="C2007" t="str">
        <f t="shared" si="62"/>
        <v>38031</v>
      </c>
      <c r="D2007" t="str">
        <f t="shared" si="63"/>
        <v>FOSTER</v>
      </c>
      <c r="E2007">
        <v>-98.882799230000003</v>
      </c>
      <c r="F2007">
        <v>47.457108400000003</v>
      </c>
      <c r="G2007">
        <f xml:space="preserve"> SUMIF(ACRES_HARVESTED!E$2:E$4911,C2007,ACRES_HARVESTED!G$2:G$4911)</f>
        <v>11354</v>
      </c>
      <c r="H2007">
        <f xml:space="preserve"> SUMIF(SALES!E$2:E$4911,C2007,SALES!G$2:G$4911)</f>
        <v>3951000</v>
      </c>
      <c r="I2007">
        <f xml:space="preserve"> SUMIF(PRODUCTION!E$2:E$4911,C2007,PRODUCTION!I$2:I$4911)</f>
        <v>885993</v>
      </c>
    </row>
    <row r="2008" spans="1:9" x14ac:dyDescent="0.2">
      <c r="A2008">
        <v>38033</v>
      </c>
      <c r="B2008" t="s">
        <v>1046</v>
      </c>
      <c r="C2008" t="str">
        <f t="shared" si="62"/>
        <v>38033</v>
      </c>
      <c r="D2008" t="str">
        <f t="shared" si="63"/>
        <v>GOLDEN VALLEY</v>
      </c>
      <c r="E2008">
        <v>-103.8465777</v>
      </c>
      <c r="F2008">
        <v>46.940261810000003</v>
      </c>
      <c r="G2008">
        <f xml:space="preserve"> SUMIF(ACRES_HARVESTED!E$2:E$4911,C2008,ACRES_HARVESTED!G$2:G$4911)</f>
        <v>652</v>
      </c>
      <c r="H2008">
        <f xml:space="preserve"> SUMIF(SALES!E$2:E$4911,C2008,SALES!G$2:G$4911)</f>
        <v>112000</v>
      </c>
      <c r="I2008">
        <f xml:space="preserve"> SUMIF(PRODUCTION!E$2:E$4911,C2008,PRODUCTION!I$2:I$4911)</f>
        <v>25407</v>
      </c>
    </row>
    <row r="2009" spans="1:9" x14ac:dyDescent="0.2">
      <c r="A2009">
        <v>38035</v>
      </c>
      <c r="B2009" t="s">
        <v>1269</v>
      </c>
      <c r="C2009" t="str">
        <f t="shared" si="62"/>
        <v>38035</v>
      </c>
      <c r="D2009" t="str">
        <f t="shared" si="63"/>
        <v>GRAND FORKS</v>
      </c>
      <c r="E2009">
        <v>-97.457080739999995</v>
      </c>
      <c r="F2009">
        <v>47.921665779999998</v>
      </c>
      <c r="G2009">
        <f xml:space="preserve"> SUMIF(ACRES_HARVESTED!E$2:E$4911,C2009,ACRES_HARVESTED!G$2:G$4911)</f>
        <v>5215</v>
      </c>
      <c r="H2009">
        <f xml:space="preserve"> SUMIF(SALES!E$2:E$4911,C2009,SALES!G$2:G$4911)</f>
        <v>1685000</v>
      </c>
      <c r="I2009">
        <f xml:space="preserve"> SUMIF(PRODUCTION!E$2:E$4911,C2009,PRODUCTION!I$2:I$4911)</f>
        <v>361621</v>
      </c>
    </row>
    <row r="2010" spans="1:9" x14ac:dyDescent="0.2">
      <c r="A2010">
        <v>38037</v>
      </c>
      <c r="B2010" t="s">
        <v>140</v>
      </c>
      <c r="C2010" t="str">
        <f t="shared" si="62"/>
        <v>38037</v>
      </c>
      <c r="D2010" t="str">
        <f t="shared" si="63"/>
        <v>GRANT</v>
      </c>
      <c r="E2010">
        <v>-101.6397779</v>
      </c>
      <c r="F2010">
        <v>46.358137509999999</v>
      </c>
      <c r="G2010">
        <f xml:space="preserve"> SUMIF(ACRES_HARVESTED!E$2:E$4911,C2010,ACRES_HARVESTED!G$2:G$4911)</f>
        <v>0</v>
      </c>
      <c r="H2010">
        <f xml:space="preserve"> SUMIF(SALES!E$2:E$4911,C2010,SALES!G$2:G$4911)</f>
        <v>0</v>
      </c>
      <c r="I2010">
        <f xml:space="preserve"> SUMIF(PRODUCTION!E$2:E$4911,C2010,PRODUCTION!I$2:I$4911)</f>
        <v>0</v>
      </c>
    </row>
    <row r="2011" spans="1:9" x14ac:dyDescent="0.2">
      <c r="A2011">
        <v>38039</v>
      </c>
      <c r="B2011" t="s">
        <v>1270</v>
      </c>
      <c r="C2011" t="str">
        <f t="shared" si="62"/>
        <v>38039</v>
      </c>
      <c r="D2011" t="str">
        <f t="shared" si="63"/>
        <v>GRIGGS</v>
      </c>
      <c r="E2011">
        <v>-98.237032069999998</v>
      </c>
      <c r="F2011">
        <v>47.4570984</v>
      </c>
      <c r="G2011">
        <f xml:space="preserve"> SUMIF(ACRES_HARVESTED!E$2:E$4911,C2011,ACRES_HARVESTED!G$2:G$4911)</f>
        <v>6289</v>
      </c>
      <c r="H2011">
        <f xml:space="preserve"> SUMIF(SALES!E$2:E$4911,C2011,SALES!G$2:G$4911)</f>
        <v>2082000</v>
      </c>
      <c r="I2011">
        <f xml:space="preserve"> SUMIF(PRODUCTION!E$2:E$4911,C2011,PRODUCTION!I$2:I$4911)</f>
        <v>477290</v>
      </c>
    </row>
    <row r="2012" spans="1:9" x14ac:dyDescent="0.2">
      <c r="A2012">
        <v>38041</v>
      </c>
      <c r="B2012" t="s">
        <v>1271</v>
      </c>
      <c r="C2012" t="str">
        <f t="shared" si="62"/>
        <v>38041</v>
      </c>
      <c r="D2012" t="str">
        <f t="shared" si="63"/>
        <v>HETTINGER</v>
      </c>
      <c r="E2012">
        <v>-102.46071329999999</v>
      </c>
      <c r="F2012">
        <v>46.432767910000003</v>
      </c>
      <c r="G2012">
        <f xml:space="preserve"> SUMIF(ACRES_HARVESTED!E$2:E$4911,C2012,ACRES_HARVESTED!G$2:G$4911)</f>
        <v>1013</v>
      </c>
      <c r="H2012">
        <f xml:space="preserve"> SUMIF(SALES!E$2:E$4911,C2012,SALES!G$2:G$4911)</f>
        <v>163000</v>
      </c>
      <c r="I2012">
        <f xml:space="preserve"> SUMIF(PRODUCTION!E$2:E$4911,C2012,PRODUCTION!I$2:I$4911)</f>
        <v>39340</v>
      </c>
    </row>
    <row r="2013" spans="1:9" x14ac:dyDescent="0.2">
      <c r="A2013">
        <v>38043</v>
      </c>
      <c r="B2013" t="s">
        <v>1272</v>
      </c>
      <c r="C2013" t="str">
        <f t="shared" si="62"/>
        <v>38043</v>
      </c>
      <c r="D2013" t="str">
        <f t="shared" si="63"/>
        <v>KIDDER</v>
      </c>
      <c r="E2013">
        <v>-99.78013842</v>
      </c>
      <c r="F2013">
        <v>46.980139090000002</v>
      </c>
      <c r="G2013">
        <f xml:space="preserve"> SUMIF(ACRES_HARVESTED!E$2:E$4911,C2013,ACRES_HARVESTED!G$2:G$4911)</f>
        <v>6308</v>
      </c>
      <c r="H2013">
        <f xml:space="preserve"> SUMIF(SALES!E$2:E$4911,C2013,SALES!G$2:G$4911)</f>
        <v>1289000</v>
      </c>
      <c r="I2013">
        <f xml:space="preserve"> SUMIF(PRODUCTION!E$2:E$4911,C2013,PRODUCTION!I$2:I$4911)</f>
        <v>349971</v>
      </c>
    </row>
    <row r="2014" spans="1:9" x14ac:dyDescent="0.2">
      <c r="A2014">
        <v>38045</v>
      </c>
      <c r="B2014" t="s">
        <v>1273</v>
      </c>
      <c r="C2014" t="str">
        <f t="shared" si="62"/>
        <v>38045</v>
      </c>
      <c r="D2014" t="str">
        <f t="shared" si="63"/>
        <v>LAMOURE</v>
      </c>
      <c r="E2014">
        <v>-98.535521360000004</v>
      </c>
      <c r="F2014">
        <v>46.456865139999998</v>
      </c>
      <c r="G2014">
        <f xml:space="preserve"> SUMIF(ACRES_HARVESTED!E$2:E$4911,C2014,ACRES_HARVESTED!G$2:G$4911)</f>
        <v>2563</v>
      </c>
      <c r="H2014">
        <f xml:space="preserve"> SUMIF(SALES!E$2:E$4911,C2014,SALES!G$2:G$4911)</f>
        <v>471000</v>
      </c>
      <c r="I2014">
        <f xml:space="preserve"> SUMIF(PRODUCTION!E$2:E$4911,C2014,PRODUCTION!I$2:I$4911)</f>
        <v>139815</v>
      </c>
    </row>
    <row r="2015" spans="1:9" x14ac:dyDescent="0.2">
      <c r="A2015">
        <v>38047</v>
      </c>
      <c r="B2015" t="s">
        <v>150</v>
      </c>
      <c r="C2015" t="str">
        <f t="shared" si="62"/>
        <v>38047</v>
      </c>
      <c r="D2015" t="str">
        <f t="shared" si="63"/>
        <v>LOGAN</v>
      </c>
      <c r="E2015">
        <v>-99.477127479999993</v>
      </c>
      <c r="F2015">
        <v>46.457336939999998</v>
      </c>
      <c r="G2015">
        <f xml:space="preserve"> SUMIF(ACRES_HARVESTED!E$2:E$4911,C2015,ACRES_HARVESTED!G$2:G$4911)</f>
        <v>3305</v>
      </c>
      <c r="H2015">
        <f xml:space="preserve"> SUMIF(SALES!E$2:E$4911,C2015,SALES!G$2:G$4911)</f>
        <v>0</v>
      </c>
      <c r="I2015">
        <f xml:space="preserve"> SUMIF(PRODUCTION!E$2:E$4911,C2015,PRODUCTION!I$2:I$4911)</f>
        <v>136564</v>
      </c>
    </row>
    <row r="2016" spans="1:9" x14ac:dyDescent="0.2">
      <c r="A2016">
        <v>38049</v>
      </c>
      <c r="B2016" t="s">
        <v>523</v>
      </c>
      <c r="C2016" t="str">
        <f t="shared" si="62"/>
        <v>38049</v>
      </c>
      <c r="D2016" t="str">
        <f t="shared" si="63"/>
        <v>MCHENRY</v>
      </c>
      <c r="E2016">
        <v>-100.6362783</v>
      </c>
      <c r="F2016">
        <v>48.234398179999999</v>
      </c>
      <c r="G2016">
        <f xml:space="preserve"> SUMIF(ACRES_HARVESTED!E$2:E$4911,C2016,ACRES_HARVESTED!G$2:G$4911)</f>
        <v>10686</v>
      </c>
      <c r="H2016">
        <f xml:space="preserve"> SUMIF(SALES!E$2:E$4911,C2016,SALES!G$2:G$4911)</f>
        <v>2176000</v>
      </c>
      <c r="I2016">
        <f xml:space="preserve"> SUMIF(PRODUCTION!E$2:E$4911,C2016,PRODUCTION!I$2:I$4911)</f>
        <v>569425</v>
      </c>
    </row>
    <row r="2017" spans="1:9" x14ac:dyDescent="0.2">
      <c r="A2017">
        <v>38051</v>
      </c>
      <c r="B2017" t="s">
        <v>414</v>
      </c>
      <c r="C2017" t="str">
        <f t="shared" si="62"/>
        <v>38051</v>
      </c>
      <c r="D2017" t="str">
        <f t="shared" si="63"/>
        <v>MCINTOSH</v>
      </c>
      <c r="E2017">
        <v>-99.4414601</v>
      </c>
      <c r="F2017">
        <v>46.111805339999997</v>
      </c>
      <c r="G2017">
        <f xml:space="preserve"> SUMIF(ACRES_HARVESTED!E$2:E$4911,C2017,ACRES_HARVESTED!G$2:G$4911)</f>
        <v>672</v>
      </c>
      <c r="H2017">
        <f xml:space="preserve"> SUMIF(SALES!E$2:E$4911,C2017,SALES!G$2:G$4911)</f>
        <v>63000</v>
      </c>
      <c r="I2017">
        <f xml:space="preserve"> SUMIF(PRODUCTION!E$2:E$4911,C2017,PRODUCTION!I$2:I$4911)</f>
        <v>21600</v>
      </c>
    </row>
    <row r="2018" spans="1:9" x14ac:dyDescent="0.2">
      <c r="A2018">
        <v>38053</v>
      </c>
      <c r="B2018" t="s">
        <v>1274</v>
      </c>
      <c r="C2018" t="str">
        <f t="shared" si="62"/>
        <v>38053</v>
      </c>
      <c r="D2018" t="str">
        <f t="shared" si="63"/>
        <v>MCKENZIE</v>
      </c>
      <c r="E2018">
        <v>-103.3954265</v>
      </c>
      <c r="F2018">
        <v>47.740276739999999</v>
      </c>
      <c r="G2018">
        <f xml:space="preserve"> SUMIF(ACRES_HARVESTED!E$2:E$4911,C2018,ACRES_HARVESTED!G$2:G$4911)</f>
        <v>6744</v>
      </c>
      <c r="H2018">
        <f xml:space="preserve"> SUMIF(SALES!E$2:E$4911,C2018,SALES!G$2:G$4911)</f>
        <v>876000</v>
      </c>
      <c r="I2018">
        <f xml:space="preserve"> SUMIF(PRODUCTION!E$2:E$4911,C2018,PRODUCTION!I$2:I$4911)</f>
        <v>263798</v>
      </c>
    </row>
    <row r="2019" spans="1:9" x14ac:dyDescent="0.2">
      <c r="A2019">
        <v>38055</v>
      </c>
      <c r="B2019" t="s">
        <v>524</v>
      </c>
      <c r="C2019" t="str">
        <f t="shared" si="62"/>
        <v>38055</v>
      </c>
      <c r="D2019" t="str">
        <f t="shared" si="63"/>
        <v>MCLEAN</v>
      </c>
      <c r="E2019">
        <v>-101.3219684</v>
      </c>
      <c r="F2019">
        <v>47.606973439999997</v>
      </c>
      <c r="G2019">
        <f xml:space="preserve"> SUMIF(ACRES_HARVESTED!E$2:E$4911,C2019,ACRES_HARVESTED!G$2:G$4911)</f>
        <v>7528</v>
      </c>
      <c r="H2019">
        <f xml:space="preserve"> SUMIF(SALES!E$2:E$4911,C2019,SALES!G$2:G$4911)</f>
        <v>1828000</v>
      </c>
      <c r="I2019">
        <f xml:space="preserve"> SUMIF(PRODUCTION!E$2:E$4911,C2019,PRODUCTION!I$2:I$4911)</f>
        <v>439190</v>
      </c>
    </row>
    <row r="2020" spans="1:9" x14ac:dyDescent="0.2">
      <c r="A2020">
        <v>38057</v>
      </c>
      <c r="B2020" t="s">
        <v>529</v>
      </c>
      <c r="C2020" t="str">
        <f t="shared" si="62"/>
        <v>38057</v>
      </c>
      <c r="D2020" t="str">
        <f t="shared" si="63"/>
        <v>MERCER</v>
      </c>
      <c r="E2020">
        <v>-101.8317306</v>
      </c>
      <c r="F2020">
        <v>47.309059959999999</v>
      </c>
      <c r="G2020">
        <f xml:space="preserve"> SUMIF(ACRES_HARVESTED!E$2:E$4911,C2020,ACRES_HARVESTED!G$2:G$4911)</f>
        <v>6977</v>
      </c>
      <c r="H2020">
        <f xml:space="preserve"> SUMIF(SALES!E$2:E$4911,C2020,SALES!G$2:G$4911)</f>
        <v>1502000</v>
      </c>
      <c r="I2020">
        <f xml:space="preserve"> SUMIF(PRODUCTION!E$2:E$4911,C2020,PRODUCTION!I$2:I$4911)</f>
        <v>298248</v>
      </c>
    </row>
    <row r="2021" spans="1:9" x14ac:dyDescent="0.2">
      <c r="A2021">
        <v>38059</v>
      </c>
      <c r="B2021" t="s">
        <v>668</v>
      </c>
      <c r="C2021" t="str">
        <f t="shared" si="62"/>
        <v>38059</v>
      </c>
      <c r="D2021" t="str">
        <f t="shared" si="63"/>
        <v>MORTON</v>
      </c>
      <c r="E2021">
        <v>-101.2808428</v>
      </c>
      <c r="F2021">
        <v>46.716203489999998</v>
      </c>
      <c r="G2021">
        <f xml:space="preserve"> SUMIF(ACRES_HARVESTED!E$2:E$4911,C2021,ACRES_HARVESTED!G$2:G$4911)</f>
        <v>8050</v>
      </c>
      <c r="H2021">
        <f xml:space="preserve"> SUMIF(SALES!E$2:E$4911,C2021,SALES!G$2:G$4911)</f>
        <v>1599000</v>
      </c>
      <c r="I2021">
        <f xml:space="preserve"> SUMIF(PRODUCTION!E$2:E$4911,C2021,PRODUCTION!I$2:I$4911)</f>
        <v>404978</v>
      </c>
    </row>
    <row r="2022" spans="1:9" x14ac:dyDescent="0.2">
      <c r="A2022">
        <v>38061</v>
      </c>
      <c r="B2022" t="s">
        <v>1275</v>
      </c>
      <c r="C2022" t="str">
        <f t="shared" si="62"/>
        <v>38061</v>
      </c>
      <c r="D2022" t="str">
        <f t="shared" si="63"/>
        <v>MOUNTRAIL</v>
      </c>
      <c r="E2022">
        <v>-102.3557043</v>
      </c>
      <c r="F2022">
        <v>48.201295690000002</v>
      </c>
      <c r="G2022">
        <f xml:space="preserve"> SUMIF(ACRES_HARVESTED!E$2:E$4911,C2022,ACRES_HARVESTED!G$2:G$4911)</f>
        <v>7479</v>
      </c>
      <c r="H2022">
        <f xml:space="preserve"> SUMIF(SALES!E$2:E$4911,C2022,SALES!G$2:G$4911)</f>
        <v>1637000</v>
      </c>
      <c r="I2022">
        <f xml:space="preserve"> SUMIF(PRODUCTION!E$2:E$4911,C2022,PRODUCTION!I$2:I$4911)</f>
        <v>435431</v>
      </c>
    </row>
    <row r="2023" spans="1:9" x14ac:dyDescent="0.2">
      <c r="A2023">
        <v>38063</v>
      </c>
      <c r="B2023" t="s">
        <v>742</v>
      </c>
      <c r="C2023" t="str">
        <f t="shared" si="62"/>
        <v>38063</v>
      </c>
      <c r="D2023" t="str">
        <f t="shared" si="63"/>
        <v>NELSON</v>
      </c>
      <c r="E2023">
        <v>-98.192126049999999</v>
      </c>
      <c r="F2023">
        <v>47.921717059999999</v>
      </c>
      <c r="G2023">
        <f xml:space="preserve"> SUMIF(ACRES_HARVESTED!E$2:E$4911,C2023,ACRES_HARVESTED!G$2:G$4911)</f>
        <v>10537</v>
      </c>
      <c r="H2023">
        <f xml:space="preserve"> SUMIF(SALES!E$2:E$4911,C2023,SALES!G$2:G$4911)</f>
        <v>3357000</v>
      </c>
      <c r="I2023">
        <f xml:space="preserve"> SUMIF(PRODUCTION!E$2:E$4911,C2023,PRODUCTION!I$2:I$4911)</f>
        <v>834512</v>
      </c>
    </row>
    <row r="2024" spans="1:9" x14ac:dyDescent="0.2">
      <c r="A2024">
        <v>38065</v>
      </c>
      <c r="B2024" t="s">
        <v>1276</v>
      </c>
      <c r="C2024" t="str">
        <f t="shared" si="62"/>
        <v>38065</v>
      </c>
      <c r="D2024" t="str">
        <f t="shared" si="63"/>
        <v>OLIVER</v>
      </c>
      <c r="E2024">
        <v>-101.34035040000001</v>
      </c>
      <c r="F2024">
        <v>47.115507999999998</v>
      </c>
      <c r="G2024">
        <f xml:space="preserve"> SUMIF(ACRES_HARVESTED!E$2:E$4911,C2024,ACRES_HARVESTED!G$2:G$4911)</f>
        <v>2353</v>
      </c>
      <c r="H2024">
        <f xml:space="preserve"> SUMIF(SALES!E$2:E$4911,C2024,SALES!G$2:G$4911)</f>
        <v>289000</v>
      </c>
      <c r="I2024">
        <f xml:space="preserve"> SUMIF(PRODUCTION!E$2:E$4911,C2024,PRODUCTION!I$2:I$4911)</f>
        <v>91800</v>
      </c>
    </row>
    <row r="2025" spans="1:9" x14ac:dyDescent="0.2">
      <c r="A2025">
        <v>38067</v>
      </c>
      <c r="B2025" t="s">
        <v>1277</v>
      </c>
      <c r="C2025" t="str">
        <f t="shared" si="62"/>
        <v>38067</v>
      </c>
      <c r="D2025" t="str">
        <f t="shared" si="63"/>
        <v>PEMBINA</v>
      </c>
      <c r="E2025">
        <v>-97.551565139999994</v>
      </c>
      <c r="F2025">
        <v>48.767269779999999</v>
      </c>
      <c r="G2025">
        <f xml:space="preserve"> SUMIF(ACRES_HARVESTED!E$2:E$4911,C2025,ACRES_HARVESTED!G$2:G$4911)</f>
        <v>4929</v>
      </c>
      <c r="H2025">
        <f xml:space="preserve"> SUMIF(SALES!E$2:E$4911,C2025,SALES!G$2:G$4911)</f>
        <v>2386000</v>
      </c>
      <c r="I2025">
        <f xml:space="preserve"> SUMIF(PRODUCTION!E$2:E$4911,C2025,PRODUCTION!I$2:I$4911)</f>
        <v>448111</v>
      </c>
    </row>
    <row r="2026" spans="1:9" x14ac:dyDescent="0.2">
      <c r="A2026">
        <v>38069</v>
      </c>
      <c r="B2026" t="s">
        <v>423</v>
      </c>
      <c r="C2026" t="str">
        <f t="shared" si="62"/>
        <v>38069</v>
      </c>
      <c r="D2026" t="str">
        <f t="shared" si="63"/>
        <v>PIERCE</v>
      </c>
      <c r="E2026">
        <v>-99.971749529999997</v>
      </c>
      <c r="F2026">
        <v>48.249580639999998</v>
      </c>
      <c r="G2026">
        <f xml:space="preserve"> SUMIF(ACRES_HARVESTED!E$2:E$4911,C2026,ACRES_HARVESTED!G$2:G$4911)</f>
        <v>17649</v>
      </c>
      <c r="H2026">
        <f xml:space="preserve"> SUMIF(SALES!E$2:E$4911,C2026,SALES!G$2:G$4911)</f>
        <v>5510000</v>
      </c>
      <c r="I2026">
        <f xml:space="preserve"> SUMIF(PRODUCTION!E$2:E$4911,C2026,PRODUCTION!I$2:I$4911)</f>
        <v>1284608</v>
      </c>
    </row>
    <row r="2027" spans="1:9" x14ac:dyDescent="0.2">
      <c r="A2027">
        <v>38071</v>
      </c>
      <c r="B2027" t="s">
        <v>942</v>
      </c>
      <c r="C2027" t="str">
        <f t="shared" si="62"/>
        <v>38071</v>
      </c>
      <c r="D2027" t="str">
        <f t="shared" si="63"/>
        <v>RAMSEY</v>
      </c>
      <c r="E2027">
        <v>-98.720156579999994</v>
      </c>
      <c r="F2027">
        <v>48.269064100000001</v>
      </c>
      <c r="G2027">
        <f xml:space="preserve"> SUMIF(ACRES_HARVESTED!E$2:E$4911,C2027,ACRES_HARVESTED!G$2:G$4911)</f>
        <v>31443</v>
      </c>
      <c r="H2027">
        <f xml:space="preserve"> SUMIF(SALES!E$2:E$4911,C2027,SALES!G$2:G$4911)</f>
        <v>10946000</v>
      </c>
      <c r="I2027">
        <f xml:space="preserve"> SUMIF(PRODUCTION!E$2:E$4911,C2027,PRODUCTION!I$2:I$4911)</f>
        <v>2592668</v>
      </c>
    </row>
    <row r="2028" spans="1:9" x14ac:dyDescent="0.2">
      <c r="A2028">
        <v>38073</v>
      </c>
      <c r="B2028" t="s">
        <v>1278</v>
      </c>
      <c r="C2028" t="str">
        <f t="shared" si="62"/>
        <v>38073</v>
      </c>
      <c r="D2028" t="str">
        <f t="shared" si="63"/>
        <v>RANSOM</v>
      </c>
      <c r="E2028">
        <v>-97.657425040000007</v>
      </c>
      <c r="F2028">
        <v>46.456217819999999</v>
      </c>
      <c r="G2028">
        <f xml:space="preserve"> SUMIF(ACRES_HARVESTED!E$2:E$4911,C2028,ACRES_HARVESTED!G$2:G$4911)</f>
        <v>0</v>
      </c>
      <c r="H2028">
        <f xml:space="preserve"> SUMIF(SALES!E$2:E$4911,C2028,SALES!G$2:G$4911)</f>
        <v>0</v>
      </c>
      <c r="I2028">
        <f xml:space="preserve"> SUMIF(PRODUCTION!E$2:E$4911,C2028,PRODUCTION!I$2:I$4911)</f>
        <v>0</v>
      </c>
    </row>
    <row r="2029" spans="1:9" x14ac:dyDescent="0.2">
      <c r="A2029">
        <v>38075</v>
      </c>
      <c r="B2029" t="s">
        <v>945</v>
      </c>
      <c r="C2029" t="str">
        <f t="shared" si="62"/>
        <v>38075</v>
      </c>
      <c r="D2029" t="str">
        <f t="shared" si="63"/>
        <v>RENVILLE</v>
      </c>
      <c r="E2029">
        <v>-101.6577138</v>
      </c>
      <c r="F2029">
        <v>48.719104809999997</v>
      </c>
      <c r="G2029">
        <f xml:space="preserve"> SUMIF(ACRES_HARVESTED!E$2:E$4911,C2029,ACRES_HARVESTED!G$2:G$4911)</f>
        <v>25532</v>
      </c>
      <c r="H2029">
        <f xml:space="preserve"> SUMIF(SALES!E$2:E$4911,C2029,SALES!G$2:G$4911)</f>
        <v>7550000</v>
      </c>
      <c r="I2029">
        <f xml:space="preserve"> SUMIF(PRODUCTION!E$2:E$4911,C2029,PRODUCTION!I$2:I$4911)</f>
        <v>1737134</v>
      </c>
    </row>
    <row r="2030" spans="1:9" x14ac:dyDescent="0.2">
      <c r="A2030">
        <v>38077</v>
      </c>
      <c r="B2030" t="s">
        <v>534</v>
      </c>
      <c r="C2030" t="str">
        <f t="shared" si="62"/>
        <v>38077</v>
      </c>
      <c r="D2030" t="str">
        <f t="shared" si="63"/>
        <v>RICHLAND</v>
      </c>
      <c r="E2030">
        <v>-96.948278070000001</v>
      </c>
      <c r="F2030">
        <v>46.26461801</v>
      </c>
      <c r="G2030">
        <f xml:space="preserve"> SUMIF(ACRES_HARVESTED!E$2:E$4911,C2030,ACRES_HARVESTED!G$2:G$4911)</f>
        <v>639</v>
      </c>
      <c r="H2030">
        <f xml:space="preserve"> SUMIF(SALES!E$2:E$4911,C2030,SALES!G$2:G$4911)</f>
        <v>236000</v>
      </c>
      <c r="I2030">
        <f xml:space="preserve"> SUMIF(PRODUCTION!E$2:E$4911,C2030,PRODUCTION!I$2:I$4911)</f>
        <v>59593</v>
      </c>
    </row>
    <row r="2031" spans="1:9" x14ac:dyDescent="0.2">
      <c r="A2031">
        <v>38079</v>
      </c>
      <c r="B2031" t="s">
        <v>1279</v>
      </c>
      <c r="C2031" t="str">
        <f t="shared" si="62"/>
        <v>38079</v>
      </c>
      <c r="D2031" t="str">
        <f t="shared" si="63"/>
        <v>ROLETTE</v>
      </c>
      <c r="E2031">
        <v>-99.840964490000005</v>
      </c>
      <c r="F2031">
        <v>48.772475659999998</v>
      </c>
      <c r="G2031">
        <f xml:space="preserve"> SUMIF(ACRES_HARVESTED!E$2:E$4911,C2031,ACRES_HARVESTED!G$2:G$4911)</f>
        <v>8790</v>
      </c>
      <c r="H2031">
        <f xml:space="preserve"> SUMIF(SALES!E$2:E$4911,C2031,SALES!G$2:G$4911)</f>
        <v>2408000</v>
      </c>
      <c r="I2031">
        <f xml:space="preserve"> SUMIF(PRODUCTION!E$2:E$4911,C2031,PRODUCTION!I$2:I$4911)</f>
        <v>587751</v>
      </c>
    </row>
    <row r="2032" spans="1:9" x14ac:dyDescent="0.2">
      <c r="A2032">
        <v>38081</v>
      </c>
      <c r="B2032" t="s">
        <v>1280</v>
      </c>
      <c r="C2032" t="str">
        <f t="shared" si="62"/>
        <v>38081</v>
      </c>
      <c r="D2032" t="str">
        <f t="shared" si="63"/>
        <v>SARGENT</v>
      </c>
      <c r="E2032">
        <v>-97.630596760000003</v>
      </c>
      <c r="F2032">
        <v>46.1078458</v>
      </c>
      <c r="G2032">
        <f xml:space="preserve"> SUMIF(ACRES_HARVESTED!E$2:E$4911,C2032,ACRES_HARVESTED!G$2:G$4911)</f>
        <v>3372</v>
      </c>
      <c r="H2032">
        <f xml:space="preserve"> SUMIF(SALES!E$2:E$4911,C2032,SALES!G$2:G$4911)</f>
        <v>1096000</v>
      </c>
      <c r="I2032">
        <f xml:space="preserve"> SUMIF(PRODUCTION!E$2:E$4911,C2032,PRODUCTION!I$2:I$4911)</f>
        <v>268220</v>
      </c>
    </row>
    <row r="2033" spans="1:9" x14ac:dyDescent="0.2">
      <c r="A2033">
        <v>38083</v>
      </c>
      <c r="B2033" t="s">
        <v>687</v>
      </c>
      <c r="C2033" t="str">
        <f t="shared" si="62"/>
        <v>38083</v>
      </c>
      <c r="D2033" t="str">
        <f t="shared" si="63"/>
        <v>SHERIDAN</v>
      </c>
      <c r="E2033">
        <v>-100.3455585</v>
      </c>
      <c r="F2033">
        <v>47.575426399999998</v>
      </c>
      <c r="G2033">
        <f xml:space="preserve"> SUMIF(ACRES_HARVESTED!E$2:E$4911,C2033,ACRES_HARVESTED!G$2:G$4911)</f>
        <v>16515</v>
      </c>
      <c r="H2033">
        <f xml:space="preserve"> SUMIF(SALES!E$2:E$4911,C2033,SALES!G$2:G$4911)</f>
        <v>3830000</v>
      </c>
      <c r="I2033">
        <f xml:space="preserve"> SUMIF(PRODUCTION!E$2:E$4911,C2033,PRODUCTION!I$2:I$4911)</f>
        <v>898307</v>
      </c>
    </row>
    <row r="2034" spans="1:9" x14ac:dyDescent="0.2">
      <c r="A2034">
        <v>38085</v>
      </c>
      <c r="B2034" t="s">
        <v>627</v>
      </c>
      <c r="C2034" t="str">
        <f t="shared" si="62"/>
        <v>38085</v>
      </c>
      <c r="D2034" t="str">
        <f t="shared" si="63"/>
        <v>SIOUX</v>
      </c>
      <c r="E2034">
        <v>-101.0403323</v>
      </c>
      <c r="F2034">
        <v>46.112628119999997</v>
      </c>
      <c r="G2034">
        <f xml:space="preserve"> SUMIF(ACRES_HARVESTED!E$2:E$4911,C2034,ACRES_HARVESTED!G$2:G$4911)</f>
        <v>472</v>
      </c>
      <c r="H2034">
        <f xml:space="preserve"> SUMIF(SALES!E$2:E$4911,C2034,SALES!G$2:G$4911)</f>
        <v>0</v>
      </c>
      <c r="I2034">
        <f xml:space="preserve"> SUMIF(PRODUCTION!E$2:E$4911,C2034,PRODUCTION!I$2:I$4911)</f>
        <v>23200</v>
      </c>
    </row>
    <row r="2035" spans="1:9" x14ac:dyDescent="0.2">
      <c r="A2035">
        <v>38087</v>
      </c>
      <c r="B2035" t="s">
        <v>1281</v>
      </c>
      <c r="C2035" t="str">
        <f t="shared" si="62"/>
        <v>38087</v>
      </c>
      <c r="D2035" t="str">
        <f t="shared" si="63"/>
        <v>SLOPE</v>
      </c>
      <c r="E2035">
        <v>-103.4602876</v>
      </c>
      <c r="F2035">
        <v>46.447319399999998</v>
      </c>
      <c r="G2035">
        <f xml:space="preserve"> SUMIF(ACRES_HARVESTED!E$2:E$4911,C2035,ACRES_HARVESTED!G$2:G$4911)</f>
        <v>2241</v>
      </c>
      <c r="H2035">
        <f xml:space="preserve"> SUMIF(SALES!E$2:E$4911,C2035,SALES!G$2:G$4911)</f>
        <v>334000</v>
      </c>
      <c r="I2035">
        <f xml:space="preserve"> SUMIF(PRODUCTION!E$2:E$4911,C2035,PRODUCTION!I$2:I$4911)</f>
        <v>95229</v>
      </c>
    </row>
    <row r="2036" spans="1:9" x14ac:dyDescent="0.2">
      <c r="A2036">
        <v>38089</v>
      </c>
      <c r="B2036" t="s">
        <v>538</v>
      </c>
      <c r="C2036" t="str">
        <f t="shared" si="62"/>
        <v>38089</v>
      </c>
      <c r="D2036" t="str">
        <f t="shared" si="63"/>
        <v>STARK</v>
      </c>
      <c r="E2036">
        <v>-102.6550438</v>
      </c>
      <c r="F2036">
        <v>46.810788510000002</v>
      </c>
      <c r="G2036">
        <f xml:space="preserve"> SUMIF(ACRES_HARVESTED!E$2:E$4911,C2036,ACRES_HARVESTED!G$2:G$4911)</f>
        <v>2446</v>
      </c>
      <c r="H2036">
        <f xml:space="preserve"> SUMIF(SALES!E$2:E$4911,C2036,SALES!G$2:G$4911)</f>
        <v>307000</v>
      </c>
      <c r="I2036">
        <f xml:space="preserve"> SUMIF(PRODUCTION!E$2:E$4911,C2036,PRODUCTION!I$2:I$4911)</f>
        <v>72834</v>
      </c>
    </row>
    <row r="2037" spans="1:9" x14ac:dyDescent="0.2">
      <c r="A2037">
        <v>38091</v>
      </c>
      <c r="B2037" t="s">
        <v>952</v>
      </c>
      <c r="C2037" t="str">
        <f t="shared" si="62"/>
        <v>38091</v>
      </c>
      <c r="D2037" t="str">
        <f t="shared" si="63"/>
        <v>STEELE</v>
      </c>
      <c r="E2037">
        <v>-97.724795069999999</v>
      </c>
      <c r="F2037">
        <v>47.456182069999997</v>
      </c>
      <c r="G2037">
        <f xml:space="preserve"> SUMIF(ACRES_HARVESTED!E$2:E$4911,C2037,ACRES_HARVESTED!G$2:G$4911)</f>
        <v>10090</v>
      </c>
      <c r="H2037">
        <f xml:space="preserve"> SUMIF(SALES!E$2:E$4911,C2037,SALES!G$2:G$4911)</f>
        <v>3696000</v>
      </c>
      <c r="I2037">
        <f xml:space="preserve"> SUMIF(PRODUCTION!E$2:E$4911,C2037,PRODUCTION!I$2:I$4911)</f>
        <v>846095</v>
      </c>
    </row>
    <row r="2038" spans="1:9" x14ac:dyDescent="0.2">
      <c r="A2038">
        <v>38093</v>
      </c>
      <c r="B2038" t="s">
        <v>1282</v>
      </c>
      <c r="C2038" t="str">
        <f t="shared" si="62"/>
        <v>38093</v>
      </c>
      <c r="D2038" t="str">
        <f t="shared" si="63"/>
        <v>STUTSMAN</v>
      </c>
      <c r="E2038">
        <v>-98.958949250000003</v>
      </c>
      <c r="F2038">
        <v>46.97927215</v>
      </c>
      <c r="G2038">
        <f xml:space="preserve"> SUMIF(ACRES_HARVESTED!E$2:E$4911,C2038,ACRES_HARVESTED!G$2:G$4911)</f>
        <v>8314</v>
      </c>
      <c r="H2038">
        <f xml:space="preserve"> SUMIF(SALES!E$2:E$4911,C2038,SALES!G$2:G$4911)</f>
        <v>2435000</v>
      </c>
      <c r="I2038">
        <f xml:space="preserve"> SUMIF(PRODUCTION!E$2:E$4911,C2038,PRODUCTION!I$2:I$4911)</f>
        <v>562419</v>
      </c>
    </row>
    <row r="2039" spans="1:9" x14ac:dyDescent="0.2">
      <c r="A2039">
        <v>38095</v>
      </c>
      <c r="B2039" t="s">
        <v>1283</v>
      </c>
      <c r="C2039" t="str">
        <f t="shared" si="62"/>
        <v>38095</v>
      </c>
      <c r="D2039" t="str">
        <f t="shared" si="63"/>
        <v>TOWNER</v>
      </c>
      <c r="E2039">
        <v>-99.245644630000001</v>
      </c>
      <c r="F2039">
        <v>48.685660149999997</v>
      </c>
      <c r="G2039">
        <f xml:space="preserve"> SUMIF(ACRES_HARVESTED!E$2:E$4911,C2039,ACRES_HARVESTED!G$2:G$4911)</f>
        <v>8030</v>
      </c>
      <c r="H2039">
        <f xml:space="preserve"> SUMIF(SALES!E$2:E$4911,C2039,SALES!G$2:G$4911)</f>
        <v>1934000</v>
      </c>
      <c r="I2039">
        <f xml:space="preserve"> SUMIF(PRODUCTION!E$2:E$4911,C2039,PRODUCTION!I$2:I$4911)</f>
        <v>448084</v>
      </c>
    </row>
    <row r="2040" spans="1:9" x14ac:dyDescent="0.2">
      <c r="A2040">
        <v>38097</v>
      </c>
      <c r="B2040" t="s">
        <v>1284</v>
      </c>
      <c r="C2040" t="str">
        <f t="shared" si="62"/>
        <v>38097</v>
      </c>
      <c r="D2040" t="str">
        <f t="shared" si="63"/>
        <v>TRAILL</v>
      </c>
      <c r="E2040">
        <v>-97.161699369999994</v>
      </c>
      <c r="F2040">
        <v>47.454004189999999</v>
      </c>
      <c r="G2040">
        <f xml:space="preserve"> SUMIF(ACRES_HARVESTED!E$2:E$4911,C2040,ACRES_HARVESTED!G$2:G$4911)</f>
        <v>12857</v>
      </c>
      <c r="H2040">
        <f xml:space="preserve"> SUMIF(SALES!E$2:E$4911,C2040,SALES!G$2:G$4911)</f>
        <v>4921000</v>
      </c>
      <c r="I2040">
        <f xml:space="preserve"> SUMIF(PRODUCTION!E$2:E$4911,C2040,PRODUCTION!I$2:I$4911)</f>
        <v>1090078</v>
      </c>
    </row>
    <row r="2041" spans="1:9" x14ac:dyDescent="0.2">
      <c r="A2041">
        <v>38099</v>
      </c>
      <c r="B2041" t="s">
        <v>1285</v>
      </c>
      <c r="C2041" t="str">
        <f t="shared" si="62"/>
        <v>38099</v>
      </c>
      <c r="D2041" t="str">
        <f t="shared" si="63"/>
        <v>WALSH</v>
      </c>
      <c r="E2041">
        <v>-97.721345029999995</v>
      </c>
      <c r="F2041">
        <v>48.369303010000003</v>
      </c>
      <c r="G2041">
        <f xml:space="preserve"> SUMIF(ACRES_HARVESTED!E$2:E$4911,C2041,ACRES_HARVESTED!G$2:G$4911)</f>
        <v>10864</v>
      </c>
      <c r="H2041">
        <f xml:space="preserve"> SUMIF(SALES!E$2:E$4911,C2041,SALES!G$2:G$4911)</f>
        <v>3912000</v>
      </c>
      <c r="I2041">
        <f xml:space="preserve"> SUMIF(PRODUCTION!E$2:E$4911,C2041,PRODUCTION!I$2:I$4911)</f>
        <v>896356</v>
      </c>
    </row>
    <row r="2042" spans="1:9" x14ac:dyDescent="0.2">
      <c r="A2042">
        <v>38101</v>
      </c>
      <c r="B2042" t="s">
        <v>1286</v>
      </c>
      <c r="C2042" t="str">
        <f t="shared" si="62"/>
        <v>38101</v>
      </c>
      <c r="D2042" t="str">
        <f t="shared" si="63"/>
        <v>WARD</v>
      </c>
      <c r="E2042">
        <v>-101.541865</v>
      </c>
      <c r="F2042">
        <v>48.221798839999998</v>
      </c>
      <c r="G2042">
        <f xml:space="preserve"> SUMIF(ACRES_HARVESTED!E$2:E$4911,C2042,ACRES_HARVESTED!G$2:G$4911)</f>
        <v>15316</v>
      </c>
      <c r="H2042">
        <f xml:space="preserve"> SUMIF(SALES!E$2:E$4911,C2042,SALES!G$2:G$4911)</f>
        <v>3399000</v>
      </c>
      <c r="I2042">
        <f xml:space="preserve"> SUMIF(PRODUCTION!E$2:E$4911,C2042,PRODUCTION!I$2:I$4911)</f>
        <v>779066</v>
      </c>
    </row>
    <row r="2043" spans="1:9" x14ac:dyDescent="0.2">
      <c r="A2043">
        <v>38103</v>
      </c>
      <c r="B2043" t="s">
        <v>587</v>
      </c>
      <c r="C2043" t="str">
        <f t="shared" si="62"/>
        <v>38103</v>
      </c>
      <c r="D2043" t="str">
        <f t="shared" si="63"/>
        <v>WELLS</v>
      </c>
      <c r="E2043">
        <v>-99.66092922</v>
      </c>
      <c r="F2043">
        <v>47.587500120000001</v>
      </c>
      <c r="G2043">
        <f xml:space="preserve"> SUMIF(ACRES_HARVESTED!E$2:E$4911,C2043,ACRES_HARVESTED!G$2:G$4911)</f>
        <v>13705</v>
      </c>
      <c r="H2043">
        <f xml:space="preserve"> SUMIF(SALES!E$2:E$4911,C2043,SALES!G$2:G$4911)</f>
        <v>3739000</v>
      </c>
      <c r="I2043">
        <f xml:space="preserve"> SUMIF(PRODUCTION!E$2:E$4911,C2043,PRODUCTION!I$2:I$4911)</f>
        <v>863730</v>
      </c>
    </row>
    <row r="2044" spans="1:9" x14ac:dyDescent="0.2">
      <c r="A2044">
        <v>38105</v>
      </c>
      <c r="B2044" t="s">
        <v>1287</v>
      </c>
      <c r="C2044" t="str">
        <f t="shared" si="62"/>
        <v>38105</v>
      </c>
      <c r="D2044" t="str">
        <f t="shared" si="63"/>
        <v>WILLIAMS</v>
      </c>
      <c r="E2044">
        <v>-103.4801272</v>
      </c>
      <c r="F2044">
        <v>48.343731470000002</v>
      </c>
      <c r="G2044">
        <f xml:space="preserve"> SUMIF(ACRES_HARVESTED!E$2:E$4911,C2044,ACRES_HARVESTED!G$2:G$4911)</f>
        <v>11521</v>
      </c>
      <c r="H2044">
        <f xml:space="preserve"> SUMIF(SALES!E$2:E$4911,C2044,SALES!G$2:G$4911)</f>
        <v>2331000</v>
      </c>
      <c r="I2044">
        <f xml:space="preserve"> SUMIF(PRODUCTION!E$2:E$4911,C2044,PRODUCTION!I$2:I$4911)</f>
        <v>560982</v>
      </c>
    </row>
    <row r="2045" spans="1:9" x14ac:dyDescent="0.2">
      <c r="A2045">
        <v>39001</v>
      </c>
      <c r="B2045" t="s">
        <v>232</v>
      </c>
      <c r="C2045" t="str">
        <f t="shared" si="62"/>
        <v>39001</v>
      </c>
      <c r="D2045" t="str">
        <f t="shared" si="63"/>
        <v>ADAMS</v>
      </c>
      <c r="E2045">
        <v>-83.472399080000002</v>
      </c>
      <c r="F2045">
        <v>38.84544021</v>
      </c>
      <c r="G2045">
        <f xml:space="preserve"> SUMIF(ACRES_HARVESTED!E$2:E$4911,C2045,ACRES_HARVESTED!G$2:G$4911)</f>
        <v>0</v>
      </c>
      <c r="H2045">
        <f xml:space="preserve"> SUMIF(SALES!E$2:E$4911,C2045,SALES!G$2:G$4911)</f>
        <v>0</v>
      </c>
      <c r="I2045">
        <f xml:space="preserve"> SUMIF(PRODUCTION!E$2:E$4911,C2045,PRODUCTION!I$2:I$4911)</f>
        <v>0</v>
      </c>
    </row>
    <row r="2046" spans="1:9" x14ac:dyDescent="0.2">
      <c r="A2046">
        <v>39003</v>
      </c>
      <c r="B2046" t="s">
        <v>548</v>
      </c>
      <c r="C2046" t="str">
        <f t="shared" si="62"/>
        <v>39003</v>
      </c>
      <c r="D2046" t="str">
        <f t="shared" si="63"/>
        <v>ALLEN</v>
      </c>
      <c r="E2046">
        <v>-84.105841769999998</v>
      </c>
      <c r="F2046">
        <v>40.771517160000002</v>
      </c>
      <c r="G2046">
        <f xml:space="preserve"> SUMIF(ACRES_HARVESTED!E$2:E$4911,C2046,ACRES_HARVESTED!G$2:G$4911)</f>
        <v>0</v>
      </c>
      <c r="H2046">
        <f xml:space="preserve"> SUMIF(SALES!E$2:E$4911,C2046,SALES!G$2:G$4911)</f>
        <v>0</v>
      </c>
      <c r="I2046">
        <f xml:space="preserve"> SUMIF(PRODUCTION!E$2:E$4911,C2046,PRODUCTION!I$2:I$4911)</f>
        <v>0</v>
      </c>
    </row>
    <row r="2047" spans="1:9" x14ac:dyDescent="0.2">
      <c r="A2047">
        <v>39005</v>
      </c>
      <c r="B2047" t="s">
        <v>1288</v>
      </c>
      <c r="C2047" t="str">
        <f t="shared" si="62"/>
        <v>39005</v>
      </c>
      <c r="D2047" t="str">
        <f t="shared" si="63"/>
        <v>ASHLAND</v>
      </c>
      <c r="E2047">
        <v>-82.27061922</v>
      </c>
      <c r="F2047">
        <v>40.845929009999999</v>
      </c>
      <c r="G2047">
        <f xml:space="preserve"> SUMIF(ACRES_HARVESTED!E$2:E$4911,C2047,ACRES_HARVESTED!G$2:G$4911)</f>
        <v>47</v>
      </c>
      <c r="H2047">
        <f xml:space="preserve"> SUMIF(SALES!E$2:E$4911,C2047,SALES!G$2:G$4911)</f>
        <v>0</v>
      </c>
      <c r="I2047">
        <f xml:space="preserve"> SUMIF(PRODUCTION!E$2:E$4911,C2047,PRODUCTION!I$2:I$4911)</f>
        <v>2028</v>
      </c>
    </row>
    <row r="2048" spans="1:9" x14ac:dyDescent="0.2">
      <c r="A2048">
        <v>39007</v>
      </c>
      <c r="B2048" t="s">
        <v>1289</v>
      </c>
      <c r="C2048" t="str">
        <f t="shared" si="62"/>
        <v>39007</v>
      </c>
      <c r="D2048" t="str">
        <f t="shared" si="63"/>
        <v>ASHTABULA</v>
      </c>
      <c r="E2048">
        <v>-80.748634019999997</v>
      </c>
      <c r="F2048">
        <v>41.707530040000002</v>
      </c>
      <c r="G2048">
        <f xml:space="preserve"> SUMIF(ACRES_HARVESTED!E$2:E$4911,C2048,ACRES_HARVESTED!G$2:G$4911)</f>
        <v>0</v>
      </c>
      <c r="H2048">
        <f xml:space="preserve"> SUMIF(SALES!E$2:E$4911,C2048,SALES!G$2:G$4911)</f>
        <v>0</v>
      </c>
      <c r="I2048">
        <f xml:space="preserve"> SUMIF(PRODUCTION!E$2:E$4911,C2048,PRODUCTION!I$2:I$4911)</f>
        <v>0</v>
      </c>
    </row>
    <row r="2049" spans="1:9" x14ac:dyDescent="0.2">
      <c r="A2049">
        <v>39009</v>
      </c>
      <c r="B2049" t="s">
        <v>1290</v>
      </c>
      <c r="C2049" t="str">
        <f t="shared" si="62"/>
        <v>39009</v>
      </c>
      <c r="D2049" t="str">
        <f t="shared" si="63"/>
        <v>ATHENS</v>
      </c>
      <c r="E2049">
        <v>-82.045180799999997</v>
      </c>
      <c r="F2049">
        <v>39.3340326</v>
      </c>
      <c r="G2049">
        <f xml:space="preserve"> SUMIF(ACRES_HARVESTED!E$2:E$4911,C2049,ACRES_HARVESTED!G$2:G$4911)</f>
        <v>0</v>
      </c>
      <c r="H2049">
        <f xml:space="preserve"> SUMIF(SALES!E$2:E$4911,C2049,SALES!G$2:G$4911)</f>
        <v>0</v>
      </c>
      <c r="I2049">
        <f xml:space="preserve"> SUMIF(PRODUCTION!E$2:E$4911,C2049,PRODUCTION!I$2:I$4911)</f>
        <v>0</v>
      </c>
    </row>
    <row r="2050" spans="1:9" x14ac:dyDescent="0.2">
      <c r="A2050">
        <v>39011</v>
      </c>
      <c r="B2050" t="s">
        <v>1291</v>
      </c>
      <c r="C2050" t="str">
        <f t="shared" ref="C2050:C2113" si="64" xml:space="preserve"> TEXT(A2050,"00000")</f>
        <v>39011</v>
      </c>
      <c r="D2050" t="str">
        <f t="shared" ref="D2050:D2113" si="65">UPPER(B2050)</f>
        <v>AUGLAIZE</v>
      </c>
      <c r="E2050">
        <v>-84.221680579999997</v>
      </c>
      <c r="F2050">
        <v>40.560857009999999</v>
      </c>
      <c r="G2050">
        <f xml:space="preserve"> SUMIF(ACRES_HARVESTED!E$2:E$4911,C2050,ACRES_HARVESTED!G$2:G$4911)</f>
        <v>89</v>
      </c>
      <c r="H2050">
        <f xml:space="preserve"> SUMIF(SALES!E$2:E$4911,C2050,SALES!G$2:G$4911)</f>
        <v>0</v>
      </c>
      <c r="I2050">
        <f xml:space="preserve"> SUMIF(PRODUCTION!E$2:E$4911,C2050,PRODUCTION!I$2:I$4911)</f>
        <v>7580</v>
      </c>
    </row>
    <row r="2051" spans="1:9" x14ac:dyDescent="0.2">
      <c r="A2051">
        <v>39013</v>
      </c>
      <c r="B2051" t="s">
        <v>1292</v>
      </c>
      <c r="C2051" t="str">
        <f t="shared" si="64"/>
        <v>39013</v>
      </c>
      <c r="D2051" t="str">
        <f t="shared" si="65"/>
        <v>BELMONT</v>
      </c>
      <c r="E2051">
        <v>-80.988619979999996</v>
      </c>
      <c r="F2051">
        <v>40.015762029999998</v>
      </c>
      <c r="G2051">
        <f xml:space="preserve"> SUMIF(ACRES_HARVESTED!E$2:E$4911,C2051,ACRES_HARVESTED!G$2:G$4911)</f>
        <v>0</v>
      </c>
      <c r="H2051">
        <f xml:space="preserve"> SUMIF(SALES!E$2:E$4911,C2051,SALES!G$2:G$4911)</f>
        <v>0</v>
      </c>
      <c r="I2051">
        <f xml:space="preserve"> SUMIF(PRODUCTION!E$2:E$4911,C2051,PRODUCTION!I$2:I$4911)</f>
        <v>0</v>
      </c>
    </row>
    <row r="2052" spans="1:9" x14ac:dyDescent="0.2">
      <c r="A2052">
        <v>39015</v>
      </c>
      <c r="B2052" t="s">
        <v>496</v>
      </c>
      <c r="C2052" t="str">
        <f t="shared" si="64"/>
        <v>39015</v>
      </c>
      <c r="D2052" t="str">
        <f t="shared" si="65"/>
        <v>BROWN</v>
      </c>
      <c r="E2052">
        <v>-83.867415960000002</v>
      </c>
      <c r="F2052">
        <v>38.934103149999999</v>
      </c>
      <c r="G2052">
        <f xml:space="preserve"> SUMIF(ACRES_HARVESTED!E$2:E$4911,C2052,ACRES_HARVESTED!G$2:G$4911)</f>
        <v>0</v>
      </c>
      <c r="H2052">
        <f xml:space="preserve"> SUMIF(SALES!E$2:E$4911,C2052,SALES!G$2:G$4911)</f>
        <v>0</v>
      </c>
      <c r="I2052">
        <f xml:space="preserve"> SUMIF(PRODUCTION!E$2:E$4911,C2052,PRODUCTION!I$2:I$4911)</f>
        <v>0</v>
      </c>
    </row>
    <row r="2053" spans="1:9" x14ac:dyDescent="0.2">
      <c r="A2053">
        <v>39017</v>
      </c>
      <c r="B2053" t="s">
        <v>14</v>
      </c>
      <c r="C2053" t="str">
        <f t="shared" si="64"/>
        <v>39017</v>
      </c>
      <c r="D2053" t="str">
        <f t="shared" si="65"/>
        <v>BUTLER</v>
      </c>
      <c r="E2053">
        <v>-84.576077229999996</v>
      </c>
      <c r="F2053">
        <v>39.438979209999999</v>
      </c>
      <c r="G2053">
        <f xml:space="preserve"> SUMIF(ACRES_HARVESTED!E$2:E$4911,C2053,ACRES_HARVESTED!G$2:G$4911)</f>
        <v>0</v>
      </c>
      <c r="H2053">
        <f xml:space="preserve"> SUMIF(SALES!E$2:E$4911,C2053,SALES!G$2:G$4911)</f>
        <v>0</v>
      </c>
      <c r="I2053">
        <f xml:space="preserve"> SUMIF(PRODUCTION!E$2:E$4911,C2053,PRODUCTION!I$2:I$4911)</f>
        <v>0</v>
      </c>
    </row>
    <row r="2054" spans="1:9" x14ac:dyDescent="0.2">
      <c r="A2054">
        <v>39019</v>
      </c>
      <c r="B2054" t="s">
        <v>125</v>
      </c>
      <c r="C2054" t="str">
        <f t="shared" si="64"/>
        <v>39019</v>
      </c>
      <c r="D2054" t="str">
        <f t="shared" si="65"/>
        <v>CARROLL</v>
      </c>
      <c r="E2054">
        <v>-81.089733460000005</v>
      </c>
      <c r="F2054">
        <v>40.579571999999999</v>
      </c>
      <c r="G2054">
        <f xml:space="preserve"> SUMIF(ACRES_HARVESTED!E$2:E$4911,C2054,ACRES_HARVESTED!G$2:G$4911)</f>
        <v>0</v>
      </c>
      <c r="H2054">
        <f xml:space="preserve"> SUMIF(SALES!E$2:E$4911,C2054,SALES!G$2:G$4911)</f>
        <v>0</v>
      </c>
      <c r="I2054">
        <f xml:space="preserve"> SUMIF(PRODUCTION!E$2:E$4911,C2054,PRODUCTION!I$2:I$4911)</f>
        <v>0</v>
      </c>
    </row>
    <row r="2055" spans="1:9" x14ac:dyDescent="0.2">
      <c r="A2055">
        <v>39021</v>
      </c>
      <c r="B2055" t="s">
        <v>499</v>
      </c>
      <c r="C2055" t="str">
        <f t="shared" si="64"/>
        <v>39021</v>
      </c>
      <c r="D2055" t="str">
        <f t="shared" si="65"/>
        <v>CHAMPAIGN</v>
      </c>
      <c r="E2055">
        <v>-83.769669120000003</v>
      </c>
      <c r="F2055">
        <v>40.137666979999999</v>
      </c>
      <c r="G2055">
        <f xml:space="preserve"> SUMIF(ACRES_HARVESTED!E$2:E$4911,C2055,ACRES_HARVESTED!G$2:G$4911)</f>
        <v>0</v>
      </c>
      <c r="H2055">
        <f xml:space="preserve"> SUMIF(SALES!E$2:E$4911,C2055,SALES!G$2:G$4911)</f>
        <v>0</v>
      </c>
      <c r="I2055">
        <f xml:space="preserve"> SUMIF(PRODUCTION!E$2:E$4911,C2055,PRODUCTION!I$2:I$4911)</f>
        <v>0</v>
      </c>
    </row>
    <row r="2056" spans="1:9" x14ac:dyDescent="0.2">
      <c r="A2056">
        <v>39023</v>
      </c>
      <c r="B2056" t="s">
        <v>127</v>
      </c>
      <c r="C2056" t="str">
        <f t="shared" si="64"/>
        <v>39023</v>
      </c>
      <c r="D2056" t="str">
        <f t="shared" si="65"/>
        <v>CLARK</v>
      </c>
      <c r="E2056">
        <v>-83.783540540000004</v>
      </c>
      <c r="F2056">
        <v>39.916600440000003</v>
      </c>
      <c r="G2056">
        <f xml:space="preserve"> SUMIF(ACRES_HARVESTED!E$2:E$4911,C2056,ACRES_HARVESTED!G$2:G$4911)</f>
        <v>0</v>
      </c>
      <c r="H2056">
        <f xml:space="preserve"> SUMIF(SALES!E$2:E$4911,C2056,SALES!G$2:G$4911)</f>
        <v>0</v>
      </c>
      <c r="I2056">
        <f xml:space="preserve"> SUMIF(PRODUCTION!E$2:E$4911,C2056,PRODUCTION!I$2:I$4911)</f>
        <v>0</v>
      </c>
    </row>
    <row r="2057" spans="1:9" x14ac:dyDescent="0.2">
      <c r="A2057">
        <v>39025</v>
      </c>
      <c r="B2057" t="s">
        <v>1293</v>
      </c>
      <c r="C2057" t="str">
        <f t="shared" si="64"/>
        <v>39025</v>
      </c>
      <c r="D2057" t="str">
        <f t="shared" si="65"/>
        <v>CLERMONT</v>
      </c>
      <c r="E2057">
        <v>-84.151934389999994</v>
      </c>
      <c r="F2057">
        <v>39.047420359999997</v>
      </c>
      <c r="G2057">
        <f xml:space="preserve"> SUMIF(ACRES_HARVESTED!E$2:E$4911,C2057,ACRES_HARVESTED!G$2:G$4911)</f>
        <v>0</v>
      </c>
      <c r="H2057">
        <f xml:space="preserve"> SUMIF(SALES!E$2:E$4911,C2057,SALES!G$2:G$4911)</f>
        <v>0</v>
      </c>
      <c r="I2057">
        <f xml:space="preserve"> SUMIF(PRODUCTION!E$2:E$4911,C2057,PRODUCTION!I$2:I$4911)</f>
        <v>0</v>
      </c>
    </row>
    <row r="2058" spans="1:9" x14ac:dyDescent="0.2">
      <c r="A2058">
        <v>39027</v>
      </c>
      <c r="B2058" t="s">
        <v>501</v>
      </c>
      <c r="C2058" t="str">
        <f t="shared" si="64"/>
        <v>39027</v>
      </c>
      <c r="D2058" t="str">
        <f t="shared" si="65"/>
        <v>CLINTON</v>
      </c>
      <c r="E2058">
        <v>-83.808255290000005</v>
      </c>
      <c r="F2058">
        <v>39.414896550000002</v>
      </c>
      <c r="G2058">
        <f xml:space="preserve"> SUMIF(ACRES_HARVESTED!E$2:E$4911,C2058,ACRES_HARVESTED!G$2:G$4911)</f>
        <v>0</v>
      </c>
      <c r="H2058">
        <f xml:space="preserve"> SUMIF(SALES!E$2:E$4911,C2058,SALES!G$2:G$4911)</f>
        <v>0</v>
      </c>
      <c r="I2058">
        <f xml:space="preserve"> SUMIF(PRODUCTION!E$2:E$4911,C2058,PRODUCTION!I$2:I$4911)</f>
        <v>0</v>
      </c>
    </row>
    <row r="2059" spans="1:9" x14ac:dyDescent="0.2">
      <c r="A2059">
        <v>39029</v>
      </c>
      <c r="B2059" t="s">
        <v>1294</v>
      </c>
      <c r="C2059" t="str">
        <f t="shared" si="64"/>
        <v>39029</v>
      </c>
      <c r="D2059" t="str">
        <f t="shared" si="65"/>
        <v>COLUMBIANA</v>
      </c>
      <c r="E2059">
        <v>-80.777090869999995</v>
      </c>
      <c r="F2059">
        <v>40.76853311</v>
      </c>
      <c r="G2059">
        <f xml:space="preserve"> SUMIF(ACRES_HARVESTED!E$2:E$4911,C2059,ACRES_HARVESTED!G$2:G$4911)</f>
        <v>115</v>
      </c>
      <c r="H2059">
        <f xml:space="preserve"> SUMIF(SALES!E$2:E$4911,C2059,SALES!G$2:G$4911)</f>
        <v>27000</v>
      </c>
      <c r="I2059">
        <f xml:space="preserve"> SUMIF(PRODUCTION!E$2:E$4911,C2059,PRODUCTION!I$2:I$4911)</f>
        <v>7340</v>
      </c>
    </row>
    <row r="2060" spans="1:9" x14ac:dyDescent="0.2">
      <c r="A2060">
        <v>39031</v>
      </c>
      <c r="B2060" t="s">
        <v>1295</v>
      </c>
      <c r="C2060" t="str">
        <f t="shared" si="64"/>
        <v>39031</v>
      </c>
      <c r="D2060" t="str">
        <f t="shared" si="65"/>
        <v>COSHOCTON</v>
      </c>
      <c r="E2060">
        <v>-81.91980212</v>
      </c>
      <c r="F2060">
        <v>40.302152679999999</v>
      </c>
      <c r="G2060">
        <f xml:space="preserve"> SUMIF(ACRES_HARVESTED!E$2:E$4911,C2060,ACRES_HARVESTED!G$2:G$4911)</f>
        <v>0</v>
      </c>
      <c r="H2060">
        <f xml:space="preserve"> SUMIF(SALES!E$2:E$4911,C2060,SALES!G$2:G$4911)</f>
        <v>0</v>
      </c>
      <c r="I2060">
        <f xml:space="preserve"> SUMIF(PRODUCTION!E$2:E$4911,C2060,PRODUCTION!I$2:I$4911)</f>
        <v>0</v>
      </c>
    </row>
    <row r="2061" spans="1:9" x14ac:dyDescent="0.2">
      <c r="A2061">
        <v>39033</v>
      </c>
      <c r="B2061" t="s">
        <v>132</v>
      </c>
      <c r="C2061" t="str">
        <f t="shared" si="64"/>
        <v>39033</v>
      </c>
      <c r="D2061" t="str">
        <f t="shared" si="65"/>
        <v>CRAWFORD</v>
      </c>
      <c r="E2061">
        <v>-82.919974839999995</v>
      </c>
      <c r="F2061">
        <v>40.850616780000003</v>
      </c>
      <c r="G2061">
        <f xml:space="preserve"> SUMIF(ACRES_HARVESTED!E$2:E$4911,C2061,ACRES_HARVESTED!G$2:G$4911)</f>
        <v>0</v>
      </c>
      <c r="H2061">
        <f xml:space="preserve"> SUMIF(SALES!E$2:E$4911,C2061,SALES!G$2:G$4911)</f>
        <v>0</v>
      </c>
      <c r="I2061">
        <f xml:space="preserve"> SUMIF(PRODUCTION!E$2:E$4911,C2061,PRODUCTION!I$2:I$4911)</f>
        <v>0</v>
      </c>
    </row>
    <row r="2062" spans="1:9" x14ac:dyDescent="0.2">
      <c r="A2062">
        <v>39035</v>
      </c>
      <c r="B2062" t="s">
        <v>1296</v>
      </c>
      <c r="C2062" t="str">
        <f t="shared" si="64"/>
        <v>39035</v>
      </c>
      <c r="D2062" t="str">
        <f t="shared" si="65"/>
        <v>CUYAHOGA</v>
      </c>
      <c r="E2062">
        <v>-81.6587538</v>
      </c>
      <c r="F2062">
        <v>41.42426021</v>
      </c>
      <c r="G2062">
        <f xml:space="preserve"> SUMIF(ACRES_HARVESTED!E$2:E$4911,C2062,ACRES_HARVESTED!G$2:G$4911)</f>
        <v>0</v>
      </c>
      <c r="H2062">
        <f xml:space="preserve"> SUMIF(SALES!E$2:E$4911,C2062,SALES!G$2:G$4911)</f>
        <v>0</v>
      </c>
      <c r="I2062">
        <f xml:space="preserve"> SUMIF(PRODUCTION!E$2:E$4911,C2062,PRODUCTION!I$2:I$4911)</f>
        <v>0</v>
      </c>
    </row>
    <row r="2063" spans="1:9" x14ac:dyDescent="0.2">
      <c r="A2063">
        <v>39037</v>
      </c>
      <c r="B2063" t="s">
        <v>1297</v>
      </c>
      <c r="C2063" t="str">
        <f t="shared" si="64"/>
        <v>39037</v>
      </c>
      <c r="D2063" t="str">
        <f t="shared" si="65"/>
        <v>DARKE</v>
      </c>
      <c r="E2063">
        <v>-84.619457929999996</v>
      </c>
      <c r="F2063">
        <v>40.133818609999999</v>
      </c>
      <c r="G2063">
        <f xml:space="preserve"> SUMIF(ACRES_HARVESTED!E$2:E$4911,C2063,ACRES_HARVESTED!G$2:G$4911)</f>
        <v>0</v>
      </c>
      <c r="H2063">
        <f xml:space="preserve"> SUMIF(SALES!E$2:E$4911,C2063,SALES!G$2:G$4911)</f>
        <v>0</v>
      </c>
      <c r="I2063">
        <f xml:space="preserve"> SUMIF(PRODUCTION!E$2:E$4911,C2063,PRODUCTION!I$2:I$4911)</f>
        <v>0</v>
      </c>
    </row>
    <row r="2064" spans="1:9" x14ac:dyDescent="0.2">
      <c r="A2064">
        <v>39039</v>
      </c>
      <c r="B2064" t="s">
        <v>1298</v>
      </c>
      <c r="C2064" t="str">
        <f t="shared" si="64"/>
        <v>39039</v>
      </c>
      <c r="D2064" t="str">
        <f t="shared" si="65"/>
        <v>DEFIANCE</v>
      </c>
      <c r="E2064">
        <v>-84.490719870000007</v>
      </c>
      <c r="F2064">
        <v>41.323985399999998</v>
      </c>
      <c r="G2064">
        <f xml:space="preserve"> SUMIF(ACRES_HARVESTED!E$2:E$4911,C2064,ACRES_HARVESTED!G$2:G$4911)</f>
        <v>0</v>
      </c>
      <c r="H2064">
        <f xml:space="preserve"> SUMIF(SALES!E$2:E$4911,C2064,SALES!G$2:G$4911)</f>
        <v>0</v>
      </c>
      <c r="I2064">
        <f xml:space="preserve"> SUMIF(PRODUCTION!E$2:E$4911,C2064,PRODUCTION!I$2:I$4911)</f>
        <v>0</v>
      </c>
    </row>
    <row r="2065" spans="1:9" x14ac:dyDescent="0.2">
      <c r="A2065">
        <v>39041</v>
      </c>
      <c r="B2065" t="s">
        <v>553</v>
      </c>
      <c r="C2065" t="str">
        <f t="shared" si="64"/>
        <v>39041</v>
      </c>
      <c r="D2065" t="str">
        <f t="shared" si="65"/>
        <v>DELAWARE</v>
      </c>
      <c r="E2065">
        <v>-83.00450275</v>
      </c>
      <c r="F2065">
        <v>40.278413479999998</v>
      </c>
      <c r="G2065">
        <f xml:space="preserve"> SUMIF(ACRES_HARVESTED!E$2:E$4911,C2065,ACRES_HARVESTED!G$2:G$4911)</f>
        <v>0</v>
      </c>
      <c r="H2065">
        <f xml:space="preserve"> SUMIF(SALES!E$2:E$4911,C2065,SALES!G$2:G$4911)</f>
        <v>0</v>
      </c>
      <c r="I2065">
        <f xml:space="preserve"> SUMIF(PRODUCTION!E$2:E$4911,C2065,PRODUCTION!I$2:I$4911)</f>
        <v>0</v>
      </c>
    </row>
    <row r="2066" spans="1:9" x14ac:dyDescent="0.2">
      <c r="A2066">
        <v>39043</v>
      </c>
      <c r="B2066" t="s">
        <v>1172</v>
      </c>
      <c r="C2066" t="str">
        <f t="shared" si="64"/>
        <v>39043</v>
      </c>
      <c r="D2066" t="str">
        <f t="shared" si="65"/>
        <v>ERIE</v>
      </c>
      <c r="E2066">
        <v>-82.637996920000006</v>
      </c>
      <c r="F2066">
        <v>41.374214629999997</v>
      </c>
      <c r="G2066">
        <f xml:space="preserve"> SUMIF(ACRES_HARVESTED!E$2:E$4911,C2066,ACRES_HARVESTED!G$2:G$4911)</f>
        <v>0</v>
      </c>
      <c r="H2066">
        <f xml:space="preserve"> SUMIF(SALES!E$2:E$4911,C2066,SALES!G$2:G$4911)</f>
        <v>0</v>
      </c>
      <c r="I2066">
        <f xml:space="preserve"> SUMIF(PRODUCTION!E$2:E$4911,C2066,PRODUCTION!I$2:I$4911)</f>
        <v>0</v>
      </c>
    </row>
    <row r="2067" spans="1:9" x14ac:dyDescent="0.2">
      <c r="A2067">
        <v>39045</v>
      </c>
      <c r="B2067" t="s">
        <v>287</v>
      </c>
      <c r="C2067" t="str">
        <f t="shared" si="64"/>
        <v>39045</v>
      </c>
      <c r="D2067" t="str">
        <f t="shared" si="65"/>
        <v>FAIRFIELD</v>
      </c>
      <c r="E2067">
        <v>-82.630642750000007</v>
      </c>
      <c r="F2067">
        <v>39.75164711</v>
      </c>
      <c r="G2067">
        <f xml:space="preserve"> SUMIF(ACRES_HARVESTED!E$2:E$4911,C2067,ACRES_HARVESTED!G$2:G$4911)</f>
        <v>46</v>
      </c>
      <c r="H2067">
        <f xml:space="preserve"> SUMIF(SALES!E$2:E$4911,C2067,SALES!G$2:G$4911)</f>
        <v>17000</v>
      </c>
      <c r="I2067">
        <f xml:space="preserve"> SUMIF(PRODUCTION!E$2:E$4911,C2067,PRODUCTION!I$2:I$4911)</f>
        <v>3880</v>
      </c>
    </row>
    <row r="2068" spans="1:9" x14ac:dyDescent="0.2">
      <c r="A2068">
        <v>39047</v>
      </c>
      <c r="B2068" t="s">
        <v>36</v>
      </c>
      <c r="C2068" t="str">
        <f t="shared" si="64"/>
        <v>39047</v>
      </c>
      <c r="D2068" t="str">
        <f t="shared" si="65"/>
        <v>FAYETTE</v>
      </c>
      <c r="E2068">
        <v>-83.456085299999998</v>
      </c>
      <c r="F2068">
        <v>39.560238269999999</v>
      </c>
      <c r="G2068">
        <f xml:space="preserve"> SUMIF(ACRES_HARVESTED!E$2:E$4911,C2068,ACRES_HARVESTED!G$2:G$4911)</f>
        <v>0</v>
      </c>
      <c r="H2068">
        <f xml:space="preserve"> SUMIF(SALES!E$2:E$4911,C2068,SALES!G$2:G$4911)</f>
        <v>0</v>
      </c>
      <c r="I2068">
        <f xml:space="preserve"> SUMIF(PRODUCTION!E$2:E$4911,C2068,PRODUCTION!I$2:I$4911)</f>
        <v>0</v>
      </c>
    </row>
    <row r="2069" spans="1:9" x14ac:dyDescent="0.2">
      <c r="A2069">
        <v>39049</v>
      </c>
      <c r="B2069" t="s">
        <v>37</v>
      </c>
      <c r="C2069" t="str">
        <f t="shared" si="64"/>
        <v>39049</v>
      </c>
      <c r="D2069" t="str">
        <f t="shared" si="65"/>
        <v>FRANKLIN</v>
      </c>
      <c r="E2069">
        <v>-83.009123099999996</v>
      </c>
      <c r="F2069">
        <v>39.969272490000002</v>
      </c>
      <c r="G2069">
        <f xml:space="preserve"> SUMIF(ACRES_HARVESTED!E$2:E$4911,C2069,ACRES_HARVESTED!G$2:G$4911)</f>
        <v>0</v>
      </c>
      <c r="H2069">
        <f xml:space="preserve"> SUMIF(SALES!E$2:E$4911,C2069,SALES!G$2:G$4911)</f>
        <v>0</v>
      </c>
      <c r="I2069">
        <f xml:space="preserve"> SUMIF(PRODUCTION!E$2:E$4911,C2069,PRODUCTION!I$2:I$4911)</f>
        <v>0</v>
      </c>
    </row>
    <row r="2070" spans="1:9" x14ac:dyDescent="0.2">
      <c r="A2070">
        <v>39051</v>
      </c>
      <c r="B2070" t="s">
        <v>138</v>
      </c>
      <c r="C2070" t="str">
        <f t="shared" si="64"/>
        <v>39051</v>
      </c>
      <c r="D2070" t="str">
        <f t="shared" si="65"/>
        <v>FULTON</v>
      </c>
      <c r="E2070">
        <v>-84.129439910000002</v>
      </c>
      <c r="F2070">
        <v>41.601833120000002</v>
      </c>
      <c r="G2070">
        <f xml:space="preserve"> SUMIF(ACRES_HARVESTED!E$2:E$4911,C2070,ACRES_HARVESTED!G$2:G$4911)</f>
        <v>5</v>
      </c>
      <c r="H2070">
        <f xml:space="preserve"> SUMIF(SALES!E$2:E$4911,C2070,SALES!G$2:G$4911)</f>
        <v>1000</v>
      </c>
      <c r="I2070">
        <f xml:space="preserve"> SUMIF(PRODUCTION!E$2:E$4911,C2070,PRODUCTION!I$2:I$4911)</f>
        <v>250</v>
      </c>
    </row>
    <row r="2071" spans="1:9" x14ac:dyDescent="0.2">
      <c r="A2071">
        <v>39053</v>
      </c>
      <c r="B2071" t="s">
        <v>1299</v>
      </c>
      <c r="C2071" t="str">
        <f t="shared" si="64"/>
        <v>39053</v>
      </c>
      <c r="D2071" t="str">
        <f t="shared" si="65"/>
        <v>GALLIA</v>
      </c>
      <c r="E2071">
        <v>-82.316926179999996</v>
      </c>
      <c r="F2071">
        <v>38.824760879999999</v>
      </c>
      <c r="G2071">
        <f xml:space="preserve"> SUMIF(ACRES_HARVESTED!E$2:E$4911,C2071,ACRES_HARVESTED!G$2:G$4911)</f>
        <v>0</v>
      </c>
      <c r="H2071">
        <f xml:space="preserve"> SUMIF(SALES!E$2:E$4911,C2071,SALES!G$2:G$4911)</f>
        <v>0</v>
      </c>
      <c r="I2071">
        <f xml:space="preserve"> SUMIF(PRODUCTION!E$2:E$4911,C2071,PRODUCTION!I$2:I$4911)</f>
        <v>0</v>
      </c>
    </row>
    <row r="2072" spans="1:9" x14ac:dyDescent="0.2">
      <c r="A2072">
        <v>39055</v>
      </c>
      <c r="B2072" t="s">
        <v>1300</v>
      </c>
      <c r="C2072" t="str">
        <f t="shared" si="64"/>
        <v>39055</v>
      </c>
      <c r="D2072" t="str">
        <f t="shared" si="65"/>
        <v>GEAUGA</v>
      </c>
      <c r="E2072">
        <v>-81.178721330000002</v>
      </c>
      <c r="F2072">
        <v>41.499724790000002</v>
      </c>
      <c r="G2072">
        <f xml:space="preserve"> SUMIF(ACRES_HARVESTED!E$2:E$4911,C2072,ACRES_HARVESTED!G$2:G$4911)</f>
        <v>8</v>
      </c>
      <c r="H2072">
        <f xml:space="preserve"> SUMIF(SALES!E$2:E$4911,C2072,SALES!G$2:G$4911)</f>
        <v>1000</v>
      </c>
      <c r="I2072">
        <f xml:space="preserve"> SUMIF(PRODUCTION!E$2:E$4911,C2072,PRODUCTION!I$2:I$4911)</f>
        <v>200</v>
      </c>
    </row>
    <row r="2073" spans="1:9" x14ac:dyDescent="0.2">
      <c r="A2073">
        <v>39057</v>
      </c>
      <c r="B2073" t="s">
        <v>39</v>
      </c>
      <c r="C2073" t="str">
        <f t="shared" si="64"/>
        <v>39057</v>
      </c>
      <c r="D2073" t="str">
        <f t="shared" si="65"/>
        <v>GREENE</v>
      </c>
      <c r="E2073">
        <v>-83.889690729999998</v>
      </c>
      <c r="F2073">
        <v>39.691327860000001</v>
      </c>
      <c r="G2073">
        <f xml:space="preserve"> SUMIF(ACRES_HARVESTED!E$2:E$4911,C2073,ACRES_HARVESTED!G$2:G$4911)</f>
        <v>60</v>
      </c>
      <c r="H2073">
        <f xml:space="preserve"> SUMIF(SALES!E$2:E$4911,C2073,SALES!G$2:G$4911)</f>
        <v>29000</v>
      </c>
      <c r="I2073">
        <f xml:space="preserve"> SUMIF(PRODUCTION!E$2:E$4911,C2073,PRODUCTION!I$2:I$4911)</f>
        <v>3801</v>
      </c>
    </row>
    <row r="2074" spans="1:9" x14ac:dyDescent="0.2">
      <c r="A2074">
        <v>39059</v>
      </c>
      <c r="B2074" t="s">
        <v>1301</v>
      </c>
      <c r="C2074" t="str">
        <f t="shared" si="64"/>
        <v>39059</v>
      </c>
      <c r="D2074" t="str">
        <f t="shared" si="65"/>
        <v>GUERNSEY</v>
      </c>
      <c r="E2074">
        <v>-81.494001060000002</v>
      </c>
      <c r="F2074">
        <v>40.05191963</v>
      </c>
      <c r="G2074">
        <f xml:space="preserve"> SUMIF(ACRES_HARVESTED!E$2:E$4911,C2074,ACRES_HARVESTED!G$2:G$4911)</f>
        <v>0</v>
      </c>
      <c r="H2074">
        <f xml:space="preserve"> SUMIF(SALES!E$2:E$4911,C2074,SALES!G$2:G$4911)</f>
        <v>0</v>
      </c>
      <c r="I2074">
        <f xml:space="preserve"> SUMIF(PRODUCTION!E$2:E$4911,C2074,PRODUCTION!I$2:I$4911)</f>
        <v>0</v>
      </c>
    </row>
    <row r="2075" spans="1:9" x14ac:dyDescent="0.2">
      <c r="A2075">
        <v>39061</v>
      </c>
      <c r="B2075" t="s">
        <v>316</v>
      </c>
      <c r="C2075" t="str">
        <f t="shared" si="64"/>
        <v>39061</v>
      </c>
      <c r="D2075" t="str">
        <f t="shared" si="65"/>
        <v>HAMILTON</v>
      </c>
      <c r="E2075">
        <v>-84.543098430000001</v>
      </c>
      <c r="F2075">
        <v>39.195577489999998</v>
      </c>
      <c r="G2075">
        <f xml:space="preserve"> SUMIF(ACRES_HARVESTED!E$2:E$4911,C2075,ACRES_HARVESTED!G$2:G$4911)</f>
        <v>0</v>
      </c>
      <c r="H2075">
        <f xml:space="preserve"> SUMIF(SALES!E$2:E$4911,C2075,SALES!G$2:G$4911)</f>
        <v>0</v>
      </c>
      <c r="I2075">
        <f xml:space="preserve"> SUMIF(PRODUCTION!E$2:E$4911,C2075,PRODUCTION!I$2:I$4911)</f>
        <v>0</v>
      </c>
    </row>
    <row r="2076" spans="1:9" x14ac:dyDescent="0.2">
      <c r="A2076">
        <v>39063</v>
      </c>
      <c r="B2076" t="s">
        <v>399</v>
      </c>
      <c r="C2076" t="str">
        <f t="shared" si="64"/>
        <v>39063</v>
      </c>
      <c r="D2076" t="str">
        <f t="shared" si="65"/>
        <v>HANCOCK</v>
      </c>
      <c r="E2076">
        <v>-83.666308270000002</v>
      </c>
      <c r="F2076">
        <v>41.001781459999997</v>
      </c>
      <c r="G2076">
        <f xml:space="preserve"> SUMIF(ACRES_HARVESTED!E$2:E$4911,C2076,ACRES_HARVESTED!G$2:G$4911)</f>
        <v>0</v>
      </c>
      <c r="H2076">
        <f xml:space="preserve"> SUMIF(SALES!E$2:E$4911,C2076,SALES!G$2:G$4911)</f>
        <v>0</v>
      </c>
      <c r="I2076">
        <f xml:space="preserve"> SUMIF(PRODUCTION!E$2:E$4911,C2076,PRODUCTION!I$2:I$4911)</f>
        <v>0</v>
      </c>
    </row>
    <row r="2077" spans="1:9" x14ac:dyDescent="0.2">
      <c r="A2077">
        <v>39065</v>
      </c>
      <c r="B2077" t="s">
        <v>511</v>
      </c>
      <c r="C2077" t="str">
        <f t="shared" si="64"/>
        <v>39065</v>
      </c>
      <c r="D2077" t="str">
        <f t="shared" si="65"/>
        <v>HARDIN</v>
      </c>
      <c r="E2077">
        <v>-83.659398670000002</v>
      </c>
      <c r="F2077">
        <v>40.66129428</v>
      </c>
      <c r="G2077">
        <f xml:space="preserve"> SUMIF(ACRES_HARVESTED!E$2:E$4911,C2077,ACRES_HARVESTED!G$2:G$4911)</f>
        <v>0</v>
      </c>
      <c r="H2077">
        <f xml:space="preserve"> SUMIF(SALES!E$2:E$4911,C2077,SALES!G$2:G$4911)</f>
        <v>0</v>
      </c>
      <c r="I2077">
        <f xml:space="preserve"> SUMIF(PRODUCTION!E$2:E$4911,C2077,PRODUCTION!I$2:I$4911)</f>
        <v>0</v>
      </c>
    </row>
    <row r="2078" spans="1:9" x14ac:dyDescent="0.2">
      <c r="A2078">
        <v>39067</v>
      </c>
      <c r="B2078" t="s">
        <v>558</v>
      </c>
      <c r="C2078" t="str">
        <f t="shared" si="64"/>
        <v>39067</v>
      </c>
      <c r="D2078" t="str">
        <f t="shared" si="65"/>
        <v>HARRISON</v>
      </c>
      <c r="E2078">
        <v>-81.091498740000006</v>
      </c>
      <c r="F2078">
        <v>40.293561930000003</v>
      </c>
      <c r="G2078">
        <f xml:space="preserve"> SUMIF(ACRES_HARVESTED!E$2:E$4911,C2078,ACRES_HARVESTED!G$2:G$4911)</f>
        <v>0</v>
      </c>
      <c r="H2078">
        <f xml:space="preserve"> SUMIF(SALES!E$2:E$4911,C2078,SALES!G$2:G$4911)</f>
        <v>0</v>
      </c>
      <c r="I2078">
        <f xml:space="preserve"> SUMIF(PRODUCTION!E$2:E$4911,C2078,PRODUCTION!I$2:I$4911)</f>
        <v>0</v>
      </c>
    </row>
    <row r="2079" spans="1:9" x14ac:dyDescent="0.2">
      <c r="A2079">
        <v>39069</v>
      </c>
      <c r="B2079" t="s">
        <v>41</v>
      </c>
      <c r="C2079" t="str">
        <f t="shared" si="64"/>
        <v>39069</v>
      </c>
      <c r="D2079" t="str">
        <f t="shared" si="65"/>
        <v>HENRY</v>
      </c>
      <c r="E2079">
        <v>-84.068306370000002</v>
      </c>
      <c r="F2079">
        <v>41.333964199999997</v>
      </c>
      <c r="G2079">
        <f xml:space="preserve"> SUMIF(ACRES_HARVESTED!E$2:E$4911,C2079,ACRES_HARVESTED!G$2:G$4911)</f>
        <v>0</v>
      </c>
      <c r="H2079">
        <f xml:space="preserve"> SUMIF(SALES!E$2:E$4911,C2079,SALES!G$2:G$4911)</f>
        <v>0</v>
      </c>
      <c r="I2079">
        <f xml:space="preserve"> SUMIF(PRODUCTION!E$2:E$4911,C2079,PRODUCTION!I$2:I$4911)</f>
        <v>0</v>
      </c>
    </row>
    <row r="2080" spans="1:9" x14ac:dyDescent="0.2">
      <c r="A2080">
        <v>39071</v>
      </c>
      <c r="B2080" t="s">
        <v>1302</v>
      </c>
      <c r="C2080" t="str">
        <f t="shared" si="64"/>
        <v>39071</v>
      </c>
      <c r="D2080" t="str">
        <f t="shared" si="65"/>
        <v>HIGHLAND</v>
      </c>
      <c r="E2080">
        <v>-83.600787190000005</v>
      </c>
      <c r="F2080">
        <v>39.184683339999999</v>
      </c>
      <c r="G2080">
        <f xml:space="preserve"> SUMIF(ACRES_HARVESTED!E$2:E$4911,C2080,ACRES_HARVESTED!G$2:G$4911)</f>
        <v>0</v>
      </c>
      <c r="H2080">
        <f xml:space="preserve"> SUMIF(SALES!E$2:E$4911,C2080,SALES!G$2:G$4911)</f>
        <v>0</v>
      </c>
      <c r="I2080">
        <f xml:space="preserve"> SUMIF(PRODUCTION!E$2:E$4911,C2080,PRODUCTION!I$2:I$4911)</f>
        <v>0</v>
      </c>
    </row>
    <row r="2081" spans="1:9" x14ac:dyDescent="0.2">
      <c r="A2081">
        <v>39073</v>
      </c>
      <c r="B2081" t="s">
        <v>1303</v>
      </c>
      <c r="C2081" t="str">
        <f t="shared" si="64"/>
        <v>39073</v>
      </c>
      <c r="D2081" t="str">
        <f t="shared" si="65"/>
        <v>HOCKING</v>
      </c>
      <c r="E2081">
        <v>-82.479079339999998</v>
      </c>
      <c r="F2081">
        <v>39.497129229999999</v>
      </c>
      <c r="G2081">
        <f xml:space="preserve"> SUMIF(ACRES_HARVESTED!E$2:E$4911,C2081,ACRES_HARVESTED!G$2:G$4911)</f>
        <v>0</v>
      </c>
      <c r="H2081">
        <f xml:space="preserve"> SUMIF(SALES!E$2:E$4911,C2081,SALES!G$2:G$4911)</f>
        <v>0</v>
      </c>
      <c r="I2081">
        <f xml:space="preserve"> SUMIF(PRODUCTION!E$2:E$4911,C2081,PRODUCTION!I$2:I$4911)</f>
        <v>0</v>
      </c>
    </row>
    <row r="2082" spans="1:9" x14ac:dyDescent="0.2">
      <c r="A2082">
        <v>39075</v>
      </c>
      <c r="B2082" t="s">
        <v>322</v>
      </c>
      <c r="C2082" t="str">
        <f t="shared" si="64"/>
        <v>39075</v>
      </c>
      <c r="D2082" t="str">
        <f t="shared" si="65"/>
        <v>HOLMES</v>
      </c>
      <c r="E2082">
        <v>-81.930671020000005</v>
      </c>
      <c r="F2082">
        <v>40.561481899999997</v>
      </c>
      <c r="G2082">
        <f xml:space="preserve"> SUMIF(ACRES_HARVESTED!E$2:E$4911,C2082,ACRES_HARVESTED!G$2:G$4911)</f>
        <v>149</v>
      </c>
      <c r="H2082">
        <f xml:space="preserve"> SUMIF(SALES!E$2:E$4911,C2082,SALES!G$2:G$4911)</f>
        <v>21000</v>
      </c>
      <c r="I2082">
        <f xml:space="preserve"> SUMIF(PRODUCTION!E$2:E$4911,C2082,PRODUCTION!I$2:I$4911)</f>
        <v>9382</v>
      </c>
    </row>
    <row r="2083" spans="1:9" x14ac:dyDescent="0.2">
      <c r="A2083">
        <v>39077</v>
      </c>
      <c r="B2083" t="s">
        <v>861</v>
      </c>
      <c r="C2083" t="str">
        <f t="shared" si="64"/>
        <v>39077</v>
      </c>
      <c r="D2083" t="str">
        <f t="shared" si="65"/>
        <v>HURON</v>
      </c>
      <c r="E2083">
        <v>-82.598422690000007</v>
      </c>
      <c r="F2083">
        <v>41.146517160000002</v>
      </c>
      <c r="G2083">
        <f xml:space="preserve"> SUMIF(ACRES_HARVESTED!E$2:E$4911,C2083,ACRES_HARVESTED!G$2:G$4911)</f>
        <v>0</v>
      </c>
      <c r="H2083">
        <f xml:space="preserve"> SUMIF(SALES!E$2:E$4911,C2083,SALES!G$2:G$4911)</f>
        <v>0</v>
      </c>
      <c r="I2083">
        <f xml:space="preserve"> SUMIF(PRODUCTION!E$2:E$4911,C2083,PRODUCTION!I$2:I$4911)</f>
        <v>0</v>
      </c>
    </row>
    <row r="2084" spans="1:9" x14ac:dyDescent="0.2">
      <c r="A2084">
        <v>39079</v>
      </c>
      <c r="B2084" t="s">
        <v>43</v>
      </c>
      <c r="C2084" t="str">
        <f t="shared" si="64"/>
        <v>39079</v>
      </c>
      <c r="D2084" t="str">
        <f t="shared" si="65"/>
        <v>JACKSON</v>
      </c>
      <c r="E2084">
        <v>-82.618325179999999</v>
      </c>
      <c r="F2084">
        <v>39.019715429999998</v>
      </c>
      <c r="G2084">
        <f xml:space="preserve"> SUMIF(ACRES_HARVESTED!E$2:E$4911,C2084,ACRES_HARVESTED!G$2:G$4911)</f>
        <v>0</v>
      </c>
      <c r="H2084">
        <f xml:space="preserve"> SUMIF(SALES!E$2:E$4911,C2084,SALES!G$2:G$4911)</f>
        <v>0</v>
      </c>
      <c r="I2084">
        <f xml:space="preserve"> SUMIF(PRODUCTION!E$2:E$4911,C2084,PRODUCTION!I$2:I$4911)</f>
        <v>0</v>
      </c>
    </row>
    <row r="2085" spans="1:9" x14ac:dyDescent="0.2">
      <c r="A2085">
        <v>39081</v>
      </c>
      <c r="B2085" t="s">
        <v>44</v>
      </c>
      <c r="C2085" t="str">
        <f t="shared" si="64"/>
        <v>39081</v>
      </c>
      <c r="D2085" t="str">
        <f t="shared" si="65"/>
        <v>JEFFERSON</v>
      </c>
      <c r="E2085">
        <v>-80.761130539999996</v>
      </c>
      <c r="F2085">
        <v>40.384700420000001</v>
      </c>
      <c r="G2085">
        <f xml:space="preserve"> SUMIF(ACRES_HARVESTED!E$2:E$4911,C2085,ACRES_HARVESTED!G$2:G$4911)</f>
        <v>43</v>
      </c>
      <c r="H2085">
        <f xml:space="preserve"> SUMIF(SALES!E$2:E$4911,C2085,SALES!G$2:G$4911)</f>
        <v>7000</v>
      </c>
      <c r="I2085">
        <f xml:space="preserve"> SUMIF(PRODUCTION!E$2:E$4911,C2085,PRODUCTION!I$2:I$4911)</f>
        <v>1863</v>
      </c>
    </row>
    <row r="2086" spans="1:9" x14ac:dyDescent="0.2">
      <c r="A2086">
        <v>39083</v>
      </c>
      <c r="B2086" t="s">
        <v>519</v>
      </c>
      <c r="C2086" t="str">
        <f t="shared" si="64"/>
        <v>39083</v>
      </c>
      <c r="D2086" t="str">
        <f t="shared" si="65"/>
        <v>KNOX</v>
      </c>
      <c r="E2086">
        <v>-82.422873749999994</v>
      </c>
      <c r="F2086">
        <v>40.399023509999999</v>
      </c>
      <c r="G2086">
        <f xml:space="preserve"> SUMIF(ACRES_HARVESTED!E$2:E$4911,C2086,ACRES_HARVESTED!G$2:G$4911)</f>
        <v>70</v>
      </c>
      <c r="H2086">
        <f xml:space="preserve"> SUMIF(SALES!E$2:E$4911,C2086,SALES!G$2:G$4911)</f>
        <v>13000</v>
      </c>
      <c r="I2086">
        <f xml:space="preserve"> SUMIF(PRODUCTION!E$2:E$4911,C2086,PRODUCTION!I$2:I$4911)</f>
        <v>3280</v>
      </c>
    </row>
    <row r="2087" spans="1:9" x14ac:dyDescent="0.2">
      <c r="A2087">
        <v>39085</v>
      </c>
      <c r="B2087" t="s">
        <v>192</v>
      </c>
      <c r="C2087" t="str">
        <f t="shared" si="64"/>
        <v>39085</v>
      </c>
      <c r="D2087" t="str">
        <f t="shared" si="65"/>
        <v>LAKE</v>
      </c>
      <c r="E2087">
        <v>-81.237129210000006</v>
      </c>
      <c r="F2087">
        <v>41.696892650000002</v>
      </c>
      <c r="G2087">
        <f xml:space="preserve"> SUMIF(ACRES_HARVESTED!E$2:E$4911,C2087,ACRES_HARVESTED!G$2:G$4911)</f>
        <v>0</v>
      </c>
      <c r="H2087">
        <f xml:space="preserve"> SUMIF(SALES!E$2:E$4911,C2087,SALES!G$2:G$4911)</f>
        <v>0</v>
      </c>
      <c r="I2087">
        <f xml:space="preserve"> SUMIF(PRODUCTION!E$2:E$4911,C2087,PRODUCTION!I$2:I$4911)</f>
        <v>0</v>
      </c>
    </row>
    <row r="2088" spans="1:9" x14ac:dyDescent="0.2">
      <c r="A2088">
        <v>39087</v>
      </c>
      <c r="B2088" t="s">
        <v>47</v>
      </c>
      <c r="C2088" t="str">
        <f t="shared" si="64"/>
        <v>39087</v>
      </c>
      <c r="D2088" t="str">
        <f t="shared" si="65"/>
        <v>LAWRENCE</v>
      </c>
      <c r="E2088">
        <v>-82.536751969999997</v>
      </c>
      <c r="F2088">
        <v>38.598495020000001</v>
      </c>
      <c r="G2088">
        <f xml:space="preserve"> SUMIF(ACRES_HARVESTED!E$2:E$4911,C2088,ACRES_HARVESTED!G$2:G$4911)</f>
        <v>0</v>
      </c>
      <c r="H2088">
        <f xml:space="preserve"> SUMIF(SALES!E$2:E$4911,C2088,SALES!G$2:G$4911)</f>
        <v>0</v>
      </c>
      <c r="I2088">
        <f xml:space="preserve"> SUMIF(PRODUCTION!E$2:E$4911,C2088,PRODUCTION!I$2:I$4911)</f>
        <v>0</v>
      </c>
    </row>
    <row r="2089" spans="1:9" x14ac:dyDescent="0.2">
      <c r="A2089">
        <v>39089</v>
      </c>
      <c r="B2089" t="s">
        <v>1304</v>
      </c>
      <c r="C2089" t="str">
        <f t="shared" si="64"/>
        <v>39089</v>
      </c>
      <c r="D2089" t="str">
        <f t="shared" si="65"/>
        <v>LICKING</v>
      </c>
      <c r="E2089">
        <v>-82.482904770000005</v>
      </c>
      <c r="F2089">
        <v>40.091701120000003</v>
      </c>
      <c r="G2089">
        <f xml:space="preserve"> SUMIF(ACRES_HARVESTED!E$2:E$4911,C2089,ACRES_HARVESTED!G$2:G$4911)</f>
        <v>78</v>
      </c>
      <c r="H2089">
        <f xml:space="preserve"> SUMIF(SALES!E$2:E$4911,C2089,SALES!G$2:G$4911)</f>
        <v>0</v>
      </c>
      <c r="I2089">
        <f xml:space="preserve"> SUMIF(PRODUCTION!E$2:E$4911,C2089,PRODUCTION!I$2:I$4911)</f>
        <v>6070</v>
      </c>
    </row>
    <row r="2090" spans="1:9" x14ac:dyDescent="0.2">
      <c r="A2090">
        <v>39091</v>
      </c>
      <c r="B2090" t="s">
        <v>150</v>
      </c>
      <c r="C2090" t="str">
        <f t="shared" si="64"/>
        <v>39091</v>
      </c>
      <c r="D2090" t="str">
        <f t="shared" si="65"/>
        <v>LOGAN</v>
      </c>
      <c r="E2090">
        <v>-83.765269910000001</v>
      </c>
      <c r="F2090">
        <v>40.388397099999999</v>
      </c>
      <c r="G2090">
        <f xml:space="preserve"> SUMIF(ACRES_HARVESTED!E$2:E$4911,C2090,ACRES_HARVESTED!G$2:G$4911)</f>
        <v>0</v>
      </c>
      <c r="H2090">
        <f xml:space="preserve"> SUMIF(SALES!E$2:E$4911,C2090,SALES!G$2:G$4911)</f>
        <v>0</v>
      </c>
      <c r="I2090">
        <f xml:space="preserve"> SUMIF(PRODUCTION!E$2:E$4911,C2090,PRODUCTION!I$2:I$4911)</f>
        <v>0</v>
      </c>
    </row>
    <row r="2091" spans="1:9" x14ac:dyDescent="0.2">
      <c r="A2091">
        <v>39093</v>
      </c>
      <c r="B2091" t="s">
        <v>1305</v>
      </c>
      <c r="C2091" t="str">
        <f t="shared" si="64"/>
        <v>39093</v>
      </c>
      <c r="D2091" t="str">
        <f t="shared" si="65"/>
        <v>LORAIN</v>
      </c>
      <c r="E2091">
        <v>-82.151114399999997</v>
      </c>
      <c r="F2091">
        <v>41.295579310000001</v>
      </c>
      <c r="G2091">
        <f xml:space="preserve"> SUMIF(ACRES_HARVESTED!E$2:E$4911,C2091,ACRES_HARVESTED!G$2:G$4911)</f>
        <v>0</v>
      </c>
      <c r="H2091">
        <f xml:space="preserve"> SUMIF(SALES!E$2:E$4911,C2091,SALES!G$2:G$4911)</f>
        <v>0</v>
      </c>
      <c r="I2091">
        <f xml:space="preserve"> SUMIF(PRODUCTION!E$2:E$4911,C2091,PRODUCTION!I$2:I$4911)</f>
        <v>0</v>
      </c>
    </row>
    <row r="2092" spans="1:9" x14ac:dyDescent="0.2">
      <c r="A2092">
        <v>39095</v>
      </c>
      <c r="B2092" t="s">
        <v>612</v>
      </c>
      <c r="C2092" t="str">
        <f t="shared" si="64"/>
        <v>39095</v>
      </c>
      <c r="D2092" t="str">
        <f t="shared" si="65"/>
        <v>LUCAS</v>
      </c>
      <c r="E2092">
        <v>-83.655452819999994</v>
      </c>
      <c r="F2092">
        <v>41.620647939999998</v>
      </c>
      <c r="G2092">
        <f xml:space="preserve"> SUMIF(ACRES_HARVESTED!E$2:E$4911,C2092,ACRES_HARVESTED!G$2:G$4911)</f>
        <v>0</v>
      </c>
      <c r="H2092">
        <f xml:space="preserve"> SUMIF(SALES!E$2:E$4911,C2092,SALES!G$2:G$4911)</f>
        <v>0</v>
      </c>
      <c r="I2092">
        <f xml:space="preserve"> SUMIF(PRODUCTION!E$2:E$4911,C2092,PRODUCTION!I$2:I$4911)</f>
        <v>0</v>
      </c>
    </row>
    <row r="2093" spans="1:9" x14ac:dyDescent="0.2">
      <c r="A2093">
        <v>39097</v>
      </c>
      <c r="B2093" t="s">
        <v>52</v>
      </c>
      <c r="C2093" t="str">
        <f t="shared" si="64"/>
        <v>39097</v>
      </c>
      <c r="D2093" t="str">
        <f t="shared" si="65"/>
        <v>MADISON</v>
      </c>
      <c r="E2093">
        <v>-83.400127470000001</v>
      </c>
      <c r="F2093">
        <v>39.894296920000002</v>
      </c>
      <c r="G2093">
        <f xml:space="preserve"> SUMIF(ACRES_HARVESTED!E$2:E$4911,C2093,ACRES_HARVESTED!G$2:G$4911)</f>
        <v>0</v>
      </c>
      <c r="H2093">
        <f xml:space="preserve"> SUMIF(SALES!E$2:E$4911,C2093,SALES!G$2:G$4911)</f>
        <v>0</v>
      </c>
      <c r="I2093">
        <f xml:space="preserve"> SUMIF(PRODUCTION!E$2:E$4911,C2093,PRODUCTION!I$2:I$4911)</f>
        <v>0</v>
      </c>
    </row>
    <row r="2094" spans="1:9" x14ac:dyDescent="0.2">
      <c r="A2094">
        <v>39099</v>
      </c>
      <c r="B2094" t="s">
        <v>1306</v>
      </c>
      <c r="C2094" t="str">
        <f t="shared" si="64"/>
        <v>39099</v>
      </c>
      <c r="D2094" t="str">
        <f t="shared" si="65"/>
        <v>MAHONING</v>
      </c>
      <c r="E2094">
        <v>-80.776371100000006</v>
      </c>
      <c r="F2094">
        <v>41.01467607</v>
      </c>
      <c r="G2094">
        <f xml:space="preserve"> SUMIF(ACRES_HARVESTED!E$2:E$4911,C2094,ACRES_HARVESTED!G$2:G$4911)</f>
        <v>129</v>
      </c>
      <c r="H2094">
        <f xml:space="preserve"> SUMIF(SALES!E$2:E$4911,C2094,SALES!G$2:G$4911)</f>
        <v>8000</v>
      </c>
      <c r="I2094">
        <f xml:space="preserve"> SUMIF(PRODUCTION!E$2:E$4911,C2094,PRODUCTION!I$2:I$4911)</f>
        <v>6860</v>
      </c>
    </row>
    <row r="2095" spans="1:9" x14ac:dyDescent="0.2">
      <c r="A2095">
        <v>39101</v>
      </c>
      <c r="B2095" t="s">
        <v>54</v>
      </c>
      <c r="C2095" t="str">
        <f t="shared" si="64"/>
        <v>39101</v>
      </c>
      <c r="D2095" t="str">
        <f t="shared" si="65"/>
        <v>MARION</v>
      </c>
      <c r="E2095">
        <v>-83.159858700000001</v>
      </c>
      <c r="F2095">
        <v>40.587447019999999</v>
      </c>
      <c r="G2095">
        <f xml:space="preserve"> SUMIF(ACRES_HARVESTED!E$2:E$4911,C2095,ACRES_HARVESTED!G$2:G$4911)</f>
        <v>0</v>
      </c>
      <c r="H2095">
        <f xml:space="preserve"> SUMIF(SALES!E$2:E$4911,C2095,SALES!G$2:G$4911)</f>
        <v>0</v>
      </c>
      <c r="I2095">
        <f xml:space="preserve"> SUMIF(PRODUCTION!E$2:E$4911,C2095,PRODUCTION!I$2:I$4911)</f>
        <v>0</v>
      </c>
    </row>
    <row r="2096" spans="1:9" x14ac:dyDescent="0.2">
      <c r="A2096">
        <v>39103</v>
      </c>
      <c r="B2096" t="s">
        <v>1307</v>
      </c>
      <c r="C2096" t="str">
        <f t="shared" si="64"/>
        <v>39103</v>
      </c>
      <c r="D2096" t="str">
        <f t="shared" si="65"/>
        <v>MEDINA</v>
      </c>
      <c r="E2096">
        <v>-81.899862100000007</v>
      </c>
      <c r="F2096">
        <v>41.117705890000003</v>
      </c>
      <c r="G2096">
        <f xml:space="preserve"> SUMIF(ACRES_HARVESTED!E$2:E$4911,C2096,ACRES_HARVESTED!G$2:G$4911)</f>
        <v>0</v>
      </c>
      <c r="H2096">
        <f xml:space="preserve"> SUMIF(SALES!E$2:E$4911,C2096,SALES!G$2:G$4911)</f>
        <v>0</v>
      </c>
      <c r="I2096">
        <f xml:space="preserve"> SUMIF(PRODUCTION!E$2:E$4911,C2096,PRODUCTION!I$2:I$4911)</f>
        <v>0</v>
      </c>
    </row>
    <row r="2097" spans="1:9" x14ac:dyDescent="0.2">
      <c r="A2097">
        <v>39105</v>
      </c>
      <c r="B2097" t="s">
        <v>1308</v>
      </c>
      <c r="C2097" t="str">
        <f t="shared" si="64"/>
        <v>39105</v>
      </c>
      <c r="D2097" t="str">
        <f t="shared" si="65"/>
        <v>MEIGS</v>
      </c>
      <c r="E2097">
        <v>-82.022953520000002</v>
      </c>
      <c r="F2097">
        <v>39.08233336</v>
      </c>
      <c r="G2097">
        <f xml:space="preserve"> SUMIF(ACRES_HARVESTED!E$2:E$4911,C2097,ACRES_HARVESTED!G$2:G$4911)</f>
        <v>0</v>
      </c>
      <c r="H2097">
        <f xml:space="preserve"> SUMIF(SALES!E$2:E$4911,C2097,SALES!G$2:G$4911)</f>
        <v>0</v>
      </c>
      <c r="I2097">
        <f xml:space="preserve"> SUMIF(PRODUCTION!E$2:E$4911,C2097,PRODUCTION!I$2:I$4911)</f>
        <v>0</v>
      </c>
    </row>
    <row r="2098" spans="1:9" x14ac:dyDescent="0.2">
      <c r="A2098">
        <v>39107</v>
      </c>
      <c r="B2098" t="s">
        <v>529</v>
      </c>
      <c r="C2098" t="str">
        <f t="shared" si="64"/>
        <v>39107</v>
      </c>
      <c r="D2098" t="str">
        <f t="shared" si="65"/>
        <v>MERCER</v>
      </c>
      <c r="E2098">
        <v>-84.629297829999999</v>
      </c>
      <c r="F2098">
        <v>40.54030771</v>
      </c>
      <c r="G2098">
        <f xml:space="preserve"> SUMIF(ACRES_HARVESTED!E$2:E$4911,C2098,ACRES_HARVESTED!G$2:G$4911)</f>
        <v>0</v>
      </c>
      <c r="H2098">
        <f xml:space="preserve"> SUMIF(SALES!E$2:E$4911,C2098,SALES!G$2:G$4911)</f>
        <v>0</v>
      </c>
      <c r="I2098">
        <f xml:space="preserve"> SUMIF(PRODUCTION!E$2:E$4911,C2098,PRODUCTION!I$2:I$4911)</f>
        <v>0</v>
      </c>
    </row>
    <row r="2099" spans="1:9" x14ac:dyDescent="0.2">
      <c r="A2099">
        <v>39109</v>
      </c>
      <c r="B2099" t="s">
        <v>566</v>
      </c>
      <c r="C2099" t="str">
        <f t="shared" si="64"/>
        <v>39109</v>
      </c>
      <c r="D2099" t="str">
        <f t="shared" si="65"/>
        <v>MIAMI</v>
      </c>
      <c r="E2099">
        <v>-84.228688950000006</v>
      </c>
      <c r="F2099">
        <v>40.054143930000002</v>
      </c>
      <c r="G2099">
        <f xml:space="preserve"> SUMIF(ACRES_HARVESTED!E$2:E$4911,C2099,ACRES_HARVESTED!G$2:G$4911)</f>
        <v>0</v>
      </c>
      <c r="H2099">
        <f xml:space="preserve"> SUMIF(SALES!E$2:E$4911,C2099,SALES!G$2:G$4911)</f>
        <v>0</v>
      </c>
      <c r="I2099">
        <f xml:space="preserve"> SUMIF(PRODUCTION!E$2:E$4911,C2099,PRODUCTION!I$2:I$4911)</f>
        <v>0</v>
      </c>
    </row>
    <row r="2100" spans="1:9" x14ac:dyDescent="0.2">
      <c r="A2100">
        <v>39111</v>
      </c>
      <c r="B2100" t="s">
        <v>57</v>
      </c>
      <c r="C2100" t="str">
        <f t="shared" si="64"/>
        <v>39111</v>
      </c>
      <c r="D2100" t="str">
        <f t="shared" si="65"/>
        <v>MONROE</v>
      </c>
      <c r="E2100">
        <v>-81.082674920000002</v>
      </c>
      <c r="F2100">
        <v>39.727533649999998</v>
      </c>
      <c r="G2100">
        <f xml:space="preserve"> SUMIF(ACRES_HARVESTED!E$2:E$4911,C2100,ACRES_HARVESTED!G$2:G$4911)</f>
        <v>48</v>
      </c>
      <c r="H2100">
        <f xml:space="preserve"> SUMIF(SALES!E$2:E$4911,C2100,SALES!G$2:G$4911)</f>
        <v>0</v>
      </c>
      <c r="I2100">
        <f xml:space="preserve"> SUMIF(PRODUCTION!E$2:E$4911,C2100,PRODUCTION!I$2:I$4911)</f>
        <v>3050</v>
      </c>
    </row>
    <row r="2101" spans="1:9" x14ac:dyDescent="0.2">
      <c r="A2101">
        <v>39113</v>
      </c>
      <c r="B2101" t="s">
        <v>58</v>
      </c>
      <c r="C2101" t="str">
        <f t="shared" si="64"/>
        <v>39113</v>
      </c>
      <c r="D2101" t="str">
        <f t="shared" si="65"/>
        <v>MONTGOMERY</v>
      </c>
      <c r="E2101">
        <v>-84.290378410000002</v>
      </c>
      <c r="F2101">
        <v>39.754421020000002</v>
      </c>
      <c r="G2101">
        <f xml:space="preserve"> SUMIF(ACRES_HARVESTED!E$2:E$4911,C2101,ACRES_HARVESTED!G$2:G$4911)</f>
        <v>0</v>
      </c>
      <c r="H2101">
        <f xml:space="preserve"> SUMIF(SALES!E$2:E$4911,C2101,SALES!G$2:G$4911)</f>
        <v>0</v>
      </c>
      <c r="I2101">
        <f xml:space="preserve"> SUMIF(PRODUCTION!E$2:E$4911,C2101,PRODUCTION!I$2:I$4911)</f>
        <v>0</v>
      </c>
    </row>
    <row r="2102" spans="1:9" x14ac:dyDescent="0.2">
      <c r="A2102">
        <v>39115</v>
      </c>
      <c r="B2102" t="s">
        <v>59</v>
      </c>
      <c r="C2102" t="str">
        <f t="shared" si="64"/>
        <v>39115</v>
      </c>
      <c r="D2102" t="str">
        <f t="shared" si="65"/>
        <v>MORGAN</v>
      </c>
      <c r="E2102">
        <v>-81.852847269999998</v>
      </c>
      <c r="F2102">
        <v>39.62071306</v>
      </c>
      <c r="G2102">
        <f xml:space="preserve"> SUMIF(ACRES_HARVESTED!E$2:E$4911,C2102,ACRES_HARVESTED!G$2:G$4911)</f>
        <v>47</v>
      </c>
      <c r="H2102">
        <f xml:space="preserve"> SUMIF(SALES!E$2:E$4911,C2102,SALES!G$2:G$4911)</f>
        <v>10000</v>
      </c>
      <c r="I2102">
        <f xml:space="preserve"> SUMIF(PRODUCTION!E$2:E$4911,C2102,PRODUCTION!I$2:I$4911)</f>
        <v>2800</v>
      </c>
    </row>
    <row r="2103" spans="1:9" x14ac:dyDescent="0.2">
      <c r="A2103">
        <v>39117</v>
      </c>
      <c r="B2103" t="s">
        <v>1309</v>
      </c>
      <c r="C2103" t="str">
        <f t="shared" si="64"/>
        <v>39117</v>
      </c>
      <c r="D2103" t="str">
        <f t="shared" si="65"/>
        <v>MORROW</v>
      </c>
      <c r="E2103">
        <v>-82.794589380000005</v>
      </c>
      <c r="F2103">
        <v>40.524059350000002</v>
      </c>
      <c r="G2103">
        <f xml:space="preserve"> SUMIF(ACRES_HARVESTED!E$2:E$4911,C2103,ACRES_HARVESTED!G$2:G$4911)</f>
        <v>0</v>
      </c>
      <c r="H2103">
        <f xml:space="preserve"> SUMIF(SALES!E$2:E$4911,C2103,SALES!G$2:G$4911)</f>
        <v>0</v>
      </c>
      <c r="I2103">
        <f xml:space="preserve"> SUMIF(PRODUCTION!E$2:E$4911,C2103,PRODUCTION!I$2:I$4911)</f>
        <v>0</v>
      </c>
    </row>
    <row r="2104" spans="1:9" x14ac:dyDescent="0.2">
      <c r="A2104">
        <v>39119</v>
      </c>
      <c r="B2104" t="s">
        <v>1310</v>
      </c>
      <c r="C2104" t="str">
        <f t="shared" si="64"/>
        <v>39119</v>
      </c>
      <c r="D2104" t="str">
        <f t="shared" si="65"/>
        <v>MUSKINGUM</v>
      </c>
      <c r="E2104">
        <v>-81.944523320000002</v>
      </c>
      <c r="F2104">
        <v>39.965813869999998</v>
      </c>
      <c r="G2104">
        <f xml:space="preserve"> SUMIF(ACRES_HARVESTED!E$2:E$4911,C2104,ACRES_HARVESTED!G$2:G$4911)</f>
        <v>0</v>
      </c>
      <c r="H2104">
        <f xml:space="preserve"> SUMIF(SALES!E$2:E$4911,C2104,SALES!G$2:G$4911)</f>
        <v>0</v>
      </c>
      <c r="I2104">
        <f xml:space="preserve"> SUMIF(PRODUCTION!E$2:E$4911,C2104,PRODUCTION!I$2:I$4911)</f>
        <v>0</v>
      </c>
    </row>
    <row r="2105" spans="1:9" x14ac:dyDescent="0.2">
      <c r="A2105">
        <v>39121</v>
      </c>
      <c r="B2105" t="s">
        <v>567</v>
      </c>
      <c r="C2105" t="str">
        <f t="shared" si="64"/>
        <v>39121</v>
      </c>
      <c r="D2105" t="str">
        <f t="shared" si="65"/>
        <v>NOBLE</v>
      </c>
      <c r="E2105">
        <v>-81.456125610000001</v>
      </c>
      <c r="F2105">
        <v>39.766075200000003</v>
      </c>
      <c r="G2105">
        <f xml:space="preserve"> SUMIF(ACRES_HARVESTED!E$2:E$4911,C2105,ACRES_HARVESTED!G$2:G$4911)</f>
        <v>0</v>
      </c>
      <c r="H2105">
        <f xml:space="preserve"> SUMIF(SALES!E$2:E$4911,C2105,SALES!G$2:G$4911)</f>
        <v>0</v>
      </c>
      <c r="I2105">
        <f xml:space="preserve"> SUMIF(PRODUCTION!E$2:E$4911,C2105,PRODUCTION!I$2:I$4911)</f>
        <v>0</v>
      </c>
    </row>
    <row r="2106" spans="1:9" x14ac:dyDescent="0.2">
      <c r="A2106">
        <v>39123</v>
      </c>
      <c r="B2106" t="s">
        <v>675</v>
      </c>
      <c r="C2106" t="str">
        <f t="shared" si="64"/>
        <v>39123</v>
      </c>
      <c r="D2106" t="str">
        <f t="shared" si="65"/>
        <v>OTTAWA</v>
      </c>
      <c r="E2106">
        <v>-83.109238719999993</v>
      </c>
      <c r="F2106">
        <v>41.5370554</v>
      </c>
      <c r="G2106">
        <f xml:space="preserve"> SUMIF(ACRES_HARVESTED!E$2:E$4911,C2106,ACRES_HARVESTED!G$2:G$4911)</f>
        <v>0</v>
      </c>
      <c r="H2106">
        <f xml:space="preserve"> SUMIF(SALES!E$2:E$4911,C2106,SALES!G$2:G$4911)</f>
        <v>0</v>
      </c>
      <c r="I2106">
        <f xml:space="preserve"> SUMIF(PRODUCTION!E$2:E$4911,C2106,PRODUCTION!I$2:I$4911)</f>
        <v>0</v>
      </c>
    </row>
    <row r="2107" spans="1:9" x14ac:dyDescent="0.2">
      <c r="A2107">
        <v>39125</v>
      </c>
      <c r="B2107" t="s">
        <v>421</v>
      </c>
      <c r="C2107" t="str">
        <f t="shared" si="64"/>
        <v>39125</v>
      </c>
      <c r="D2107" t="str">
        <f t="shared" si="65"/>
        <v>PAULDING</v>
      </c>
      <c r="E2107">
        <v>-84.580188419999999</v>
      </c>
      <c r="F2107">
        <v>41.116742510000002</v>
      </c>
      <c r="G2107">
        <f xml:space="preserve"> SUMIF(ACRES_HARVESTED!E$2:E$4911,C2107,ACRES_HARVESTED!G$2:G$4911)</f>
        <v>0</v>
      </c>
      <c r="H2107">
        <f xml:space="preserve"> SUMIF(SALES!E$2:E$4911,C2107,SALES!G$2:G$4911)</f>
        <v>0</v>
      </c>
      <c r="I2107">
        <f xml:space="preserve"> SUMIF(PRODUCTION!E$2:E$4911,C2107,PRODUCTION!I$2:I$4911)</f>
        <v>0</v>
      </c>
    </row>
    <row r="2108" spans="1:9" x14ac:dyDescent="0.2">
      <c r="A2108">
        <v>39127</v>
      </c>
      <c r="B2108" t="s">
        <v>60</v>
      </c>
      <c r="C2108" t="str">
        <f t="shared" si="64"/>
        <v>39127</v>
      </c>
      <c r="D2108" t="str">
        <f t="shared" si="65"/>
        <v>PERRY</v>
      </c>
      <c r="E2108">
        <v>-82.236182889999995</v>
      </c>
      <c r="F2108">
        <v>39.737239590000001</v>
      </c>
      <c r="G2108">
        <f xml:space="preserve"> SUMIF(ACRES_HARVESTED!E$2:E$4911,C2108,ACRES_HARVESTED!G$2:G$4911)</f>
        <v>0</v>
      </c>
      <c r="H2108">
        <f xml:space="preserve"> SUMIF(SALES!E$2:E$4911,C2108,SALES!G$2:G$4911)</f>
        <v>0</v>
      </c>
      <c r="I2108">
        <f xml:space="preserve"> SUMIF(PRODUCTION!E$2:E$4911,C2108,PRODUCTION!I$2:I$4911)</f>
        <v>0</v>
      </c>
    </row>
    <row r="2109" spans="1:9" x14ac:dyDescent="0.2">
      <c r="A2109">
        <v>39129</v>
      </c>
      <c r="B2109" t="s">
        <v>1311</v>
      </c>
      <c r="C2109" t="str">
        <f t="shared" si="64"/>
        <v>39129</v>
      </c>
      <c r="D2109" t="str">
        <f t="shared" si="65"/>
        <v>PICKAWAY</v>
      </c>
      <c r="E2109">
        <v>-83.02450193</v>
      </c>
      <c r="F2109">
        <v>39.64185964</v>
      </c>
      <c r="G2109">
        <f xml:space="preserve"> SUMIF(ACRES_HARVESTED!E$2:E$4911,C2109,ACRES_HARVESTED!G$2:G$4911)</f>
        <v>69</v>
      </c>
      <c r="H2109">
        <f xml:space="preserve"> SUMIF(SALES!E$2:E$4911,C2109,SALES!G$2:G$4911)</f>
        <v>0</v>
      </c>
      <c r="I2109">
        <f xml:space="preserve"> SUMIF(PRODUCTION!E$2:E$4911,C2109,PRODUCTION!I$2:I$4911)</f>
        <v>4820</v>
      </c>
    </row>
    <row r="2110" spans="1:9" x14ac:dyDescent="0.2">
      <c r="A2110">
        <v>39131</v>
      </c>
      <c r="B2110" t="s">
        <v>62</v>
      </c>
      <c r="C2110" t="str">
        <f t="shared" si="64"/>
        <v>39131</v>
      </c>
      <c r="D2110" t="str">
        <f t="shared" si="65"/>
        <v>PIKE</v>
      </c>
      <c r="E2110">
        <v>-83.066789510000007</v>
      </c>
      <c r="F2110">
        <v>39.07705515</v>
      </c>
      <c r="G2110">
        <f xml:space="preserve"> SUMIF(ACRES_HARVESTED!E$2:E$4911,C2110,ACRES_HARVESTED!G$2:G$4911)</f>
        <v>0</v>
      </c>
      <c r="H2110">
        <f xml:space="preserve"> SUMIF(SALES!E$2:E$4911,C2110,SALES!G$2:G$4911)</f>
        <v>0</v>
      </c>
      <c r="I2110">
        <f xml:space="preserve"> SUMIF(PRODUCTION!E$2:E$4911,C2110,PRODUCTION!I$2:I$4911)</f>
        <v>0</v>
      </c>
    </row>
    <row r="2111" spans="1:9" x14ac:dyDescent="0.2">
      <c r="A2111">
        <v>39133</v>
      </c>
      <c r="B2111" t="s">
        <v>1312</v>
      </c>
      <c r="C2111" t="str">
        <f t="shared" si="64"/>
        <v>39133</v>
      </c>
      <c r="D2111" t="str">
        <f t="shared" si="65"/>
        <v>PORTAGE</v>
      </c>
      <c r="E2111">
        <v>-81.197368159999996</v>
      </c>
      <c r="F2111">
        <v>41.16790847</v>
      </c>
      <c r="G2111">
        <f xml:space="preserve"> SUMIF(ACRES_HARVESTED!E$2:E$4911,C2111,ACRES_HARVESTED!G$2:G$4911)</f>
        <v>0</v>
      </c>
      <c r="H2111">
        <f xml:space="preserve"> SUMIF(SALES!E$2:E$4911,C2111,SALES!G$2:G$4911)</f>
        <v>0</v>
      </c>
      <c r="I2111">
        <f xml:space="preserve"> SUMIF(PRODUCTION!E$2:E$4911,C2111,PRODUCTION!I$2:I$4911)</f>
        <v>0</v>
      </c>
    </row>
    <row r="2112" spans="1:9" x14ac:dyDescent="0.2">
      <c r="A2112">
        <v>39135</v>
      </c>
      <c r="B2112" t="s">
        <v>1313</v>
      </c>
      <c r="C2112" t="str">
        <f t="shared" si="64"/>
        <v>39135</v>
      </c>
      <c r="D2112" t="str">
        <f t="shared" si="65"/>
        <v>PREBLE</v>
      </c>
      <c r="E2112">
        <v>-84.648044479999996</v>
      </c>
      <c r="F2112">
        <v>39.742205349999999</v>
      </c>
      <c r="G2112">
        <f xml:space="preserve"> SUMIF(ACRES_HARVESTED!E$2:E$4911,C2112,ACRES_HARVESTED!G$2:G$4911)</f>
        <v>129</v>
      </c>
      <c r="H2112">
        <f xml:space="preserve"> SUMIF(SALES!E$2:E$4911,C2112,SALES!G$2:G$4911)</f>
        <v>0</v>
      </c>
      <c r="I2112">
        <f xml:space="preserve"> SUMIF(PRODUCTION!E$2:E$4911,C2112,PRODUCTION!I$2:I$4911)</f>
        <v>6198</v>
      </c>
    </row>
    <row r="2113" spans="1:9" x14ac:dyDescent="0.2">
      <c r="A2113">
        <v>39137</v>
      </c>
      <c r="B2113" t="s">
        <v>337</v>
      </c>
      <c r="C2113" t="str">
        <f t="shared" si="64"/>
        <v>39137</v>
      </c>
      <c r="D2113" t="str">
        <f t="shared" si="65"/>
        <v>PUTNAM</v>
      </c>
      <c r="E2113">
        <v>-84.131685469999994</v>
      </c>
      <c r="F2113">
        <v>41.022167690000003</v>
      </c>
      <c r="G2113">
        <f xml:space="preserve"> SUMIF(ACRES_HARVESTED!E$2:E$4911,C2113,ACRES_HARVESTED!G$2:G$4911)</f>
        <v>204</v>
      </c>
      <c r="H2113">
        <f xml:space="preserve"> SUMIF(SALES!E$2:E$4911,C2113,SALES!G$2:G$4911)</f>
        <v>0</v>
      </c>
      <c r="I2113">
        <f xml:space="preserve"> SUMIF(PRODUCTION!E$2:E$4911,C2113,PRODUCTION!I$2:I$4911)</f>
        <v>18620</v>
      </c>
    </row>
    <row r="2114" spans="1:9" x14ac:dyDescent="0.2">
      <c r="A2114">
        <v>39139</v>
      </c>
      <c r="B2114" t="s">
        <v>534</v>
      </c>
      <c r="C2114" t="str">
        <f t="shared" ref="C2114:C2177" si="66" xml:space="preserve"> TEXT(A2114,"00000")</f>
        <v>39139</v>
      </c>
      <c r="D2114" t="str">
        <f t="shared" ref="D2114:D2177" si="67">UPPER(B2114)</f>
        <v>RICHLAND</v>
      </c>
      <c r="E2114">
        <v>-82.536766389999997</v>
      </c>
      <c r="F2114">
        <v>40.774824780000003</v>
      </c>
      <c r="G2114">
        <f xml:space="preserve"> SUMIF(ACRES_HARVESTED!E$2:E$4911,C2114,ACRES_HARVESTED!G$2:G$4911)</f>
        <v>278</v>
      </c>
      <c r="H2114">
        <f xml:space="preserve"> SUMIF(SALES!E$2:E$4911,C2114,SALES!G$2:G$4911)</f>
        <v>78000</v>
      </c>
      <c r="I2114">
        <f xml:space="preserve"> SUMIF(PRODUCTION!E$2:E$4911,C2114,PRODUCTION!I$2:I$4911)</f>
        <v>22900</v>
      </c>
    </row>
    <row r="2115" spans="1:9" x14ac:dyDescent="0.2">
      <c r="A2115">
        <v>39141</v>
      </c>
      <c r="B2115" t="s">
        <v>1314</v>
      </c>
      <c r="C2115" t="str">
        <f t="shared" si="66"/>
        <v>39141</v>
      </c>
      <c r="D2115" t="str">
        <f t="shared" si="67"/>
        <v>ROSS</v>
      </c>
      <c r="E2115">
        <v>-83.0569591</v>
      </c>
      <c r="F2115">
        <v>39.337530080000001</v>
      </c>
      <c r="G2115">
        <f xml:space="preserve"> SUMIF(ACRES_HARVESTED!E$2:E$4911,C2115,ACRES_HARVESTED!G$2:G$4911)</f>
        <v>64</v>
      </c>
      <c r="H2115">
        <f xml:space="preserve"> SUMIF(SALES!E$2:E$4911,C2115,SALES!G$2:G$4911)</f>
        <v>0</v>
      </c>
      <c r="I2115">
        <f xml:space="preserve"> SUMIF(PRODUCTION!E$2:E$4911,C2115,PRODUCTION!I$2:I$4911)</f>
        <v>4433</v>
      </c>
    </row>
    <row r="2116" spans="1:9" x14ac:dyDescent="0.2">
      <c r="A2116">
        <v>39143</v>
      </c>
      <c r="B2116" t="s">
        <v>1315</v>
      </c>
      <c r="C2116" t="str">
        <f t="shared" si="66"/>
        <v>39143</v>
      </c>
      <c r="D2116" t="str">
        <f t="shared" si="67"/>
        <v>SANDUSKY</v>
      </c>
      <c r="E2116">
        <v>-83.144199420000007</v>
      </c>
      <c r="F2116">
        <v>41.357303719999997</v>
      </c>
      <c r="G2116">
        <f xml:space="preserve"> SUMIF(ACRES_HARVESTED!E$2:E$4911,C2116,ACRES_HARVESTED!G$2:G$4911)</f>
        <v>0</v>
      </c>
      <c r="H2116">
        <f xml:space="preserve"> SUMIF(SALES!E$2:E$4911,C2116,SALES!G$2:G$4911)</f>
        <v>0</v>
      </c>
      <c r="I2116">
        <f xml:space="preserve"> SUMIF(PRODUCTION!E$2:E$4911,C2116,PRODUCTION!I$2:I$4911)</f>
        <v>0</v>
      </c>
    </row>
    <row r="2117" spans="1:9" x14ac:dyDescent="0.2">
      <c r="A2117">
        <v>39145</v>
      </c>
      <c r="B2117" t="s">
        <v>1316</v>
      </c>
      <c r="C2117" t="str">
        <f t="shared" si="66"/>
        <v>39145</v>
      </c>
      <c r="D2117" t="str">
        <f t="shared" si="67"/>
        <v>SCIOTO</v>
      </c>
      <c r="E2117">
        <v>-82.993268880000002</v>
      </c>
      <c r="F2117">
        <v>38.804040829999998</v>
      </c>
      <c r="G2117">
        <f xml:space="preserve"> SUMIF(ACRES_HARVESTED!E$2:E$4911,C2117,ACRES_HARVESTED!G$2:G$4911)</f>
        <v>0</v>
      </c>
      <c r="H2117">
        <f xml:space="preserve"> SUMIF(SALES!E$2:E$4911,C2117,SALES!G$2:G$4911)</f>
        <v>0</v>
      </c>
      <c r="I2117">
        <f xml:space="preserve"> SUMIF(PRODUCTION!E$2:E$4911,C2117,PRODUCTION!I$2:I$4911)</f>
        <v>0</v>
      </c>
    </row>
    <row r="2118" spans="1:9" x14ac:dyDescent="0.2">
      <c r="A2118">
        <v>39147</v>
      </c>
      <c r="B2118" t="s">
        <v>1186</v>
      </c>
      <c r="C2118" t="str">
        <f t="shared" si="66"/>
        <v>39147</v>
      </c>
      <c r="D2118" t="str">
        <f t="shared" si="67"/>
        <v>SENECA</v>
      </c>
      <c r="E2118">
        <v>-83.127596130000001</v>
      </c>
      <c r="F2118">
        <v>41.123782540000001</v>
      </c>
      <c r="G2118">
        <f xml:space="preserve"> SUMIF(ACRES_HARVESTED!E$2:E$4911,C2118,ACRES_HARVESTED!G$2:G$4911)</f>
        <v>0</v>
      </c>
      <c r="H2118">
        <f xml:space="preserve"> SUMIF(SALES!E$2:E$4911,C2118,SALES!G$2:G$4911)</f>
        <v>0</v>
      </c>
      <c r="I2118">
        <f xml:space="preserve"> SUMIF(PRODUCTION!E$2:E$4911,C2118,PRODUCTION!I$2:I$4911)</f>
        <v>0</v>
      </c>
    </row>
    <row r="2119" spans="1:9" x14ac:dyDescent="0.2">
      <c r="A2119">
        <v>39149</v>
      </c>
      <c r="B2119" t="s">
        <v>66</v>
      </c>
      <c r="C2119" t="str">
        <f t="shared" si="66"/>
        <v>39149</v>
      </c>
      <c r="D2119" t="str">
        <f t="shared" si="67"/>
        <v>SHELBY</v>
      </c>
      <c r="E2119">
        <v>-84.204400629999995</v>
      </c>
      <c r="F2119">
        <v>40.332121829999998</v>
      </c>
      <c r="G2119">
        <f xml:space="preserve"> SUMIF(ACRES_HARVESTED!E$2:E$4911,C2119,ACRES_HARVESTED!G$2:G$4911)</f>
        <v>0</v>
      </c>
      <c r="H2119">
        <f xml:space="preserve"> SUMIF(SALES!E$2:E$4911,C2119,SALES!G$2:G$4911)</f>
        <v>0</v>
      </c>
      <c r="I2119">
        <f xml:space="preserve"> SUMIF(PRODUCTION!E$2:E$4911,C2119,PRODUCTION!I$2:I$4911)</f>
        <v>0</v>
      </c>
    </row>
    <row r="2120" spans="1:9" x14ac:dyDescent="0.2">
      <c r="A2120">
        <v>39151</v>
      </c>
      <c r="B2120" t="s">
        <v>538</v>
      </c>
      <c r="C2120" t="str">
        <f t="shared" si="66"/>
        <v>39151</v>
      </c>
      <c r="D2120" t="str">
        <f t="shared" si="67"/>
        <v>STARK</v>
      </c>
      <c r="E2120">
        <v>-81.365718110000003</v>
      </c>
      <c r="F2120">
        <v>40.813838199999999</v>
      </c>
      <c r="G2120">
        <f xml:space="preserve"> SUMIF(ACRES_HARVESTED!E$2:E$4911,C2120,ACRES_HARVESTED!G$2:G$4911)</f>
        <v>38</v>
      </c>
      <c r="H2120">
        <f xml:space="preserve"> SUMIF(SALES!E$2:E$4911,C2120,SALES!G$2:G$4911)</f>
        <v>0</v>
      </c>
      <c r="I2120">
        <f xml:space="preserve"> SUMIF(PRODUCTION!E$2:E$4911,C2120,PRODUCTION!I$2:I$4911)</f>
        <v>1920</v>
      </c>
    </row>
    <row r="2121" spans="1:9" x14ac:dyDescent="0.2">
      <c r="A2121">
        <v>39153</v>
      </c>
      <c r="B2121" t="s">
        <v>284</v>
      </c>
      <c r="C2121" t="str">
        <f t="shared" si="66"/>
        <v>39153</v>
      </c>
      <c r="D2121" t="str">
        <f t="shared" si="67"/>
        <v>SUMMIT</v>
      </c>
      <c r="E2121">
        <v>-81.532191010000005</v>
      </c>
      <c r="F2121">
        <v>41.125875690000001</v>
      </c>
      <c r="G2121">
        <f xml:space="preserve"> SUMIF(ACRES_HARVESTED!E$2:E$4911,C2121,ACRES_HARVESTED!G$2:G$4911)</f>
        <v>0</v>
      </c>
      <c r="H2121">
        <f xml:space="preserve"> SUMIF(SALES!E$2:E$4911,C2121,SALES!G$2:G$4911)</f>
        <v>0</v>
      </c>
      <c r="I2121">
        <f xml:space="preserve"> SUMIF(PRODUCTION!E$2:E$4911,C2121,PRODUCTION!I$2:I$4911)</f>
        <v>0</v>
      </c>
    </row>
    <row r="2122" spans="1:9" x14ac:dyDescent="0.2">
      <c r="A2122">
        <v>39155</v>
      </c>
      <c r="B2122" t="s">
        <v>1317</v>
      </c>
      <c r="C2122" t="str">
        <f t="shared" si="66"/>
        <v>39155</v>
      </c>
      <c r="D2122" t="str">
        <f t="shared" si="67"/>
        <v>TRUMBULL</v>
      </c>
      <c r="E2122">
        <v>-80.761107350000003</v>
      </c>
      <c r="F2122">
        <v>41.31734436</v>
      </c>
      <c r="G2122">
        <f xml:space="preserve"> SUMIF(ACRES_HARVESTED!E$2:E$4911,C2122,ACRES_HARVESTED!G$2:G$4911)</f>
        <v>0</v>
      </c>
      <c r="H2122">
        <f xml:space="preserve"> SUMIF(SALES!E$2:E$4911,C2122,SALES!G$2:G$4911)</f>
        <v>0</v>
      </c>
      <c r="I2122">
        <f xml:space="preserve"> SUMIF(PRODUCTION!E$2:E$4911,C2122,PRODUCTION!I$2:I$4911)</f>
        <v>0</v>
      </c>
    </row>
    <row r="2123" spans="1:9" x14ac:dyDescent="0.2">
      <c r="A2123">
        <v>39157</v>
      </c>
      <c r="B2123" t="s">
        <v>1318</v>
      </c>
      <c r="C2123" t="str">
        <f t="shared" si="66"/>
        <v>39157</v>
      </c>
      <c r="D2123" t="str">
        <f t="shared" si="67"/>
        <v>TUSCARAWAS</v>
      </c>
      <c r="E2123">
        <v>-81.474504879999998</v>
      </c>
      <c r="F2123">
        <v>40.441314310000003</v>
      </c>
      <c r="G2123">
        <f xml:space="preserve"> SUMIF(ACRES_HARVESTED!E$2:E$4911,C2123,ACRES_HARVESTED!G$2:G$4911)</f>
        <v>0</v>
      </c>
      <c r="H2123">
        <f xml:space="preserve"> SUMIF(SALES!E$2:E$4911,C2123,SALES!G$2:G$4911)</f>
        <v>0</v>
      </c>
      <c r="I2123">
        <f xml:space="preserve"> SUMIF(PRODUCTION!E$2:E$4911,C2123,PRODUCTION!I$2:I$4911)</f>
        <v>0</v>
      </c>
    </row>
    <row r="2124" spans="1:9" x14ac:dyDescent="0.2">
      <c r="A2124">
        <v>39159</v>
      </c>
      <c r="B2124" t="s">
        <v>171</v>
      </c>
      <c r="C2124" t="str">
        <f t="shared" si="66"/>
        <v>39159</v>
      </c>
      <c r="D2124" t="str">
        <f t="shared" si="67"/>
        <v>UNION</v>
      </c>
      <c r="E2124">
        <v>-83.371301740000007</v>
      </c>
      <c r="F2124">
        <v>40.299266609999997</v>
      </c>
      <c r="G2124">
        <f xml:space="preserve"> SUMIF(ACRES_HARVESTED!E$2:E$4911,C2124,ACRES_HARVESTED!G$2:G$4911)</f>
        <v>0</v>
      </c>
      <c r="H2124">
        <f xml:space="preserve"> SUMIF(SALES!E$2:E$4911,C2124,SALES!G$2:G$4911)</f>
        <v>0</v>
      </c>
      <c r="I2124">
        <f xml:space="preserve"> SUMIF(PRODUCTION!E$2:E$4911,C2124,PRODUCTION!I$2:I$4911)</f>
        <v>0</v>
      </c>
    </row>
    <row r="2125" spans="1:9" x14ac:dyDescent="0.2">
      <c r="A2125">
        <v>39161</v>
      </c>
      <c r="B2125" t="s">
        <v>1319</v>
      </c>
      <c r="C2125" t="str">
        <f t="shared" si="66"/>
        <v>39161</v>
      </c>
      <c r="D2125" t="str">
        <f t="shared" si="67"/>
        <v>VAN WERT</v>
      </c>
      <c r="E2125">
        <v>-84.586076039999995</v>
      </c>
      <c r="F2125">
        <v>40.855541600000002</v>
      </c>
      <c r="G2125">
        <f xml:space="preserve"> SUMIF(ACRES_HARVESTED!E$2:E$4911,C2125,ACRES_HARVESTED!G$2:G$4911)</f>
        <v>0</v>
      </c>
      <c r="H2125">
        <f xml:space="preserve"> SUMIF(SALES!E$2:E$4911,C2125,SALES!G$2:G$4911)</f>
        <v>0</v>
      </c>
      <c r="I2125">
        <f xml:space="preserve"> SUMIF(PRODUCTION!E$2:E$4911,C2125,PRODUCTION!I$2:I$4911)</f>
        <v>0</v>
      </c>
    </row>
    <row r="2126" spans="1:9" x14ac:dyDescent="0.2">
      <c r="A2126">
        <v>39163</v>
      </c>
      <c r="B2126" t="s">
        <v>1320</v>
      </c>
      <c r="C2126" t="str">
        <f t="shared" si="66"/>
        <v>39163</v>
      </c>
      <c r="D2126" t="str">
        <f t="shared" si="67"/>
        <v>VINTON</v>
      </c>
      <c r="E2126">
        <v>-82.485454149999995</v>
      </c>
      <c r="F2126">
        <v>39.25106486</v>
      </c>
      <c r="G2126">
        <f xml:space="preserve"> SUMIF(ACRES_HARVESTED!E$2:E$4911,C2126,ACRES_HARVESTED!G$2:G$4911)</f>
        <v>0</v>
      </c>
      <c r="H2126">
        <f xml:space="preserve"> SUMIF(SALES!E$2:E$4911,C2126,SALES!G$2:G$4911)</f>
        <v>0</v>
      </c>
      <c r="I2126">
        <f xml:space="preserve"> SUMIF(PRODUCTION!E$2:E$4911,C2126,PRODUCTION!I$2:I$4911)</f>
        <v>0</v>
      </c>
    </row>
    <row r="2127" spans="1:9" x14ac:dyDescent="0.2">
      <c r="A2127">
        <v>39165</v>
      </c>
      <c r="B2127" t="s">
        <v>448</v>
      </c>
      <c r="C2127" t="str">
        <f t="shared" si="66"/>
        <v>39165</v>
      </c>
      <c r="D2127" t="str">
        <f t="shared" si="67"/>
        <v>WARREN</v>
      </c>
      <c r="E2127">
        <v>-84.167286239999996</v>
      </c>
      <c r="F2127">
        <v>39.427350560000001</v>
      </c>
      <c r="G2127">
        <f xml:space="preserve"> SUMIF(ACRES_HARVESTED!E$2:E$4911,C2127,ACRES_HARVESTED!G$2:G$4911)</f>
        <v>0</v>
      </c>
      <c r="H2127">
        <f xml:space="preserve"> SUMIF(SALES!E$2:E$4911,C2127,SALES!G$2:G$4911)</f>
        <v>0</v>
      </c>
      <c r="I2127">
        <f xml:space="preserve"> SUMIF(PRODUCTION!E$2:E$4911,C2127,PRODUCTION!I$2:I$4911)</f>
        <v>0</v>
      </c>
    </row>
    <row r="2128" spans="1:9" x14ac:dyDescent="0.2">
      <c r="A2128">
        <v>39167</v>
      </c>
      <c r="B2128" t="s">
        <v>72</v>
      </c>
      <c r="C2128" t="str">
        <f t="shared" si="66"/>
        <v>39167</v>
      </c>
      <c r="D2128" t="str">
        <f t="shared" si="67"/>
        <v>WASHINGTON</v>
      </c>
      <c r="E2128">
        <v>-81.495476479999994</v>
      </c>
      <c r="F2128">
        <v>39.455578869999997</v>
      </c>
      <c r="G2128">
        <f xml:space="preserve"> SUMIF(ACRES_HARVESTED!E$2:E$4911,C2128,ACRES_HARVESTED!G$2:G$4911)</f>
        <v>50</v>
      </c>
      <c r="H2128">
        <f xml:space="preserve"> SUMIF(SALES!E$2:E$4911,C2128,SALES!G$2:G$4911)</f>
        <v>10000</v>
      </c>
      <c r="I2128">
        <f xml:space="preserve"> SUMIF(PRODUCTION!E$2:E$4911,C2128,PRODUCTION!I$2:I$4911)</f>
        <v>2903</v>
      </c>
    </row>
    <row r="2129" spans="1:9" x14ac:dyDescent="0.2">
      <c r="A2129">
        <v>39169</v>
      </c>
      <c r="B2129" t="s">
        <v>449</v>
      </c>
      <c r="C2129" t="str">
        <f t="shared" si="66"/>
        <v>39169</v>
      </c>
      <c r="D2129" t="str">
        <f t="shared" si="67"/>
        <v>WAYNE</v>
      </c>
      <c r="E2129">
        <v>-81.887807870000003</v>
      </c>
      <c r="F2129">
        <v>40.829267049999999</v>
      </c>
      <c r="G2129">
        <f xml:space="preserve"> SUMIF(ACRES_HARVESTED!E$2:E$4911,C2129,ACRES_HARVESTED!G$2:G$4911)</f>
        <v>656</v>
      </c>
      <c r="H2129">
        <f xml:space="preserve"> SUMIF(SALES!E$2:E$4911,C2129,SALES!G$2:G$4911)</f>
        <v>223000</v>
      </c>
      <c r="I2129">
        <f xml:space="preserve"> SUMIF(PRODUCTION!E$2:E$4911,C2129,PRODUCTION!I$2:I$4911)</f>
        <v>48155</v>
      </c>
    </row>
    <row r="2130" spans="1:9" x14ac:dyDescent="0.2">
      <c r="A2130">
        <v>39171</v>
      </c>
      <c r="B2130" t="s">
        <v>1287</v>
      </c>
      <c r="C2130" t="str">
        <f t="shared" si="66"/>
        <v>39171</v>
      </c>
      <c r="D2130" t="str">
        <f t="shared" si="67"/>
        <v>WILLIAMS</v>
      </c>
      <c r="E2130">
        <v>-84.588161670000005</v>
      </c>
      <c r="F2130">
        <v>41.560279680000001</v>
      </c>
      <c r="G2130">
        <f xml:space="preserve"> SUMIF(ACRES_HARVESTED!E$2:E$4911,C2130,ACRES_HARVESTED!G$2:G$4911)</f>
        <v>0</v>
      </c>
      <c r="H2130">
        <f xml:space="preserve"> SUMIF(SALES!E$2:E$4911,C2130,SALES!G$2:G$4911)</f>
        <v>0</v>
      </c>
      <c r="I2130">
        <f xml:space="preserve"> SUMIF(PRODUCTION!E$2:E$4911,C2130,PRODUCTION!I$2:I$4911)</f>
        <v>0</v>
      </c>
    </row>
    <row r="2131" spans="1:9" x14ac:dyDescent="0.2">
      <c r="A2131">
        <v>39173</v>
      </c>
      <c r="B2131" t="s">
        <v>1321</v>
      </c>
      <c r="C2131" t="str">
        <f t="shared" si="66"/>
        <v>39173</v>
      </c>
      <c r="D2131" t="str">
        <f t="shared" si="67"/>
        <v>WOOD</v>
      </c>
      <c r="E2131">
        <v>-83.623113660000001</v>
      </c>
      <c r="F2131">
        <v>41.361601620000002</v>
      </c>
      <c r="G2131">
        <f xml:space="preserve"> SUMIF(ACRES_HARVESTED!E$2:E$4911,C2131,ACRES_HARVESTED!G$2:G$4911)</f>
        <v>0</v>
      </c>
      <c r="H2131">
        <f xml:space="preserve"> SUMIF(SALES!E$2:E$4911,C2131,SALES!G$2:G$4911)</f>
        <v>0</v>
      </c>
      <c r="I2131">
        <f xml:space="preserve"> SUMIF(PRODUCTION!E$2:E$4911,C2131,PRODUCTION!I$2:I$4911)</f>
        <v>0</v>
      </c>
    </row>
    <row r="2132" spans="1:9" x14ac:dyDescent="0.2">
      <c r="A2132">
        <v>39175</v>
      </c>
      <c r="B2132" t="s">
        <v>1322</v>
      </c>
      <c r="C2132" t="str">
        <f t="shared" si="66"/>
        <v>39175</v>
      </c>
      <c r="D2132" t="str">
        <f t="shared" si="67"/>
        <v>WYANDOT</v>
      </c>
      <c r="E2132">
        <v>-83.304266299999995</v>
      </c>
      <c r="F2132">
        <v>40.842366990000002</v>
      </c>
      <c r="G2132">
        <f xml:space="preserve"> SUMIF(ACRES_HARVESTED!E$2:E$4911,C2132,ACRES_HARVESTED!G$2:G$4911)</f>
        <v>59</v>
      </c>
      <c r="H2132">
        <f xml:space="preserve"> SUMIF(SALES!E$2:E$4911,C2132,SALES!G$2:G$4911)</f>
        <v>0</v>
      </c>
      <c r="I2132">
        <f xml:space="preserve"> SUMIF(PRODUCTION!E$2:E$4911,C2132,PRODUCTION!I$2:I$4911)</f>
        <v>3003</v>
      </c>
    </row>
    <row r="2133" spans="1:9" x14ac:dyDescent="0.2">
      <c r="A2133">
        <v>40001</v>
      </c>
      <c r="B2133" t="s">
        <v>589</v>
      </c>
      <c r="C2133" t="str">
        <f t="shared" si="66"/>
        <v>40001</v>
      </c>
      <c r="D2133" t="str">
        <f t="shared" si="67"/>
        <v>ADAIR</v>
      </c>
      <c r="E2133">
        <v>-94.658632449999999</v>
      </c>
      <c r="F2133">
        <v>35.884062620000002</v>
      </c>
      <c r="G2133">
        <f xml:space="preserve"> SUMIF(ACRES_HARVESTED!E$2:E$4911,C2133,ACRES_HARVESTED!G$2:G$4911)</f>
        <v>0</v>
      </c>
      <c r="H2133">
        <f xml:space="preserve"> SUMIF(SALES!E$2:E$4911,C2133,SALES!G$2:G$4911)</f>
        <v>0</v>
      </c>
      <c r="I2133">
        <f xml:space="preserve"> SUMIF(PRODUCTION!E$2:E$4911,C2133,PRODUCTION!I$2:I$4911)</f>
        <v>0</v>
      </c>
    </row>
    <row r="2134" spans="1:9" x14ac:dyDescent="0.2">
      <c r="A2134">
        <v>40003</v>
      </c>
      <c r="B2134" t="s">
        <v>1323</v>
      </c>
      <c r="C2134" t="str">
        <f t="shared" si="66"/>
        <v>40003</v>
      </c>
      <c r="D2134" t="str">
        <f t="shared" si="67"/>
        <v>ALFALFA</v>
      </c>
      <c r="E2134">
        <v>-98.321763450000006</v>
      </c>
      <c r="F2134">
        <v>36.730918389999999</v>
      </c>
      <c r="G2134">
        <f xml:space="preserve"> SUMIF(ACRES_HARVESTED!E$2:E$4911,C2134,ACRES_HARVESTED!G$2:G$4911)</f>
        <v>0</v>
      </c>
      <c r="H2134">
        <f xml:space="preserve"> SUMIF(SALES!E$2:E$4911,C2134,SALES!G$2:G$4911)</f>
        <v>0</v>
      </c>
      <c r="I2134">
        <f xml:space="preserve"> SUMIF(PRODUCTION!E$2:E$4911,C2134,PRODUCTION!I$2:I$4911)</f>
        <v>0</v>
      </c>
    </row>
    <row r="2135" spans="1:9" x14ac:dyDescent="0.2">
      <c r="A2135">
        <v>40005</v>
      </c>
      <c r="B2135" t="s">
        <v>1324</v>
      </c>
      <c r="C2135" t="str">
        <f t="shared" si="66"/>
        <v>40005</v>
      </c>
      <c r="D2135" t="str">
        <f t="shared" si="67"/>
        <v>ATOKA</v>
      </c>
      <c r="E2135">
        <v>-96.037948589999999</v>
      </c>
      <c r="F2135">
        <v>34.373672589999998</v>
      </c>
      <c r="G2135">
        <f xml:space="preserve"> SUMIF(ACRES_HARVESTED!E$2:E$4911,C2135,ACRES_HARVESTED!G$2:G$4911)</f>
        <v>0</v>
      </c>
      <c r="H2135">
        <f xml:space="preserve"> SUMIF(SALES!E$2:E$4911,C2135,SALES!G$2:G$4911)</f>
        <v>0</v>
      </c>
      <c r="I2135">
        <f xml:space="preserve"> SUMIF(PRODUCTION!E$2:E$4911,C2135,PRODUCTION!I$2:I$4911)</f>
        <v>0</v>
      </c>
    </row>
    <row r="2136" spans="1:9" x14ac:dyDescent="0.2">
      <c r="A2136">
        <v>40007</v>
      </c>
      <c r="B2136" t="s">
        <v>1325</v>
      </c>
      <c r="C2136" t="str">
        <f t="shared" si="66"/>
        <v>40007</v>
      </c>
      <c r="D2136" t="str">
        <f t="shared" si="67"/>
        <v>BEAVER</v>
      </c>
      <c r="E2136">
        <v>-100.47654559999999</v>
      </c>
      <c r="F2136">
        <v>36.749668929999999</v>
      </c>
      <c r="G2136">
        <f xml:space="preserve"> SUMIF(ACRES_HARVESTED!E$2:E$4911,C2136,ACRES_HARVESTED!G$2:G$4911)</f>
        <v>0</v>
      </c>
      <c r="H2136">
        <f xml:space="preserve"> SUMIF(SALES!E$2:E$4911,C2136,SALES!G$2:G$4911)</f>
        <v>0</v>
      </c>
      <c r="I2136">
        <f xml:space="preserve"> SUMIF(PRODUCTION!E$2:E$4911,C2136,PRODUCTION!I$2:I$4911)</f>
        <v>0</v>
      </c>
    </row>
    <row r="2137" spans="1:9" x14ac:dyDescent="0.2">
      <c r="A2137">
        <v>40009</v>
      </c>
      <c r="B2137" t="s">
        <v>1326</v>
      </c>
      <c r="C2137" t="str">
        <f t="shared" si="66"/>
        <v>40009</v>
      </c>
      <c r="D2137" t="str">
        <f t="shared" si="67"/>
        <v>BECKHAM</v>
      </c>
      <c r="E2137">
        <v>-99.680425769999999</v>
      </c>
      <c r="F2137">
        <v>35.267926490000001</v>
      </c>
      <c r="G2137">
        <f xml:space="preserve"> SUMIF(ACRES_HARVESTED!E$2:E$4911,C2137,ACRES_HARVESTED!G$2:G$4911)</f>
        <v>0</v>
      </c>
      <c r="H2137">
        <f xml:space="preserve"> SUMIF(SALES!E$2:E$4911,C2137,SALES!G$2:G$4911)</f>
        <v>0</v>
      </c>
      <c r="I2137">
        <f xml:space="preserve"> SUMIF(PRODUCTION!E$2:E$4911,C2137,PRODUCTION!I$2:I$4911)</f>
        <v>0</v>
      </c>
    </row>
    <row r="2138" spans="1:9" x14ac:dyDescent="0.2">
      <c r="A2138">
        <v>40011</v>
      </c>
      <c r="B2138" t="s">
        <v>466</v>
      </c>
      <c r="C2138" t="str">
        <f t="shared" si="66"/>
        <v>40011</v>
      </c>
      <c r="D2138" t="str">
        <f t="shared" si="67"/>
        <v>BLAINE</v>
      </c>
      <c r="E2138">
        <v>-98.432652000000004</v>
      </c>
      <c r="F2138">
        <v>35.875361679999997</v>
      </c>
      <c r="G2138">
        <f xml:space="preserve"> SUMIF(ACRES_HARVESTED!E$2:E$4911,C2138,ACRES_HARVESTED!G$2:G$4911)</f>
        <v>0</v>
      </c>
      <c r="H2138">
        <f xml:space="preserve"> SUMIF(SALES!E$2:E$4911,C2138,SALES!G$2:G$4911)</f>
        <v>0</v>
      </c>
      <c r="I2138">
        <f xml:space="preserve"> SUMIF(PRODUCTION!E$2:E$4911,C2138,PRODUCTION!I$2:I$4911)</f>
        <v>0</v>
      </c>
    </row>
    <row r="2139" spans="1:9" x14ac:dyDescent="0.2">
      <c r="A2139">
        <v>40013</v>
      </c>
      <c r="B2139" t="s">
        <v>359</v>
      </c>
      <c r="C2139" t="str">
        <f t="shared" si="66"/>
        <v>40013</v>
      </c>
      <c r="D2139" t="str">
        <f t="shared" si="67"/>
        <v>BRYAN</v>
      </c>
      <c r="E2139">
        <v>-96.26246372</v>
      </c>
      <c r="F2139">
        <v>33.962786039999997</v>
      </c>
      <c r="G2139">
        <f xml:space="preserve"> SUMIF(ACRES_HARVESTED!E$2:E$4911,C2139,ACRES_HARVESTED!G$2:G$4911)</f>
        <v>0</v>
      </c>
      <c r="H2139">
        <f xml:space="preserve"> SUMIF(SALES!E$2:E$4911,C2139,SALES!G$2:G$4911)</f>
        <v>0</v>
      </c>
      <c r="I2139">
        <f xml:space="preserve"> SUMIF(PRODUCTION!E$2:E$4911,C2139,PRODUCTION!I$2:I$4911)</f>
        <v>0</v>
      </c>
    </row>
    <row r="2140" spans="1:9" x14ac:dyDescent="0.2">
      <c r="A2140">
        <v>40015</v>
      </c>
      <c r="B2140" t="s">
        <v>763</v>
      </c>
      <c r="C2140" t="str">
        <f t="shared" si="66"/>
        <v>40015</v>
      </c>
      <c r="D2140" t="str">
        <f t="shared" si="67"/>
        <v>CADDO</v>
      </c>
      <c r="E2140">
        <v>-98.375024069999995</v>
      </c>
      <c r="F2140">
        <v>35.174376420000002</v>
      </c>
      <c r="G2140">
        <f xml:space="preserve"> SUMIF(ACRES_HARVESTED!E$2:E$4911,C2140,ACRES_HARVESTED!G$2:G$4911)</f>
        <v>0</v>
      </c>
      <c r="H2140">
        <f xml:space="preserve"> SUMIF(SALES!E$2:E$4911,C2140,SALES!G$2:G$4911)</f>
        <v>0</v>
      </c>
      <c r="I2140">
        <f xml:space="preserve"> SUMIF(PRODUCTION!E$2:E$4911,C2140,PRODUCTION!I$2:I$4911)</f>
        <v>0</v>
      </c>
    </row>
    <row r="2141" spans="1:9" x14ac:dyDescent="0.2">
      <c r="A2141">
        <v>40017</v>
      </c>
      <c r="B2141" t="s">
        <v>1327</v>
      </c>
      <c r="C2141" t="str">
        <f t="shared" si="66"/>
        <v>40017</v>
      </c>
      <c r="D2141" t="str">
        <f t="shared" si="67"/>
        <v>CANADIAN</v>
      </c>
      <c r="E2141">
        <v>-97.982412179999997</v>
      </c>
      <c r="F2141">
        <v>35.542338209999997</v>
      </c>
      <c r="G2141">
        <f xml:space="preserve"> SUMIF(ACRES_HARVESTED!E$2:E$4911,C2141,ACRES_HARVESTED!G$2:G$4911)</f>
        <v>0</v>
      </c>
      <c r="H2141">
        <f xml:space="preserve"> SUMIF(SALES!E$2:E$4911,C2141,SALES!G$2:G$4911)</f>
        <v>0</v>
      </c>
      <c r="I2141">
        <f xml:space="preserve"> SUMIF(PRODUCTION!E$2:E$4911,C2141,PRODUCTION!I$2:I$4911)</f>
        <v>0</v>
      </c>
    </row>
    <row r="2142" spans="1:9" x14ac:dyDescent="0.2">
      <c r="A2142">
        <v>40019</v>
      </c>
      <c r="B2142" t="s">
        <v>715</v>
      </c>
      <c r="C2142" t="str">
        <f t="shared" si="66"/>
        <v>40019</v>
      </c>
      <c r="D2142" t="str">
        <f t="shared" si="67"/>
        <v>CARTER</v>
      </c>
      <c r="E2142">
        <v>-97.285892180000005</v>
      </c>
      <c r="F2142">
        <v>34.250901730000002</v>
      </c>
      <c r="G2142">
        <f xml:space="preserve"> SUMIF(ACRES_HARVESTED!E$2:E$4911,C2142,ACRES_HARVESTED!G$2:G$4911)</f>
        <v>0</v>
      </c>
      <c r="H2142">
        <f xml:space="preserve"> SUMIF(SALES!E$2:E$4911,C2142,SALES!G$2:G$4911)</f>
        <v>0</v>
      </c>
      <c r="I2142">
        <f xml:space="preserve"> SUMIF(PRODUCTION!E$2:E$4911,C2142,PRODUCTION!I$2:I$4911)</f>
        <v>0</v>
      </c>
    </row>
    <row r="2143" spans="1:9" x14ac:dyDescent="0.2">
      <c r="A2143">
        <v>40021</v>
      </c>
      <c r="B2143" t="s">
        <v>17</v>
      </c>
      <c r="C2143" t="str">
        <f t="shared" si="66"/>
        <v>40021</v>
      </c>
      <c r="D2143" t="str">
        <f t="shared" si="67"/>
        <v>CHEROKEE</v>
      </c>
      <c r="E2143">
        <v>-94.999487079999994</v>
      </c>
      <c r="F2143">
        <v>35.906642730000002</v>
      </c>
      <c r="G2143">
        <f xml:space="preserve"> SUMIF(ACRES_HARVESTED!E$2:E$4911,C2143,ACRES_HARVESTED!G$2:G$4911)</f>
        <v>0</v>
      </c>
      <c r="H2143">
        <f xml:space="preserve"> SUMIF(SALES!E$2:E$4911,C2143,SALES!G$2:G$4911)</f>
        <v>0</v>
      </c>
      <c r="I2143">
        <f xml:space="preserve"> SUMIF(PRODUCTION!E$2:E$4911,C2143,PRODUCTION!I$2:I$4911)</f>
        <v>0</v>
      </c>
    </row>
    <row r="2144" spans="1:9" x14ac:dyDescent="0.2">
      <c r="A2144">
        <v>40023</v>
      </c>
      <c r="B2144" t="s">
        <v>19</v>
      </c>
      <c r="C2144" t="str">
        <f t="shared" si="66"/>
        <v>40023</v>
      </c>
      <c r="D2144" t="str">
        <f t="shared" si="67"/>
        <v>CHOCTAW</v>
      </c>
      <c r="E2144">
        <v>-95.553754119999994</v>
      </c>
      <c r="F2144">
        <v>34.025570700000003</v>
      </c>
      <c r="G2144">
        <f xml:space="preserve"> SUMIF(ACRES_HARVESTED!E$2:E$4911,C2144,ACRES_HARVESTED!G$2:G$4911)</f>
        <v>0</v>
      </c>
      <c r="H2144">
        <f xml:space="preserve"> SUMIF(SALES!E$2:E$4911,C2144,SALES!G$2:G$4911)</f>
        <v>0</v>
      </c>
      <c r="I2144">
        <f xml:space="preserve"> SUMIF(PRODUCTION!E$2:E$4911,C2144,PRODUCTION!I$2:I$4911)</f>
        <v>0</v>
      </c>
    </row>
    <row r="2145" spans="1:9" x14ac:dyDescent="0.2">
      <c r="A2145">
        <v>40025</v>
      </c>
      <c r="B2145" t="s">
        <v>1328</v>
      </c>
      <c r="C2145" t="str">
        <f t="shared" si="66"/>
        <v>40025</v>
      </c>
      <c r="D2145" t="str">
        <f t="shared" si="67"/>
        <v>CIMARRON</v>
      </c>
      <c r="E2145">
        <v>-102.5178111</v>
      </c>
      <c r="F2145">
        <v>36.748266319999999</v>
      </c>
      <c r="G2145">
        <f xml:space="preserve"> SUMIF(ACRES_HARVESTED!E$2:E$4911,C2145,ACRES_HARVESTED!G$2:G$4911)</f>
        <v>0</v>
      </c>
      <c r="H2145">
        <f xml:space="preserve"> SUMIF(SALES!E$2:E$4911,C2145,SALES!G$2:G$4911)</f>
        <v>0</v>
      </c>
      <c r="I2145">
        <f xml:space="preserve"> SUMIF(PRODUCTION!E$2:E$4911,C2145,PRODUCTION!I$2:I$4911)</f>
        <v>0</v>
      </c>
    </row>
    <row r="2146" spans="1:9" x14ac:dyDescent="0.2">
      <c r="A2146">
        <v>40027</v>
      </c>
      <c r="B2146" t="s">
        <v>128</v>
      </c>
      <c r="C2146" t="str">
        <f t="shared" si="66"/>
        <v>40027</v>
      </c>
      <c r="D2146" t="str">
        <f t="shared" si="67"/>
        <v>CLEVELAND</v>
      </c>
      <c r="E2146">
        <v>-97.326706900000005</v>
      </c>
      <c r="F2146">
        <v>35.203468719999996</v>
      </c>
      <c r="G2146">
        <f xml:space="preserve"> SUMIF(ACRES_HARVESTED!E$2:E$4911,C2146,ACRES_HARVESTED!G$2:G$4911)</f>
        <v>0</v>
      </c>
      <c r="H2146">
        <f xml:space="preserve"> SUMIF(SALES!E$2:E$4911,C2146,SALES!G$2:G$4911)</f>
        <v>0</v>
      </c>
      <c r="I2146">
        <f xml:space="preserve"> SUMIF(PRODUCTION!E$2:E$4911,C2146,PRODUCTION!I$2:I$4911)</f>
        <v>0</v>
      </c>
    </row>
    <row r="2147" spans="1:9" x14ac:dyDescent="0.2">
      <c r="A2147">
        <v>40029</v>
      </c>
      <c r="B2147" t="s">
        <v>1329</v>
      </c>
      <c r="C2147" t="str">
        <f t="shared" si="66"/>
        <v>40029</v>
      </c>
      <c r="D2147" t="str">
        <f t="shared" si="67"/>
        <v>COAL</v>
      </c>
      <c r="E2147">
        <v>-96.297987469999995</v>
      </c>
      <c r="F2147">
        <v>34.588401269999999</v>
      </c>
      <c r="G2147">
        <f xml:space="preserve"> SUMIF(ACRES_HARVESTED!E$2:E$4911,C2147,ACRES_HARVESTED!G$2:G$4911)</f>
        <v>0</v>
      </c>
      <c r="H2147">
        <f xml:space="preserve"> SUMIF(SALES!E$2:E$4911,C2147,SALES!G$2:G$4911)</f>
        <v>0</v>
      </c>
      <c r="I2147">
        <f xml:space="preserve"> SUMIF(PRODUCTION!E$2:E$4911,C2147,PRODUCTION!I$2:I$4911)</f>
        <v>0</v>
      </c>
    </row>
    <row r="2148" spans="1:9" x14ac:dyDescent="0.2">
      <c r="A2148">
        <v>40031</v>
      </c>
      <c r="B2148" t="s">
        <v>643</v>
      </c>
      <c r="C2148" t="str">
        <f t="shared" si="66"/>
        <v>40031</v>
      </c>
      <c r="D2148" t="str">
        <f t="shared" si="67"/>
        <v>COMANCHE</v>
      </c>
      <c r="E2148">
        <v>-98.471643439999994</v>
      </c>
      <c r="F2148">
        <v>34.662009900000001</v>
      </c>
      <c r="G2148">
        <f xml:space="preserve"> SUMIF(ACRES_HARVESTED!E$2:E$4911,C2148,ACRES_HARVESTED!G$2:G$4911)</f>
        <v>0</v>
      </c>
      <c r="H2148">
        <f xml:space="preserve"> SUMIF(SALES!E$2:E$4911,C2148,SALES!G$2:G$4911)</f>
        <v>0</v>
      </c>
      <c r="I2148">
        <f xml:space="preserve"> SUMIF(PRODUCTION!E$2:E$4911,C2148,PRODUCTION!I$2:I$4911)</f>
        <v>0</v>
      </c>
    </row>
    <row r="2149" spans="1:9" x14ac:dyDescent="0.2">
      <c r="A2149">
        <v>40033</v>
      </c>
      <c r="B2149" t="s">
        <v>1330</v>
      </c>
      <c r="C2149" t="str">
        <f t="shared" si="66"/>
        <v>40033</v>
      </c>
      <c r="D2149" t="str">
        <f t="shared" si="67"/>
        <v>COTTON</v>
      </c>
      <c r="E2149">
        <v>-98.372257189999999</v>
      </c>
      <c r="F2149">
        <v>34.290059200000002</v>
      </c>
      <c r="G2149">
        <f xml:space="preserve"> SUMIF(ACRES_HARVESTED!E$2:E$4911,C2149,ACRES_HARVESTED!G$2:G$4911)</f>
        <v>0</v>
      </c>
      <c r="H2149">
        <f xml:space="preserve"> SUMIF(SALES!E$2:E$4911,C2149,SALES!G$2:G$4911)</f>
        <v>0</v>
      </c>
      <c r="I2149">
        <f xml:space="preserve"> SUMIF(PRODUCTION!E$2:E$4911,C2149,PRODUCTION!I$2:I$4911)</f>
        <v>0</v>
      </c>
    </row>
    <row r="2150" spans="1:9" x14ac:dyDescent="0.2">
      <c r="A2150">
        <v>40035</v>
      </c>
      <c r="B2150" t="s">
        <v>1331</v>
      </c>
      <c r="C2150" t="str">
        <f t="shared" si="66"/>
        <v>40035</v>
      </c>
      <c r="D2150" t="str">
        <f t="shared" si="67"/>
        <v>CRAIG</v>
      </c>
      <c r="E2150">
        <v>-95.208661149999998</v>
      </c>
      <c r="F2150">
        <v>36.761780379999998</v>
      </c>
      <c r="G2150">
        <f xml:space="preserve"> SUMIF(ACRES_HARVESTED!E$2:E$4911,C2150,ACRES_HARVESTED!G$2:G$4911)</f>
        <v>0</v>
      </c>
      <c r="H2150">
        <f xml:space="preserve"> SUMIF(SALES!E$2:E$4911,C2150,SALES!G$2:G$4911)</f>
        <v>0</v>
      </c>
      <c r="I2150">
        <f xml:space="preserve"> SUMIF(PRODUCTION!E$2:E$4911,C2150,PRODUCTION!I$2:I$4911)</f>
        <v>0</v>
      </c>
    </row>
    <row r="2151" spans="1:9" x14ac:dyDescent="0.2">
      <c r="A2151">
        <v>40037</v>
      </c>
      <c r="B2151" t="s">
        <v>1332</v>
      </c>
      <c r="C2151" t="str">
        <f t="shared" si="66"/>
        <v>40037</v>
      </c>
      <c r="D2151" t="str">
        <f t="shared" si="67"/>
        <v>CREEK</v>
      </c>
      <c r="E2151">
        <v>-96.370894019999994</v>
      </c>
      <c r="F2151">
        <v>35.902331189999998</v>
      </c>
      <c r="G2151">
        <f xml:space="preserve"> SUMIF(ACRES_HARVESTED!E$2:E$4911,C2151,ACRES_HARVESTED!G$2:G$4911)</f>
        <v>0</v>
      </c>
      <c r="H2151">
        <f xml:space="preserve"> SUMIF(SALES!E$2:E$4911,C2151,SALES!G$2:G$4911)</f>
        <v>0</v>
      </c>
      <c r="I2151">
        <f xml:space="preserve"> SUMIF(PRODUCTION!E$2:E$4911,C2151,PRODUCTION!I$2:I$4911)</f>
        <v>0</v>
      </c>
    </row>
    <row r="2152" spans="1:9" x14ac:dyDescent="0.2">
      <c r="A2152">
        <v>40039</v>
      </c>
      <c r="B2152" t="s">
        <v>246</v>
      </c>
      <c r="C2152" t="str">
        <f t="shared" si="66"/>
        <v>40039</v>
      </c>
      <c r="D2152" t="str">
        <f t="shared" si="67"/>
        <v>CUSTER</v>
      </c>
      <c r="E2152">
        <v>-99.001412299999998</v>
      </c>
      <c r="F2152">
        <v>35.638561979999999</v>
      </c>
      <c r="G2152">
        <f xml:space="preserve"> SUMIF(ACRES_HARVESTED!E$2:E$4911,C2152,ACRES_HARVESTED!G$2:G$4911)</f>
        <v>0</v>
      </c>
      <c r="H2152">
        <f xml:space="preserve"> SUMIF(SALES!E$2:E$4911,C2152,SALES!G$2:G$4911)</f>
        <v>0</v>
      </c>
      <c r="I2152">
        <f xml:space="preserve"> SUMIF(PRODUCTION!E$2:E$4911,C2152,PRODUCTION!I$2:I$4911)</f>
        <v>0</v>
      </c>
    </row>
    <row r="2153" spans="1:9" x14ac:dyDescent="0.2">
      <c r="A2153">
        <v>40041</v>
      </c>
      <c r="B2153" t="s">
        <v>553</v>
      </c>
      <c r="C2153" t="str">
        <f t="shared" si="66"/>
        <v>40041</v>
      </c>
      <c r="D2153" t="str">
        <f t="shared" si="67"/>
        <v>DELAWARE</v>
      </c>
      <c r="E2153">
        <v>-94.802569629999994</v>
      </c>
      <c r="F2153">
        <v>36.408982100000003</v>
      </c>
      <c r="G2153">
        <f xml:space="preserve"> SUMIF(ACRES_HARVESTED!E$2:E$4911,C2153,ACRES_HARVESTED!G$2:G$4911)</f>
        <v>0</v>
      </c>
      <c r="H2153">
        <f xml:space="preserve"> SUMIF(SALES!E$2:E$4911,C2153,SALES!G$2:G$4911)</f>
        <v>0</v>
      </c>
      <c r="I2153">
        <f xml:space="preserve"> SUMIF(PRODUCTION!E$2:E$4911,C2153,PRODUCTION!I$2:I$4911)</f>
        <v>0</v>
      </c>
    </row>
    <row r="2154" spans="1:9" x14ac:dyDescent="0.2">
      <c r="A2154">
        <v>40043</v>
      </c>
      <c r="B2154" t="s">
        <v>1333</v>
      </c>
      <c r="C2154" t="str">
        <f t="shared" si="66"/>
        <v>40043</v>
      </c>
      <c r="D2154" t="str">
        <f t="shared" si="67"/>
        <v>DEWEY</v>
      </c>
      <c r="E2154">
        <v>-99.006471210000001</v>
      </c>
      <c r="F2154">
        <v>35.987688820000002</v>
      </c>
      <c r="G2154">
        <f xml:space="preserve"> SUMIF(ACRES_HARVESTED!E$2:E$4911,C2154,ACRES_HARVESTED!G$2:G$4911)</f>
        <v>0</v>
      </c>
      <c r="H2154">
        <f xml:space="preserve"> SUMIF(SALES!E$2:E$4911,C2154,SALES!G$2:G$4911)</f>
        <v>0</v>
      </c>
      <c r="I2154">
        <f xml:space="preserve"> SUMIF(PRODUCTION!E$2:E$4911,C2154,PRODUCTION!I$2:I$4911)</f>
        <v>0</v>
      </c>
    </row>
    <row r="2155" spans="1:9" x14ac:dyDescent="0.2">
      <c r="A2155">
        <v>40045</v>
      </c>
      <c r="B2155" t="s">
        <v>647</v>
      </c>
      <c r="C2155" t="str">
        <f t="shared" si="66"/>
        <v>40045</v>
      </c>
      <c r="D2155" t="str">
        <f t="shared" si="67"/>
        <v>ELLIS</v>
      </c>
      <c r="E2155">
        <v>-99.754511429999994</v>
      </c>
      <c r="F2155">
        <v>36.21835085</v>
      </c>
      <c r="G2155">
        <f xml:space="preserve"> SUMIF(ACRES_HARVESTED!E$2:E$4911,C2155,ACRES_HARVESTED!G$2:G$4911)</f>
        <v>0</v>
      </c>
      <c r="H2155">
        <f xml:space="preserve"> SUMIF(SALES!E$2:E$4911,C2155,SALES!G$2:G$4911)</f>
        <v>0</v>
      </c>
      <c r="I2155">
        <f xml:space="preserve"> SUMIF(PRODUCTION!E$2:E$4911,C2155,PRODUCTION!I$2:I$4911)</f>
        <v>0</v>
      </c>
    </row>
    <row r="2156" spans="1:9" x14ac:dyDescent="0.2">
      <c r="A2156">
        <v>40047</v>
      </c>
      <c r="B2156" t="s">
        <v>255</v>
      </c>
      <c r="C2156" t="str">
        <f t="shared" si="66"/>
        <v>40047</v>
      </c>
      <c r="D2156" t="str">
        <f t="shared" si="67"/>
        <v>GARFIELD</v>
      </c>
      <c r="E2156">
        <v>-97.782632539999994</v>
      </c>
      <c r="F2156">
        <v>36.379160900000002</v>
      </c>
      <c r="G2156">
        <f xml:space="preserve"> SUMIF(ACRES_HARVESTED!E$2:E$4911,C2156,ACRES_HARVESTED!G$2:G$4911)</f>
        <v>0</v>
      </c>
      <c r="H2156">
        <f xml:space="preserve"> SUMIF(SALES!E$2:E$4911,C2156,SALES!G$2:G$4911)</f>
        <v>0</v>
      </c>
      <c r="I2156">
        <f xml:space="preserve"> SUMIF(PRODUCTION!E$2:E$4911,C2156,PRODUCTION!I$2:I$4911)</f>
        <v>0</v>
      </c>
    </row>
    <row r="2157" spans="1:9" x14ac:dyDescent="0.2">
      <c r="A2157">
        <v>40049</v>
      </c>
      <c r="B2157" t="s">
        <v>1334</v>
      </c>
      <c r="C2157" t="str">
        <f t="shared" si="66"/>
        <v>40049</v>
      </c>
      <c r="D2157" t="str">
        <f t="shared" si="67"/>
        <v>GARVIN</v>
      </c>
      <c r="E2157">
        <v>-97.309370060000006</v>
      </c>
      <c r="F2157">
        <v>34.704402100000003</v>
      </c>
      <c r="G2157">
        <f xml:space="preserve"> SUMIF(ACRES_HARVESTED!E$2:E$4911,C2157,ACRES_HARVESTED!G$2:G$4911)</f>
        <v>0</v>
      </c>
      <c r="H2157">
        <f xml:space="preserve"> SUMIF(SALES!E$2:E$4911,C2157,SALES!G$2:G$4911)</f>
        <v>0</v>
      </c>
      <c r="I2157">
        <f xml:space="preserve"> SUMIF(PRODUCTION!E$2:E$4911,C2157,PRODUCTION!I$2:I$4911)</f>
        <v>0</v>
      </c>
    </row>
    <row r="2158" spans="1:9" x14ac:dyDescent="0.2">
      <c r="A2158">
        <v>40051</v>
      </c>
      <c r="B2158" t="s">
        <v>395</v>
      </c>
      <c r="C2158" t="str">
        <f t="shared" si="66"/>
        <v>40051</v>
      </c>
      <c r="D2158" t="str">
        <f t="shared" si="67"/>
        <v>GRADY</v>
      </c>
      <c r="E2158">
        <v>-97.883606709999995</v>
      </c>
      <c r="F2158">
        <v>35.016332370000001</v>
      </c>
      <c r="G2158">
        <f xml:space="preserve"> SUMIF(ACRES_HARVESTED!E$2:E$4911,C2158,ACRES_HARVESTED!G$2:G$4911)</f>
        <v>0</v>
      </c>
      <c r="H2158">
        <f xml:space="preserve"> SUMIF(SALES!E$2:E$4911,C2158,SALES!G$2:G$4911)</f>
        <v>0</v>
      </c>
      <c r="I2158">
        <f xml:space="preserve"> SUMIF(PRODUCTION!E$2:E$4911,C2158,PRODUCTION!I$2:I$4911)</f>
        <v>0</v>
      </c>
    </row>
    <row r="2159" spans="1:9" x14ac:dyDescent="0.2">
      <c r="A2159">
        <v>40053</v>
      </c>
      <c r="B2159" t="s">
        <v>140</v>
      </c>
      <c r="C2159" t="str">
        <f t="shared" si="66"/>
        <v>40053</v>
      </c>
      <c r="D2159" t="str">
        <f t="shared" si="67"/>
        <v>GRANT</v>
      </c>
      <c r="E2159">
        <v>-97.784934039999996</v>
      </c>
      <c r="F2159">
        <v>36.796513640000001</v>
      </c>
      <c r="G2159">
        <f xml:space="preserve"> SUMIF(ACRES_HARVESTED!E$2:E$4911,C2159,ACRES_HARVESTED!G$2:G$4911)</f>
        <v>0</v>
      </c>
      <c r="H2159">
        <f xml:space="preserve"> SUMIF(SALES!E$2:E$4911,C2159,SALES!G$2:G$4911)</f>
        <v>0</v>
      </c>
      <c r="I2159">
        <f xml:space="preserve"> SUMIF(PRODUCTION!E$2:E$4911,C2159,PRODUCTION!I$2:I$4911)</f>
        <v>0</v>
      </c>
    </row>
    <row r="2160" spans="1:9" x14ac:dyDescent="0.2">
      <c r="A2160">
        <v>40055</v>
      </c>
      <c r="B2160" t="s">
        <v>1335</v>
      </c>
      <c r="C2160" t="str">
        <f t="shared" si="66"/>
        <v>40055</v>
      </c>
      <c r="D2160" t="str">
        <f t="shared" si="67"/>
        <v>GREER</v>
      </c>
      <c r="E2160">
        <v>-99.560596480000001</v>
      </c>
      <c r="F2160">
        <v>34.934298679999998</v>
      </c>
      <c r="G2160">
        <f xml:space="preserve"> SUMIF(ACRES_HARVESTED!E$2:E$4911,C2160,ACRES_HARVESTED!G$2:G$4911)</f>
        <v>0</v>
      </c>
      <c r="H2160">
        <f xml:space="preserve"> SUMIF(SALES!E$2:E$4911,C2160,SALES!G$2:G$4911)</f>
        <v>0</v>
      </c>
      <c r="I2160">
        <f xml:space="preserve"> SUMIF(PRODUCTION!E$2:E$4911,C2160,PRODUCTION!I$2:I$4911)</f>
        <v>0</v>
      </c>
    </row>
    <row r="2161" spans="1:9" x14ac:dyDescent="0.2">
      <c r="A2161">
        <v>40057</v>
      </c>
      <c r="B2161" t="s">
        <v>1336</v>
      </c>
      <c r="C2161" t="str">
        <f t="shared" si="66"/>
        <v>40057</v>
      </c>
      <c r="D2161" t="str">
        <f t="shared" si="67"/>
        <v>HARMON</v>
      </c>
      <c r="E2161">
        <v>-99.846301879999999</v>
      </c>
      <c r="F2161">
        <v>34.744092889999997</v>
      </c>
      <c r="G2161">
        <f xml:space="preserve"> SUMIF(ACRES_HARVESTED!E$2:E$4911,C2161,ACRES_HARVESTED!G$2:G$4911)</f>
        <v>0</v>
      </c>
      <c r="H2161">
        <f xml:space="preserve"> SUMIF(SALES!E$2:E$4911,C2161,SALES!G$2:G$4911)</f>
        <v>0</v>
      </c>
      <c r="I2161">
        <f xml:space="preserve"> SUMIF(PRODUCTION!E$2:E$4911,C2161,PRODUCTION!I$2:I$4911)</f>
        <v>0</v>
      </c>
    </row>
    <row r="2162" spans="1:9" x14ac:dyDescent="0.2">
      <c r="A2162">
        <v>40059</v>
      </c>
      <c r="B2162" t="s">
        <v>655</v>
      </c>
      <c r="C2162" t="str">
        <f t="shared" si="66"/>
        <v>40059</v>
      </c>
      <c r="D2162" t="str">
        <f t="shared" si="67"/>
        <v>HARPER</v>
      </c>
      <c r="E2162">
        <v>-99.666966110000004</v>
      </c>
      <c r="F2162">
        <v>36.788712529999998</v>
      </c>
      <c r="G2162">
        <f xml:space="preserve"> SUMIF(ACRES_HARVESTED!E$2:E$4911,C2162,ACRES_HARVESTED!G$2:G$4911)</f>
        <v>0</v>
      </c>
      <c r="H2162">
        <f xml:space="preserve"> SUMIF(SALES!E$2:E$4911,C2162,SALES!G$2:G$4911)</f>
        <v>0</v>
      </c>
      <c r="I2162">
        <f xml:space="preserve"> SUMIF(PRODUCTION!E$2:E$4911,C2162,PRODUCTION!I$2:I$4911)</f>
        <v>0</v>
      </c>
    </row>
    <row r="2163" spans="1:9" x14ac:dyDescent="0.2">
      <c r="A2163">
        <v>40061</v>
      </c>
      <c r="B2163" t="s">
        <v>657</v>
      </c>
      <c r="C2163" t="str">
        <f t="shared" si="66"/>
        <v>40061</v>
      </c>
      <c r="D2163" t="str">
        <f t="shared" si="67"/>
        <v>HASKELL</v>
      </c>
      <c r="E2163">
        <v>-95.116063920000002</v>
      </c>
      <c r="F2163">
        <v>35.225016449999998</v>
      </c>
      <c r="G2163">
        <f xml:space="preserve"> SUMIF(ACRES_HARVESTED!E$2:E$4911,C2163,ACRES_HARVESTED!G$2:G$4911)</f>
        <v>0</v>
      </c>
      <c r="H2163">
        <f xml:space="preserve"> SUMIF(SALES!E$2:E$4911,C2163,SALES!G$2:G$4911)</f>
        <v>0</v>
      </c>
      <c r="I2163">
        <f xml:space="preserve"> SUMIF(PRODUCTION!E$2:E$4911,C2163,PRODUCTION!I$2:I$4911)</f>
        <v>0</v>
      </c>
    </row>
    <row r="2164" spans="1:9" x14ac:dyDescent="0.2">
      <c r="A2164">
        <v>40063</v>
      </c>
      <c r="B2164" t="s">
        <v>1337</v>
      </c>
      <c r="C2164" t="str">
        <f t="shared" si="66"/>
        <v>40063</v>
      </c>
      <c r="D2164" t="str">
        <f t="shared" si="67"/>
        <v>HUGHES</v>
      </c>
      <c r="E2164">
        <v>-96.250621339999995</v>
      </c>
      <c r="F2164">
        <v>35.04854478</v>
      </c>
      <c r="G2164">
        <f xml:space="preserve"> SUMIF(ACRES_HARVESTED!E$2:E$4911,C2164,ACRES_HARVESTED!G$2:G$4911)</f>
        <v>0</v>
      </c>
      <c r="H2164">
        <f xml:space="preserve"> SUMIF(SALES!E$2:E$4911,C2164,SALES!G$2:G$4911)</f>
        <v>0</v>
      </c>
      <c r="I2164">
        <f xml:space="preserve"> SUMIF(PRODUCTION!E$2:E$4911,C2164,PRODUCTION!I$2:I$4911)</f>
        <v>0</v>
      </c>
    </row>
    <row r="2165" spans="1:9" x14ac:dyDescent="0.2">
      <c r="A2165">
        <v>40065</v>
      </c>
      <c r="B2165" t="s">
        <v>43</v>
      </c>
      <c r="C2165" t="str">
        <f t="shared" si="66"/>
        <v>40065</v>
      </c>
      <c r="D2165" t="str">
        <f t="shared" si="67"/>
        <v>JACKSON</v>
      </c>
      <c r="E2165">
        <v>-99.415452920000007</v>
      </c>
      <c r="F2165">
        <v>34.588000409999999</v>
      </c>
      <c r="G2165">
        <f xml:space="preserve"> SUMIF(ACRES_HARVESTED!E$2:E$4911,C2165,ACRES_HARVESTED!G$2:G$4911)</f>
        <v>0</v>
      </c>
      <c r="H2165">
        <f xml:space="preserve"> SUMIF(SALES!E$2:E$4911,C2165,SALES!G$2:G$4911)</f>
        <v>0</v>
      </c>
      <c r="I2165">
        <f xml:space="preserve"> SUMIF(PRODUCTION!E$2:E$4911,C2165,PRODUCTION!I$2:I$4911)</f>
        <v>0</v>
      </c>
    </row>
    <row r="2166" spans="1:9" x14ac:dyDescent="0.2">
      <c r="A2166">
        <v>40067</v>
      </c>
      <c r="B2166" t="s">
        <v>44</v>
      </c>
      <c r="C2166" t="str">
        <f t="shared" si="66"/>
        <v>40067</v>
      </c>
      <c r="D2166" t="str">
        <f t="shared" si="67"/>
        <v>JEFFERSON</v>
      </c>
      <c r="E2166">
        <v>-97.836087090000007</v>
      </c>
      <c r="F2166">
        <v>34.110524079999998</v>
      </c>
      <c r="G2166">
        <f xml:space="preserve"> SUMIF(ACRES_HARVESTED!E$2:E$4911,C2166,ACRES_HARVESTED!G$2:G$4911)</f>
        <v>0</v>
      </c>
      <c r="H2166">
        <f xml:space="preserve"> SUMIF(SALES!E$2:E$4911,C2166,SALES!G$2:G$4911)</f>
        <v>0</v>
      </c>
      <c r="I2166">
        <f xml:space="preserve"> SUMIF(PRODUCTION!E$2:E$4911,C2166,PRODUCTION!I$2:I$4911)</f>
        <v>0</v>
      </c>
    </row>
    <row r="2167" spans="1:9" x14ac:dyDescent="0.2">
      <c r="A2167">
        <v>40069</v>
      </c>
      <c r="B2167" t="s">
        <v>1228</v>
      </c>
      <c r="C2167" t="str">
        <f t="shared" si="66"/>
        <v>40069</v>
      </c>
      <c r="D2167" t="str">
        <f t="shared" si="67"/>
        <v>JOHNSTON</v>
      </c>
      <c r="E2167">
        <v>-96.660805370000006</v>
      </c>
      <c r="F2167">
        <v>34.31652004</v>
      </c>
      <c r="G2167">
        <f xml:space="preserve"> SUMIF(ACRES_HARVESTED!E$2:E$4911,C2167,ACRES_HARVESTED!G$2:G$4911)</f>
        <v>0</v>
      </c>
      <c r="H2167">
        <f xml:space="preserve"> SUMIF(SALES!E$2:E$4911,C2167,SALES!G$2:G$4911)</f>
        <v>0</v>
      </c>
      <c r="I2167">
        <f xml:space="preserve"> SUMIF(PRODUCTION!E$2:E$4911,C2167,PRODUCTION!I$2:I$4911)</f>
        <v>0</v>
      </c>
    </row>
    <row r="2168" spans="1:9" x14ac:dyDescent="0.2">
      <c r="A2168">
        <v>40071</v>
      </c>
      <c r="B2168" t="s">
        <v>1338</v>
      </c>
      <c r="C2168" t="str">
        <f t="shared" si="66"/>
        <v>40071</v>
      </c>
      <c r="D2168" t="str">
        <f t="shared" si="67"/>
        <v>KAY</v>
      </c>
      <c r="E2168">
        <v>-97.143872299999998</v>
      </c>
      <c r="F2168">
        <v>36.817950889999999</v>
      </c>
      <c r="G2168">
        <f xml:space="preserve"> SUMIF(ACRES_HARVESTED!E$2:E$4911,C2168,ACRES_HARVESTED!G$2:G$4911)</f>
        <v>480</v>
      </c>
      <c r="H2168">
        <f xml:space="preserve"> SUMIF(SALES!E$2:E$4911,C2168,SALES!G$2:G$4911)</f>
        <v>44000</v>
      </c>
      <c r="I2168">
        <f xml:space="preserve"> SUMIF(PRODUCTION!E$2:E$4911,C2168,PRODUCTION!I$2:I$4911)</f>
        <v>12800</v>
      </c>
    </row>
    <row r="2169" spans="1:9" x14ac:dyDescent="0.2">
      <c r="A2169">
        <v>40073</v>
      </c>
      <c r="B2169" t="s">
        <v>1339</v>
      </c>
      <c r="C2169" t="str">
        <f t="shared" si="66"/>
        <v>40073</v>
      </c>
      <c r="D2169" t="str">
        <f t="shared" si="67"/>
        <v>KINGFISHER</v>
      </c>
      <c r="E2169">
        <v>-97.941530420000007</v>
      </c>
      <c r="F2169">
        <v>35.945357219999998</v>
      </c>
      <c r="G2169">
        <f xml:space="preserve"> SUMIF(ACRES_HARVESTED!E$2:E$4911,C2169,ACRES_HARVESTED!G$2:G$4911)</f>
        <v>0</v>
      </c>
      <c r="H2169">
        <f xml:space="preserve"> SUMIF(SALES!E$2:E$4911,C2169,SALES!G$2:G$4911)</f>
        <v>0</v>
      </c>
      <c r="I2169">
        <f xml:space="preserve"> SUMIF(PRODUCTION!E$2:E$4911,C2169,PRODUCTION!I$2:I$4911)</f>
        <v>0</v>
      </c>
    </row>
    <row r="2170" spans="1:9" x14ac:dyDescent="0.2">
      <c r="A2170">
        <v>40075</v>
      </c>
      <c r="B2170" t="s">
        <v>261</v>
      </c>
      <c r="C2170" t="str">
        <f t="shared" si="66"/>
        <v>40075</v>
      </c>
      <c r="D2170" t="str">
        <f t="shared" si="67"/>
        <v>KIOWA</v>
      </c>
      <c r="E2170">
        <v>-98.980548650000003</v>
      </c>
      <c r="F2170">
        <v>34.916251619999997</v>
      </c>
      <c r="G2170">
        <f xml:space="preserve"> SUMIF(ACRES_HARVESTED!E$2:E$4911,C2170,ACRES_HARVESTED!G$2:G$4911)</f>
        <v>3363</v>
      </c>
      <c r="H2170">
        <f xml:space="preserve"> SUMIF(SALES!E$2:E$4911,C2170,SALES!G$2:G$4911)</f>
        <v>620000</v>
      </c>
      <c r="I2170">
        <f xml:space="preserve"> SUMIF(PRODUCTION!E$2:E$4911,C2170,PRODUCTION!I$2:I$4911)</f>
        <v>137810</v>
      </c>
    </row>
    <row r="2171" spans="1:9" x14ac:dyDescent="0.2">
      <c r="A2171">
        <v>40077</v>
      </c>
      <c r="B2171" t="s">
        <v>1340</v>
      </c>
      <c r="C2171" t="str">
        <f t="shared" si="66"/>
        <v>40077</v>
      </c>
      <c r="D2171" t="str">
        <f t="shared" si="67"/>
        <v>LATIMER</v>
      </c>
      <c r="E2171">
        <v>-95.250989950000005</v>
      </c>
      <c r="F2171">
        <v>34.876399480000003</v>
      </c>
      <c r="G2171">
        <f xml:space="preserve"> SUMIF(ACRES_HARVESTED!E$2:E$4911,C2171,ACRES_HARVESTED!G$2:G$4911)</f>
        <v>0</v>
      </c>
      <c r="H2171">
        <f xml:space="preserve"> SUMIF(SALES!E$2:E$4911,C2171,SALES!G$2:G$4911)</f>
        <v>0</v>
      </c>
      <c r="I2171">
        <f xml:space="preserve"> SUMIF(PRODUCTION!E$2:E$4911,C2171,PRODUCTION!I$2:I$4911)</f>
        <v>0</v>
      </c>
    </row>
    <row r="2172" spans="1:9" x14ac:dyDescent="0.2">
      <c r="A2172">
        <v>40079</v>
      </c>
      <c r="B2172" t="s">
        <v>1341</v>
      </c>
      <c r="C2172" t="str">
        <f t="shared" si="66"/>
        <v>40079</v>
      </c>
      <c r="D2172" t="str">
        <f t="shared" si="67"/>
        <v>LE FLORE</v>
      </c>
      <c r="E2172">
        <v>-94.703382930000004</v>
      </c>
      <c r="F2172">
        <v>34.900114770000002</v>
      </c>
      <c r="G2172">
        <f xml:space="preserve"> SUMIF(ACRES_HARVESTED!E$2:E$4911,C2172,ACRES_HARVESTED!G$2:G$4911)</f>
        <v>0</v>
      </c>
      <c r="H2172">
        <f xml:space="preserve"> SUMIF(SALES!E$2:E$4911,C2172,SALES!G$2:G$4911)</f>
        <v>0</v>
      </c>
      <c r="I2172">
        <f xml:space="preserve"> SUMIF(PRODUCTION!E$2:E$4911,C2172,PRODUCTION!I$2:I$4911)</f>
        <v>0</v>
      </c>
    </row>
    <row r="2173" spans="1:9" x14ac:dyDescent="0.2">
      <c r="A2173">
        <v>40081</v>
      </c>
      <c r="B2173" t="s">
        <v>148</v>
      </c>
      <c r="C2173" t="str">
        <f t="shared" si="66"/>
        <v>40081</v>
      </c>
      <c r="D2173" t="str">
        <f t="shared" si="67"/>
        <v>LINCOLN</v>
      </c>
      <c r="E2173">
        <v>-96.881239609999994</v>
      </c>
      <c r="F2173">
        <v>35.702728399999998</v>
      </c>
      <c r="G2173">
        <f xml:space="preserve"> SUMIF(ACRES_HARVESTED!E$2:E$4911,C2173,ACRES_HARVESTED!G$2:G$4911)</f>
        <v>0</v>
      </c>
      <c r="H2173">
        <f xml:space="preserve"> SUMIF(SALES!E$2:E$4911,C2173,SALES!G$2:G$4911)</f>
        <v>0</v>
      </c>
      <c r="I2173">
        <f xml:space="preserve"> SUMIF(PRODUCTION!E$2:E$4911,C2173,PRODUCTION!I$2:I$4911)</f>
        <v>0</v>
      </c>
    </row>
    <row r="2174" spans="1:9" x14ac:dyDescent="0.2">
      <c r="A2174">
        <v>40083</v>
      </c>
      <c r="B2174" t="s">
        <v>150</v>
      </c>
      <c r="C2174" t="str">
        <f t="shared" si="66"/>
        <v>40083</v>
      </c>
      <c r="D2174" t="str">
        <f t="shared" si="67"/>
        <v>LOGAN</v>
      </c>
      <c r="E2174">
        <v>-97.44308101</v>
      </c>
      <c r="F2174">
        <v>35.919138969999999</v>
      </c>
      <c r="G2174">
        <f xml:space="preserve"> SUMIF(ACRES_HARVESTED!E$2:E$4911,C2174,ACRES_HARVESTED!G$2:G$4911)</f>
        <v>0</v>
      </c>
      <c r="H2174">
        <f xml:space="preserve"> SUMIF(SALES!E$2:E$4911,C2174,SALES!G$2:G$4911)</f>
        <v>0</v>
      </c>
      <c r="I2174">
        <f xml:space="preserve"> SUMIF(PRODUCTION!E$2:E$4911,C2174,PRODUCTION!I$2:I$4911)</f>
        <v>0</v>
      </c>
    </row>
    <row r="2175" spans="1:9" x14ac:dyDescent="0.2">
      <c r="A2175">
        <v>40085</v>
      </c>
      <c r="B2175" t="s">
        <v>1342</v>
      </c>
      <c r="C2175" t="str">
        <f t="shared" si="66"/>
        <v>40085</v>
      </c>
      <c r="D2175" t="str">
        <f t="shared" si="67"/>
        <v>LOVE</v>
      </c>
      <c r="E2175">
        <v>-97.244228289999995</v>
      </c>
      <c r="F2175">
        <v>33.950052710000001</v>
      </c>
      <c r="G2175">
        <f xml:space="preserve"> SUMIF(ACRES_HARVESTED!E$2:E$4911,C2175,ACRES_HARVESTED!G$2:G$4911)</f>
        <v>0</v>
      </c>
      <c r="H2175">
        <f xml:space="preserve"> SUMIF(SALES!E$2:E$4911,C2175,SALES!G$2:G$4911)</f>
        <v>0</v>
      </c>
      <c r="I2175">
        <f xml:space="preserve"> SUMIF(PRODUCTION!E$2:E$4911,C2175,PRODUCTION!I$2:I$4911)</f>
        <v>0</v>
      </c>
    </row>
    <row r="2176" spans="1:9" x14ac:dyDescent="0.2">
      <c r="A2176">
        <v>40087</v>
      </c>
      <c r="B2176" t="s">
        <v>1343</v>
      </c>
      <c r="C2176" t="str">
        <f t="shared" si="66"/>
        <v>40087</v>
      </c>
      <c r="D2176" t="str">
        <f t="shared" si="67"/>
        <v>MCCLAIN</v>
      </c>
      <c r="E2176">
        <v>-97.442980860000006</v>
      </c>
      <c r="F2176">
        <v>35.008885380000002</v>
      </c>
      <c r="G2176">
        <f xml:space="preserve"> SUMIF(ACRES_HARVESTED!E$2:E$4911,C2176,ACRES_HARVESTED!G$2:G$4911)</f>
        <v>0</v>
      </c>
      <c r="H2176">
        <f xml:space="preserve"> SUMIF(SALES!E$2:E$4911,C2176,SALES!G$2:G$4911)</f>
        <v>0</v>
      </c>
      <c r="I2176">
        <f xml:space="preserve"> SUMIF(PRODUCTION!E$2:E$4911,C2176,PRODUCTION!I$2:I$4911)</f>
        <v>0</v>
      </c>
    </row>
    <row r="2177" spans="1:9" x14ac:dyDescent="0.2">
      <c r="A2177">
        <v>40089</v>
      </c>
      <c r="B2177" t="s">
        <v>1344</v>
      </c>
      <c r="C2177" t="str">
        <f t="shared" si="66"/>
        <v>40089</v>
      </c>
      <c r="D2177" t="str">
        <f t="shared" si="67"/>
        <v>MCCURTAIN</v>
      </c>
      <c r="E2177">
        <v>-94.771454579999997</v>
      </c>
      <c r="F2177">
        <v>34.116223900000001</v>
      </c>
      <c r="G2177">
        <f xml:space="preserve"> SUMIF(ACRES_HARVESTED!E$2:E$4911,C2177,ACRES_HARVESTED!G$2:G$4911)</f>
        <v>0</v>
      </c>
      <c r="H2177">
        <f xml:space="preserve"> SUMIF(SALES!E$2:E$4911,C2177,SALES!G$2:G$4911)</f>
        <v>0</v>
      </c>
      <c r="I2177">
        <f xml:space="preserve"> SUMIF(PRODUCTION!E$2:E$4911,C2177,PRODUCTION!I$2:I$4911)</f>
        <v>0</v>
      </c>
    </row>
    <row r="2178" spans="1:9" x14ac:dyDescent="0.2">
      <c r="A2178">
        <v>40091</v>
      </c>
      <c r="B2178" t="s">
        <v>414</v>
      </c>
      <c r="C2178" t="str">
        <f t="shared" ref="C2178:C2241" si="68" xml:space="preserve"> TEXT(A2178,"00000")</f>
        <v>40091</v>
      </c>
      <c r="D2178" t="str">
        <f t="shared" ref="D2178:D2241" si="69">UPPER(B2178)</f>
        <v>MCINTOSH</v>
      </c>
      <c r="E2178">
        <v>-95.666958050000005</v>
      </c>
      <c r="F2178">
        <v>35.373515980000001</v>
      </c>
      <c r="G2178">
        <f xml:space="preserve"> SUMIF(ACRES_HARVESTED!E$2:E$4911,C2178,ACRES_HARVESTED!G$2:G$4911)</f>
        <v>0</v>
      </c>
      <c r="H2178">
        <f xml:space="preserve"> SUMIF(SALES!E$2:E$4911,C2178,SALES!G$2:G$4911)</f>
        <v>0</v>
      </c>
      <c r="I2178">
        <f xml:space="preserve"> SUMIF(PRODUCTION!E$2:E$4911,C2178,PRODUCTION!I$2:I$4911)</f>
        <v>0</v>
      </c>
    </row>
    <row r="2179" spans="1:9" x14ac:dyDescent="0.2">
      <c r="A2179">
        <v>40093</v>
      </c>
      <c r="B2179" t="s">
        <v>1345</v>
      </c>
      <c r="C2179" t="str">
        <f t="shared" si="68"/>
        <v>40093</v>
      </c>
      <c r="D2179" t="str">
        <f t="shared" si="69"/>
        <v>MAJOR</v>
      </c>
      <c r="E2179">
        <v>-98.534569239999996</v>
      </c>
      <c r="F2179">
        <v>36.311746560000003</v>
      </c>
      <c r="G2179">
        <f xml:space="preserve"> SUMIF(ACRES_HARVESTED!E$2:E$4911,C2179,ACRES_HARVESTED!G$2:G$4911)</f>
        <v>0</v>
      </c>
      <c r="H2179">
        <f xml:space="preserve"> SUMIF(SALES!E$2:E$4911,C2179,SALES!G$2:G$4911)</f>
        <v>0</v>
      </c>
      <c r="I2179">
        <f xml:space="preserve"> SUMIF(PRODUCTION!E$2:E$4911,C2179,PRODUCTION!I$2:I$4911)</f>
        <v>0</v>
      </c>
    </row>
    <row r="2180" spans="1:9" x14ac:dyDescent="0.2">
      <c r="A2180">
        <v>40095</v>
      </c>
      <c r="B2180" t="s">
        <v>55</v>
      </c>
      <c r="C2180" t="str">
        <f t="shared" si="68"/>
        <v>40095</v>
      </c>
      <c r="D2180" t="str">
        <f t="shared" si="69"/>
        <v>MARSHALL</v>
      </c>
      <c r="E2180">
        <v>-96.769172979999993</v>
      </c>
      <c r="F2180">
        <v>34.02458841</v>
      </c>
      <c r="G2180">
        <f xml:space="preserve"> SUMIF(ACRES_HARVESTED!E$2:E$4911,C2180,ACRES_HARVESTED!G$2:G$4911)</f>
        <v>0</v>
      </c>
      <c r="H2180">
        <f xml:space="preserve"> SUMIF(SALES!E$2:E$4911,C2180,SALES!G$2:G$4911)</f>
        <v>0</v>
      </c>
      <c r="I2180">
        <f xml:space="preserve"> SUMIF(PRODUCTION!E$2:E$4911,C2180,PRODUCTION!I$2:I$4911)</f>
        <v>0</v>
      </c>
    </row>
    <row r="2181" spans="1:9" x14ac:dyDescent="0.2">
      <c r="A2181">
        <v>40097</v>
      </c>
      <c r="B2181" t="s">
        <v>1346</v>
      </c>
      <c r="C2181" t="str">
        <f t="shared" si="68"/>
        <v>40097</v>
      </c>
      <c r="D2181" t="str">
        <f t="shared" si="69"/>
        <v>MAYES</v>
      </c>
      <c r="E2181">
        <v>-95.231324659999999</v>
      </c>
      <c r="F2181">
        <v>36.301761190000001</v>
      </c>
      <c r="G2181">
        <f xml:space="preserve"> SUMIF(ACRES_HARVESTED!E$2:E$4911,C2181,ACRES_HARVESTED!G$2:G$4911)</f>
        <v>0</v>
      </c>
      <c r="H2181">
        <f xml:space="preserve"> SUMIF(SALES!E$2:E$4911,C2181,SALES!G$2:G$4911)</f>
        <v>0</v>
      </c>
      <c r="I2181">
        <f xml:space="preserve"> SUMIF(PRODUCTION!E$2:E$4911,C2181,PRODUCTION!I$2:I$4911)</f>
        <v>0</v>
      </c>
    </row>
    <row r="2182" spans="1:9" x14ac:dyDescent="0.2">
      <c r="A2182">
        <v>40099</v>
      </c>
      <c r="B2182" t="s">
        <v>417</v>
      </c>
      <c r="C2182" t="str">
        <f t="shared" si="68"/>
        <v>40099</v>
      </c>
      <c r="D2182" t="str">
        <f t="shared" si="69"/>
        <v>MURRAY</v>
      </c>
      <c r="E2182">
        <v>-97.067987979999998</v>
      </c>
      <c r="F2182">
        <v>34.482364680000003</v>
      </c>
      <c r="G2182">
        <f xml:space="preserve"> SUMIF(ACRES_HARVESTED!E$2:E$4911,C2182,ACRES_HARVESTED!G$2:G$4911)</f>
        <v>0</v>
      </c>
      <c r="H2182">
        <f xml:space="preserve"> SUMIF(SALES!E$2:E$4911,C2182,SALES!G$2:G$4911)</f>
        <v>0</v>
      </c>
      <c r="I2182">
        <f xml:space="preserve"> SUMIF(PRODUCTION!E$2:E$4911,C2182,PRODUCTION!I$2:I$4911)</f>
        <v>0</v>
      </c>
    </row>
    <row r="2183" spans="1:9" x14ac:dyDescent="0.2">
      <c r="A2183">
        <v>40101</v>
      </c>
      <c r="B2183" t="s">
        <v>1347</v>
      </c>
      <c r="C2183" t="str">
        <f t="shared" si="68"/>
        <v>40101</v>
      </c>
      <c r="D2183" t="str">
        <f t="shared" si="69"/>
        <v>MUSKOGEE</v>
      </c>
      <c r="E2183">
        <v>-95.379491869999995</v>
      </c>
      <c r="F2183">
        <v>35.616129479999998</v>
      </c>
      <c r="G2183">
        <f xml:space="preserve"> SUMIF(ACRES_HARVESTED!E$2:E$4911,C2183,ACRES_HARVESTED!G$2:G$4911)</f>
        <v>0</v>
      </c>
      <c r="H2183">
        <f xml:space="preserve"> SUMIF(SALES!E$2:E$4911,C2183,SALES!G$2:G$4911)</f>
        <v>0</v>
      </c>
      <c r="I2183">
        <f xml:space="preserve"> SUMIF(PRODUCTION!E$2:E$4911,C2183,PRODUCTION!I$2:I$4911)</f>
        <v>0</v>
      </c>
    </row>
    <row r="2184" spans="1:9" x14ac:dyDescent="0.2">
      <c r="A2184">
        <v>40103</v>
      </c>
      <c r="B2184" t="s">
        <v>567</v>
      </c>
      <c r="C2184" t="str">
        <f t="shared" si="68"/>
        <v>40103</v>
      </c>
      <c r="D2184" t="str">
        <f t="shared" si="69"/>
        <v>NOBLE</v>
      </c>
      <c r="E2184">
        <v>-97.230500539999994</v>
      </c>
      <c r="F2184">
        <v>36.388485299999999</v>
      </c>
      <c r="G2184">
        <f xml:space="preserve"> SUMIF(ACRES_HARVESTED!E$2:E$4911,C2184,ACRES_HARVESTED!G$2:G$4911)</f>
        <v>0</v>
      </c>
      <c r="H2184">
        <f xml:space="preserve"> SUMIF(SALES!E$2:E$4911,C2184,SALES!G$2:G$4911)</f>
        <v>0</v>
      </c>
      <c r="I2184">
        <f xml:space="preserve"> SUMIF(PRODUCTION!E$2:E$4911,C2184,PRODUCTION!I$2:I$4911)</f>
        <v>0</v>
      </c>
    </row>
    <row r="2185" spans="1:9" x14ac:dyDescent="0.2">
      <c r="A2185">
        <v>40105</v>
      </c>
      <c r="B2185" t="s">
        <v>1348</v>
      </c>
      <c r="C2185" t="str">
        <f t="shared" si="68"/>
        <v>40105</v>
      </c>
      <c r="D2185" t="str">
        <f t="shared" si="69"/>
        <v>NOWATA</v>
      </c>
      <c r="E2185">
        <v>-95.617359859999993</v>
      </c>
      <c r="F2185">
        <v>36.798441189999998</v>
      </c>
      <c r="G2185">
        <f xml:space="preserve"> SUMIF(ACRES_HARVESTED!E$2:E$4911,C2185,ACRES_HARVESTED!G$2:G$4911)</f>
        <v>0</v>
      </c>
      <c r="H2185">
        <f xml:space="preserve"> SUMIF(SALES!E$2:E$4911,C2185,SALES!G$2:G$4911)</f>
        <v>0</v>
      </c>
      <c r="I2185">
        <f xml:space="preserve"> SUMIF(PRODUCTION!E$2:E$4911,C2185,PRODUCTION!I$2:I$4911)</f>
        <v>0</v>
      </c>
    </row>
    <row r="2186" spans="1:9" x14ac:dyDescent="0.2">
      <c r="A2186">
        <v>40107</v>
      </c>
      <c r="B2186" t="s">
        <v>1349</v>
      </c>
      <c r="C2186" t="str">
        <f t="shared" si="68"/>
        <v>40107</v>
      </c>
      <c r="D2186" t="str">
        <f t="shared" si="69"/>
        <v>OKFUSKEE</v>
      </c>
      <c r="E2186">
        <v>-96.322839200000004</v>
      </c>
      <c r="F2186">
        <v>35.465441230000003</v>
      </c>
      <c r="G2186">
        <f xml:space="preserve"> SUMIF(ACRES_HARVESTED!E$2:E$4911,C2186,ACRES_HARVESTED!G$2:G$4911)</f>
        <v>0</v>
      </c>
      <c r="H2186">
        <f xml:space="preserve"> SUMIF(SALES!E$2:E$4911,C2186,SALES!G$2:G$4911)</f>
        <v>0</v>
      </c>
      <c r="I2186">
        <f xml:space="preserve"> SUMIF(PRODUCTION!E$2:E$4911,C2186,PRODUCTION!I$2:I$4911)</f>
        <v>0</v>
      </c>
    </row>
    <row r="2187" spans="1:9" x14ac:dyDescent="0.2">
      <c r="A2187">
        <v>40109</v>
      </c>
      <c r="B2187" t="s">
        <v>1350</v>
      </c>
      <c r="C2187" t="str">
        <f t="shared" si="68"/>
        <v>40109</v>
      </c>
      <c r="D2187" t="str">
        <f t="shared" si="69"/>
        <v>OKLAHOMA</v>
      </c>
      <c r="E2187">
        <v>-97.407503599999998</v>
      </c>
      <c r="F2187">
        <v>35.551413189999998</v>
      </c>
      <c r="G2187">
        <f xml:space="preserve"> SUMIF(ACRES_HARVESTED!E$2:E$4911,C2187,ACRES_HARVESTED!G$2:G$4911)</f>
        <v>0</v>
      </c>
      <c r="H2187">
        <f xml:space="preserve"> SUMIF(SALES!E$2:E$4911,C2187,SALES!G$2:G$4911)</f>
        <v>0</v>
      </c>
      <c r="I2187">
        <f xml:space="preserve"> SUMIF(PRODUCTION!E$2:E$4911,C2187,PRODUCTION!I$2:I$4911)</f>
        <v>0</v>
      </c>
    </row>
    <row r="2188" spans="1:9" x14ac:dyDescent="0.2">
      <c r="A2188">
        <v>40111</v>
      </c>
      <c r="B2188" t="s">
        <v>1351</v>
      </c>
      <c r="C2188" t="str">
        <f t="shared" si="68"/>
        <v>40111</v>
      </c>
      <c r="D2188" t="str">
        <f t="shared" si="69"/>
        <v>OKMULGEE</v>
      </c>
      <c r="E2188">
        <v>-95.964341230000002</v>
      </c>
      <c r="F2188">
        <v>35.646626670000003</v>
      </c>
      <c r="G2188">
        <f xml:space="preserve"> SUMIF(ACRES_HARVESTED!E$2:E$4911,C2188,ACRES_HARVESTED!G$2:G$4911)</f>
        <v>0</v>
      </c>
      <c r="H2188">
        <f xml:space="preserve"> SUMIF(SALES!E$2:E$4911,C2188,SALES!G$2:G$4911)</f>
        <v>0</v>
      </c>
      <c r="I2188">
        <f xml:space="preserve"> SUMIF(PRODUCTION!E$2:E$4911,C2188,PRODUCTION!I$2:I$4911)</f>
        <v>0</v>
      </c>
    </row>
    <row r="2189" spans="1:9" x14ac:dyDescent="0.2">
      <c r="A2189">
        <v>40113</v>
      </c>
      <c r="B2189" t="s">
        <v>673</v>
      </c>
      <c r="C2189" t="str">
        <f t="shared" si="68"/>
        <v>40113</v>
      </c>
      <c r="D2189" t="str">
        <f t="shared" si="69"/>
        <v>OSAGE</v>
      </c>
      <c r="E2189">
        <v>-96.398380500000002</v>
      </c>
      <c r="F2189">
        <v>36.62910128</v>
      </c>
      <c r="G2189">
        <f xml:space="preserve"> SUMIF(ACRES_HARVESTED!E$2:E$4911,C2189,ACRES_HARVESTED!G$2:G$4911)</f>
        <v>0</v>
      </c>
      <c r="H2189">
        <f xml:space="preserve"> SUMIF(SALES!E$2:E$4911,C2189,SALES!G$2:G$4911)</f>
        <v>0</v>
      </c>
      <c r="I2189">
        <f xml:space="preserve"> SUMIF(PRODUCTION!E$2:E$4911,C2189,PRODUCTION!I$2:I$4911)</f>
        <v>0</v>
      </c>
    </row>
    <row r="2190" spans="1:9" x14ac:dyDescent="0.2">
      <c r="A2190">
        <v>40115</v>
      </c>
      <c r="B2190" t="s">
        <v>675</v>
      </c>
      <c r="C2190" t="str">
        <f t="shared" si="68"/>
        <v>40115</v>
      </c>
      <c r="D2190" t="str">
        <f t="shared" si="69"/>
        <v>OTTAWA</v>
      </c>
      <c r="E2190">
        <v>-94.81058917</v>
      </c>
      <c r="F2190">
        <v>36.835877959999998</v>
      </c>
      <c r="G2190">
        <f xml:space="preserve"> SUMIF(ACRES_HARVESTED!E$2:E$4911,C2190,ACRES_HARVESTED!G$2:G$4911)</f>
        <v>0</v>
      </c>
      <c r="H2190">
        <f xml:space="preserve"> SUMIF(SALES!E$2:E$4911,C2190,SALES!G$2:G$4911)</f>
        <v>0</v>
      </c>
      <c r="I2190">
        <f xml:space="preserve"> SUMIF(PRODUCTION!E$2:E$4911,C2190,PRODUCTION!I$2:I$4911)</f>
        <v>0</v>
      </c>
    </row>
    <row r="2191" spans="1:9" x14ac:dyDescent="0.2">
      <c r="A2191">
        <v>40117</v>
      </c>
      <c r="B2191" t="s">
        <v>676</v>
      </c>
      <c r="C2191" t="str">
        <f t="shared" si="68"/>
        <v>40117</v>
      </c>
      <c r="D2191" t="str">
        <f t="shared" si="69"/>
        <v>PAWNEE</v>
      </c>
      <c r="E2191">
        <v>-96.699549730000001</v>
      </c>
      <c r="F2191">
        <v>36.316801349999999</v>
      </c>
      <c r="G2191">
        <f xml:space="preserve"> SUMIF(ACRES_HARVESTED!E$2:E$4911,C2191,ACRES_HARVESTED!G$2:G$4911)</f>
        <v>0</v>
      </c>
      <c r="H2191">
        <f xml:space="preserve"> SUMIF(SALES!E$2:E$4911,C2191,SALES!G$2:G$4911)</f>
        <v>0</v>
      </c>
      <c r="I2191">
        <f xml:space="preserve"> SUMIF(PRODUCTION!E$2:E$4911,C2191,PRODUCTION!I$2:I$4911)</f>
        <v>0</v>
      </c>
    </row>
    <row r="2192" spans="1:9" x14ac:dyDescent="0.2">
      <c r="A2192">
        <v>40119</v>
      </c>
      <c r="B2192" t="s">
        <v>1352</v>
      </c>
      <c r="C2192" t="str">
        <f t="shared" si="68"/>
        <v>40119</v>
      </c>
      <c r="D2192" t="str">
        <f t="shared" si="69"/>
        <v>PAYNE</v>
      </c>
      <c r="E2192">
        <v>-96.975423379999995</v>
      </c>
      <c r="F2192">
        <v>36.077163589999998</v>
      </c>
      <c r="G2192">
        <f xml:space="preserve"> SUMIF(ACRES_HARVESTED!E$2:E$4911,C2192,ACRES_HARVESTED!G$2:G$4911)</f>
        <v>0</v>
      </c>
      <c r="H2192">
        <f xml:space="preserve"> SUMIF(SALES!E$2:E$4911,C2192,SALES!G$2:G$4911)</f>
        <v>0</v>
      </c>
      <c r="I2192">
        <f xml:space="preserve"> SUMIF(PRODUCTION!E$2:E$4911,C2192,PRODUCTION!I$2:I$4911)</f>
        <v>0</v>
      </c>
    </row>
    <row r="2193" spans="1:9" x14ac:dyDescent="0.2">
      <c r="A2193">
        <v>40121</v>
      </c>
      <c r="B2193" t="s">
        <v>1353</v>
      </c>
      <c r="C2193" t="str">
        <f t="shared" si="68"/>
        <v>40121</v>
      </c>
      <c r="D2193" t="str">
        <f t="shared" si="69"/>
        <v>PITTSBURG</v>
      </c>
      <c r="E2193">
        <v>-95.748952160000002</v>
      </c>
      <c r="F2193">
        <v>34.923865020000001</v>
      </c>
      <c r="G2193">
        <f xml:space="preserve"> SUMIF(ACRES_HARVESTED!E$2:E$4911,C2193,ACRES_HARVESTED!G$2:G$4911)</f>
        <v>0</v>
      </c>
      <c r="H2193">
        <f xml:space="preserve"> SUMIF(SALES!E$2:E$4911,C2193,SALES!G$2:G$4911)</f>
        <v>0</v>
      </c>
      <c r="I2193">
        <f xml:space="preserve"> SUMIF(PRODUCTION!E$2:E$4911,C2193,PRODUCTION!I$2:I$4911)</f>
        <v>0</v>
      </c>
    </row>
    <row r="2194" spans="1:9" x14ac:dyDescent="0.2">
      <c r="A2194">
        <v>40123</v>
      </c>
      <c r="B2194" t="s">
        <v>983</v>
      </c>
      <c r="C2194" t="str">
        <f t="shared" si="68"/>
        <v>40123</v>
      </c>
      <c r="D2194" t="str">
        <f t="shared" si="69"/>
        <v>PONTOTOC</v>
      </c>
      <c r="E2194">
        <v>-96.684509520000006</v>
      </c>
      <c r="F2194">
        <v>34.727958889999996</v>
      </c>
      <c r="G2194">
        <f xml:space="preserve"> SUMIF(ACRES_HARVESTED!E$2:E$4911,C2194,ACRES_HARVESTED!G$2:G$4911)</f>
        <v>0</v>
      </c>
      <c r="H2194">
        <f xml:space="preserve"> SUMIF(SALES!E$2:E$4911,C2194,SALES!G$2:G$4911)</f>
        <v>0</v>
      </c>
      <c r="I2194">
        <f xml:space="preserve"> SUMIF(PRODUCTION!E$2:E$4911,C2194,PRODUCTION!I$2:I$4911)</f>
        <v>0</v>
      </c>
    </row>
    <row r="2195" spans="1:9" x14ac:dyDescent="0.2">
      <c r="A2195">
        <v>40125</v>
      </c>
      <c r="B2195" t="s">
        <v>677</v>
      </c>
      <c r="C2195" t="str">
        <f t="shared" si="68"/>
        <v>40125</v>
      </c>
      <c r="D2195" t="str">
        <f t="shared" si="69"/>
        <v>POTTAWATOMIE</v>
      </c>
      <c r="E2195">
        <v>-96.948280609999998</v>
      </c>
      <c r="F2195">
        <v>35.206845270000002</v>
      </c>
      <c r="G2195">
        <f xml:space="preserve"> SUMIF(ACRES_HARVESTED!E$2:E$4911,C2195,ACRES_HARVESTED!G$2:G$4911)</f>
        <v>0</v>
      </c>
      <c r="H2195">
        <f xml:space="preserve"> SUMIF(SALES!E$2:E$4911,C2195,SALES!G$2:G$4911)</f>
        <v>0</v>
      </c>
      <c r="I2195">
        <f xml:space="preserve"> SUMIF(PRODUCTION!E$2:E$4911,C2195,PRODUCTION!I$2:I$4911)</f>
        <v>0</v>
      </c>
    </row>
    <row r="2196" spans="1:9" x14ac:dyDescent="0.2">
      <c r="A2196">
        <v>40127</v>
      </c>
      <c r="B2196" t="s">
        <v>1354</v>
      </c>
      <c r="C2196" t="str">
        <f t="shared" si="68"/>
        <v>40127</v>
      </c>
      <c r="D2196" t="str">
        <f t="shared" si="69"/>
        <v>PUSHMATAHA</v>
      </c>
      <c r="E2196">
        <v>-95.375952609999999</v>
      </c>
      <c r="F2196">
        <v>34.416358170000002</v>
      </c>
      <c r="G2196">
        <f xml:space="preserve"> SUMIF(ACRES_HARVESTED!E$2:E$4911,C2196,ACRES_HARVESTED!G$2:G$4911)</f>
        <v>0</v>
      </c>
      <c r="H2196">
        <f xml:space="preserve"> SUMIF(SALES!E$2:E$4911,C2196,SALES!G$2:G$4911)</f>
        <v>0</v>
      </c>
      <c r="I2196">
        <f xml:space="preserve"> SUMIF(PRODUCTION!E$2:E$4911,C2196,PRODUCTION!I$2:I$4911)</f>
        <v>0</v>
      </c>
    </row>
    <row r="2197" spans="1:9" x14ac:dyDescent="0.2">
      <c r="A2197">
        <v>40129</v>
      </c>
      <c r="B2197" t="s">
        <v>1355</v>
      </c>
      <c r="C2197" t="str">
        <f t="shared" si="68"/>
        <v>40129</v>
      </c>
      <c r="D2197" t="str">
        <f t="shared" si="69"/>
        <v>ROGER MILLS</v>
      </c>
      <c r="E2197">
        <v>-99.695388469999997</v>
      </c>
      <c r="F2197">
        <v>35.688527059999998</v>
      </c>
      <c r="G2197">
        <f xml:space="preserve"> SUMIF(ACRES_HARVESTED!E$2:E$4911,C2197,ACRES_HARVESTED!G$2:G$4911)</f>
        <v>0</v>
      </c>
      <c r="H2197">
        <f xml:space="preserve"> SUMIF(SALES!E$2:E$4911,C2197,SALES!G$2:G$4911)</f>
        <v>0</v>
      </c>
      <c r="I2197">
        <f xml:space="preserve"> SUMIF(PRODUCTION!E$2:E$4911,C2197,PRODUCTION!I$2:I$4911)</f>
        <v>0</v>
      </c>
    </row>
    <row r="2198" spans="1:9" x14ac:dyDescent="0.2">
      <c r="A2198">
        <v>40131</v>
      </c>
      <c r="B2198" t="s">
        <v>1356</v>
      </c>
      <c r="C2198" t="str">
        <f t="shared" si="68"/>
        <v>40131</v>
      </c>
      <c r="D2198" t="str">
        <f t="shared" si="69"/>
        <v>ROGERS</v>
      </c>
      <c r="E2198">
        <v>-95.604765110000002</v>
      </c>
      <c r="F2198">
        <v>36.371966540000003</v>
      </c>
      <c r="G2198">
        <f xml:space="preserve"> SUMIF(ACRES_HARVESTED!E$2:E$4911,C2198,ACRES_HARVESTED!G$2:G$4911)</f>
        <v>0</v>
      </c>
      <c r="H2198">
        <f xml:space="preserve"> SUMIF(SALES!E$2:E$4911,C2198,SALES!G$2:G$4911)</f>
        <v>0</v>
      </c>
      <c r="I2198">
        <f xml:space="preserve"> SUMIF(PRODUCTION!E$2:E$4911,C2198,PRODUCTION!I$2:I$4911)</f>
        <v>0</v>
      </c>
    </row>
    <row r="2199" spans="1:9" x14ac:dyDescent="0.2">
      <c r="A2199">
        <v>40133</v>
      </c>
      <c r="B2199" t="s">
        <v>342</v>
      </c>
      <c r="C2199" t="str">
        <f t="shared" si="68"/>
        <v>40133</v>
      </c>
      <c r="D2199" t="str">
        <f t="shared" si="69"/>
        <v>SEMINOLE</v>
      </c>
      <c r="E2199">
        <v>-96.615461830000001</v>
      </c>
      <c r="F2199">
        <v>35.167207400000002</v>
      </c>
      <c r="G2199">
        <f xml:space="preserve"> SUMIF(ACRES_HARVESTED!E$2:E$4911,C2199,ACRES_HARVESTED!G$2:G$4911)</f>
        <v>0</v>
      </c>
      <c r="H2199">
        <f xml:space="preserve"> SUMIF(SALES!E$2:E$4911,C2199,SALES!G$2:G$4911)</f>
        <v>0</v>
      </c>
      <c r="I2199">
        <f xml:space="preserve"> SUMIF(PRODUCTION!E$2:E$4911,C2199,PRODUCTION!I$2:I$4911)</f>
        <v>0</v>
      </c>
    </row>
    <row r="2200" spans="1:9" x14ac:dyDescent="0.2">
      <c r="A2200">
        <v>40135</v>
      </c>
      <c r="B2200" t="s">
        <v>1357</v>
      </c>
      <c r="C2200" t="str">
        <f t="shared" si="68"/>
        <v>40135</v>
      </c>
      <c r="D2200" t="str">
        <f t="shared" si="69"/>
        <v>SEQUOYAH</v>
      </c>
      <c r="E2200">
        <v>-94.755078249999997</v>
      </c>
      <c r="F2200">
        <v>35.49549888</v>
      </c>
      <c r="G2200">
        <f xml:space="preserve"> SUMIF(ACRES_HARVESTED!E$2:E$4911,C2200,ACRES_HARVESTED!G$2:G$4911)</f>
        <v>0</v>
      </c>
      <c r="H2200">
        <f xml:space="preserve"> SUMIF(SALES!E$2:E$4911,C2200,SALES!G$2:G$4911)</f>
        <v>0</v>
      </c>
      <c r="I2200">
        <f xml:space="preserve"> SUMIF(PRODUCTION!E$2:E$4911,C2200,PRODUCTION!I$2:I$4911)</f>
        <v>0</v>
      </c>
    </row>
    <row r="2201" spans="1:9" x14ac:dyDescent="0.2">
      <c r="A2201">
        <v>40137</v>
      </c>
      <c r="B2201" t="s">
        <v>431</v>
      </c>
      <c r="C2201" t="str">
        <f t="shared" si="68"/>
        <v>40137</v>
      </c>
      <c r="D2201" t="str">
        <f t="shared" si="69"/>
        <v>STEPHENS</v>
      </c>
      <c r="E2201">
        <v>-97.851488990000007</v>
      </c>
      <c r="F2201">
        <v>34.48542286</v>
      </c>
      <c r="G2201">
        <f xml:space="preserve"> SUMIF(ACRES_HARVESTED!E$2:E$4911,C2201,ACRES_HARVESTED!G$2:G$4911)</f>
        <v>0</v>
      </c>
      <c r="H2201">
        <f xml:space="preserve"> SUMIF(SALES!E$2:E$4911,C2201,SALES!G$2:G$4911)</f>
        <v>0</v>
      </c>
      <c r="I2201">
        <f xml:space="preserve"> SUMIF(PRODUCTION!E$2:E$4911,C2201,PRODUCTION!I$2:I$4911)</f>
        <v>0</v>
      </c>
    </row>
    <row r="2202" spans="1:9" x14ac:dyDescent="0.2">
      <c r="A2202">
        <v>40139</v>
      </c>
      <c r="B2202" t="s">
        <v>1033</v>
      </c>
      <c r="C2202" t="str">
        <f t="shared" si="68"/>
        <v>40139</v>
      </c>
      <c r="D2202" t="str">
        <f t="shared" si="69"/>
        <v>TEXAS</v>
      </c>
      <c r="E2202">
        <v>-101.4901113</v>
      </c>
      <c r="F2202">
        <v>36.747890730000002</v>
      </c>
      <c r="G2202">
        <f xml:space="preserve"> SUMIF(ACRES_HARVESTED!E$2:E$4911,C2202,ACRES_HARVESTED!G$2:G$4911)</f>
        <v>0</v>
      </c>
      <c r="H2202">
        <f xml:space="preserve"> SUMIF(SALES!E$2:E$4911,C2202,SALES!G$2:G$4911)</f>
        <v>0</v>
      </c>
      <c r="I2202">
        <f xml:space="preserve"> SUMIF(PRODUCTION!E$2:E$4911,C2202,PRODUCTION!I$2:I$4911)</f>
        <v>0</v>
      </c>
    </row>
    <row r="2203" spans="1:9" x14ac:dyDescent="0.2">
      <c r="A2203">
        <v>40141</v>
      </c>
      <c r="B2203" t="s">
        <v>1358</v>
      </c>
      <c r="C2203" t="str">
        <f t="shared" si="68"/>
        <v>40141</v>
      </c>
      <c r="D2203" t="str">
        <f t="shared" si="69"/>
        <v>TILLMAN</v>
      </c>
      <c r="E2203">
        <v>-98.924606979999993</v>
      </c>
      <c r="F2203">
        <v>34.373127369999999</v>
      </c>
      <c r="G2203">
        <f xml:space="preserve"> SUMIF(ACRES_HARVESTED!E$2:E$4911,C2203,ACRES_HARVESTED!G$2:G$4911)</f>
        <v>0</v>
      </c>
      <c r="H2203">
        <f xml:space="preserve"> SUMIF(SALES!E$2:E$4911,C2203,SALES!G$2:G$4911)</f>
        <v>0</v>
      </c>
      <c r="I2203">
        <f xml:space="preserve"> SUMIF(PRODUCTION!E$2:E$4911,C2203,PRODUCTION!I$2:I$4911)</f>
        <v>0</v>
      </c>
    </row>
    <row r="2204" spans="1:9" x14ac:dyDescent="0.2">
      <c r="A2204">
        <v>40143</v>
      </c>
      <c r="B2204" t="s">
        <v>1359</v>
      </c>
      <c r="C2204" t="str">
        <f t="shared" si="68"/>
        <v>40143</v>
      </c>
      <c r="D2204" t="str">
        <f t="shared" si="69"/>
        <v>TULSA</v>
      </c>
      <c r="E2204">
        <v>-95.941431780000002</v>
      </c>
      <c r="F2204">
        <v>36.12121947</v>
      </c>
      <c r="G2204">
        <f xml:space="preserve"> SUMIF(ACRES_HARVESTED!E$2:E$4911,C2204,ACRES_HARVESTED!G$2:G$4911)</f>
        <v>0</v>
      </c>
      <c r="H2204">
        <f xml:space="preserve"> SUMIF(SALES!E$2:E$4911,C2204,SALES!G$2:G$4911)</f>
        <v>0</v>
      </c>
      <c r="I2204">
        <f xml:space="preserve"> SUMIF(PRODUCTION!E$2:E$4911,C2204,PRODUCTION!I$2:I$4911)</f>
        <v>0</v>
      </c>
    </row>
    <row r="2205" spans="1:9" x14ac:dyDescent="0.2">
      <c r="A2205">
        <v>40145</v>
      </c>
      <c r="B2205" t="s">
        <v>1360</v>
      </c>
      <c r="C2205" t="str">
        <f t="shared" si="68"/>
        <v>40145</v>
      </c>
      <c r="D2205" t="str">
        <f t="shared" si="69"/>
        <v>WAGONER</v>
      </c>
      <c r="E2205">
        <v>-95.521151540000005</v>
      </c>
      <c r="F2205">
        <v>35.961386060000002</v>
      </c>
      <c r="G2205">
        <f xml:space="preserve"> SUMIF(ACRES_HARVESTED!E$2:E$4911,C2205,ACRES_HARVESTED!G$2:G$4911)</f>
        <v>960</v>
      </c>
      <c r="H2205">
        <f xml:space="preserve"> SUMIF(SALES!E$2:E$4911,C2205,SALES!G$2:G$4911)</f>
        <v>214000</v>
      </c>
      <c r="I2205">
        <f xml:space="preserve"> SUMIF(PRODUCTION!E$2:E$4911,C2205,PRODUCTION!I$2:I$4911)</f>
        <v>57600</v>
      </c>
    </row>
    <row r="2206" spans="1:9" x14ac:dyDescent="0.2">
      <c r="A2206">
        <v>40147</v>
      </c>
      <c r="B2206" t="s">
        <v>72</v>
      </c>
      <c r="C2206" t="str">
        <f t="shared" si="68"/>
        <v>40147</v>
      </c>
      <c r="D2206" t="str">
        <f t="shared" si="69"/>
        <v>WASHINGTON</v>
      </c>
      <c r="E2206">
        <v>-95.904492379999994</v>
      </c>
      <c r="F2206">
        <v>36.715278490000003</v>
      </c>
      <c r="G2206">
        <f xml:space="preserve"> SUMIF(ACRES_HARVESTED!E$2:E$4911,C2206,ACRES_HARVESTED!G$2:G$4911)</f>
        <v>0</v>
      </c>
      <c r="H2206">
        <f xml:space="preserve"> SUMIF(SALES!E$2:E$4911,C2206,SALES!G$2:G$4911)</f>
        <v>0</v>
      </c>
      <c r="I2206">
        <f xml:space="preserve"> SUMIF(PRODUCTION!E$2:E$4911,C2206,PRODUCTION!I$2:I$4911)</f>
        <v>0</v>
      </c>
    </row>
    <row r="2207" spans="1:9" x14ac:dyDescent="0.2">
      <c r="A2207">
        <v>40149</v>
      </c>
      <c r="B2207" t="s">
        <v>1361</v>
      </c>
      <c r="C2207" t="str">
        <f t="shared" si="68"/>
        <v>40149</v>
      </c>
      <c r="D2207" t="str">
        <f t="shared" si="69"/>
        <v>WASHITA</v>
      </c>
      <c r="E2207">
        <v>-98.991666210000005</v>
      </c>
      <c r="F2207">
        <v>35.290317590000001</v>
      </c>
      <c r="G2207">
        <f xml:space="preserve"> SUMIF(ACRES_HARVESTED!E$2:E$4911,C2207,ACRES_HARVESTED!G$2:G$4911)</f>
        <v>0</v>
      </c>
      <c r="H2207">
        <f xml:space="preserve"> SUMIF(SALES!E$2:E$4911,C2207,SALES!G$2:G$4911)</f>
        <v>0</v>
      </c>
      <c r="I2207">
        <f xml:space="preserve"> SUMIF(PRODUCTION!E$2:E$4911,C2207,PRODUCTION!I$2:I$4911)</f>
        <v>0</v>
      </c>
    </row>
    <row r="2208" spans="1:9" x14ac:dyDescent="0.2">
      <c r="A2208">
        <v>40151</v>
      </c>
      <c r="B2208" t="s">
        <v>1362</v>
      </c>
      <c r="C2208" t="str">
        <f t="shared" si="68"/>
        <v>40151</v>
      </c>
      <c r="D2208" t="str">
        <f t="shared" si="69"/>
        <v>WOODS</v>
      </c>
      <c r="E2208">
        <v>-98.863518189999994</v>
      </c>
      <c r="F2208">
        <v>36.766741119999999</v>
      </c>
      <c r="G2208">
        <f xml:space="preserve"> SUMIF(ACRES_HARVESTED!E$2:E$4911,C2208,ACRES_HARVESTED!G$2:G$4911)</f>
        <v>0</v>
      </c>
      <c r="H2208">
        <f xml:space="preserve"> SUMIF(SALES!E$2:E$4911,C2208,SALES!G$2:G$4911)</f>
        <v>0</v>
      </c>
      <c r="I2208">
        <f xml:space="preserve"> SUMIF(PRODUCTION!E$2:E$4911,C2208,PRODUCTION!I$2:I$4911)</f>
        <v>0</v>
      </c>
    </row>
    <row r="2209" spans="1:9" x14ac:dyDescent="0.2">
      <c r="A2209">
        <v>40153</v>
      </c>
      <c r="B2209" t="s">
        <v>1363</v>
      </c>
      <c r="C2209" t="str">
        <f t="shared" si="68"/>
        <v>40153</v>
      </c>
      <c r="D2209" t="str">
        <f t="shared" si="69"/>
        <v>WOODWARD</v>
      </c>
      <c r="E2209">
        <v>-99.264270629999999</v>
      </c>
      <c r="F2209">
        <v>36.42251383</v>
      </c>
      <c r="G2209">
        <f xml:space="preserve"> SUMIF(ACRES_HARVESTED!E$2:E$4911,C2209,ACRES_HARVESTED!G$2:G$4911)</f>
        <v>0</v>
      </c>
      <c r="H2209">
        <f xml:space="preserve"> SUMIF(SALES!E$2:E$4911,C2209,SALES!G$2:G$4911)</f>
        <v>0</v>
      </c>
      <c r="I2209">
        <f xml:space="preserve"> SUMIF(PRODUCTION!E$2:E$4911,C2209,PRODUCTION!I$2:I$4911)</f>
        <v>0</v>
      </c>
    </row>
    <row r="2210" spans="1:9" x14ac:dyDescent="0.2">
      <c r="A2210">
        <v>41001</v>
      </c>
      <c r="B2210" t="s">
        <v>300</v>
      </c>
      <c r="C2210" t="str">
        <f t="shared" si="68"/>
        <v>41001</v>
      </c>
      <c r="D2210" t="str">
        <f t="shared" si="69"/>
        <v>BAKER</v>
      </c>
      <c r="E2210">
        <v>-117.67554730000001</v>
      </c>
      <c r="F2210">
        <v>44.709198149999999</v>
      </c>
      <c r="G2210">
        <f xml:space="preserve"> SUMIF(ACRES_HARVESTED!E$2:E$4911,C2210,ACRES_HARVESTED!G$2:G$4911)</f>
        <v>730</v>
      </c>
      <c r="H2210">
        <f xml:space="preserve"> SUMIF(SALES!E$2:E$4911,C2210,SALES!G$2:G$4911)</f>
        <v>0</v>
      </c>
      <c r="I2210">
        <f xml:space="preserve"> SUMIF(PRODUCTION!E$2:E$4911,C2210,PRODUCTION!I$2:I$4911)</f>
        <v>55320</v>
      </c>
    </row>
    <row r="2211" spans="1:9" x14ac:dyDescent="0.2">
      <c r="A2211">
        <v>41003</v>
      </c>
      <c r="B2211" t="s">
        <v>122</v>
      </c>
      <c r="C2211" t="str">
        <f t="shared" si="68"/>
        <v>41003</v>
      </c>
      <c r="D2211" t="str">
        <f t="shared" si="69"/>
        <v>BENTON</v>
      </c>
      <c r="E2211">
        <v>-123.428743</v>
      </c>
      <c r="F2211">
        <v>44.491611570000003</v>
      </c>
      <c r="G2211">
        <f xml:space="preserve"> SUMIF(ACRES_HARVESTED!E$2:E$4911,C2211,ACRES_HARVESTED!G$2:G$4911)</f>
        <v>15</v>
      </c>
      <c r="H2211">
        <f xml:space="preserve"> SUMIF(SALES!E$2:E$4911,C2211,SALES!G$2:G$4911)</f>
        <v>2000</v>
      </c>
      <c r="I2211">
        <f xml:space="preserve"> SUMIF(PRODUCTION!E$2:E$4911,C2211,PRODUCTION!I$2:I$4911)</f>
        <v>645</v>
      </c>
    </row>
    <row r="2212" spans="1:9" x14ac:dyDescent="0.2">
      <c r="A2212">
        <v>41005</v>
      </c>
      <c r="B2212" t="s">
        <v>1364</v>
      </c>
      <c r="C2212" t="str">
        <f t="shared" si="68"/>
        <v>41005</v>
      </c>
      <c r="D2212" t="str">
        <f t="shared" si="69"/>
        <v>CLACKAMAS</v>
      </c>
      <c r="E2212">
        <v>-122.2205544</v>
      </c>
      <c r="F2212">
        <v>45.188203870000002</v>
      </c>
      <c r="G2212">
        <f xml:space="preserve"> SUMIF(ACRES_HARVESTED!E$2:E$4911,C2212,ACRES_HARVESTED!G$2:G$4911)</f>
        <v>75</v>
      </c>
      <c r="H2212">
        <f xml:space="preserve"> SUMIF(SALES!E$2:E$4911,C2212,SALES!G$2:G$4911)</f>
        <v>18000</v>
      </c>
      <c r="I2212">
        <f xml:space="preserve"> SUMIF(PRODUCTION!E$2:E$4911,C2212,PRODUCTION!I$2:I$4911)</f>
        <v>2863</v>
      </c>
    </row>
    <row r="2213" spans="1:9" x14ac:dyDescent="0.2">
      <c r="A2213">
        <v>41007</v>
      </c>
      <c r="B2213" t="s">
        <v>1365</v>
      </c>
      <c r="C2213" t="str">
        <f t="shared" si="68"/>
        <v>41007</v>
      </c>
      <c r="D2213" t="str">
        <f t="shared" si="69"/>
        <v>CLATSOP</v>
      </c>
      <c r="E2213">
        <v>-123.65602939999999</v>
      </c>
      <c r="F2213">
        <v>45.995003140000001</v>
      </c>
      <c r="G2213">
        <f xml:space="preserve"> SUMIF(ACRES_HARVESTED!E$2:E$4911,C2213,ACRES_HARVESTED!G$2:G$4911)</f>
        <v>0</v>
      </c>
      <c r="H2213">
        <f xml:space="preserve"> SUMIF(SALES!E$2:E$4911,C2213,SALES!G$2:G$4911)</f>
        <v>0</v>
      </c>
      <c r="I2213">
        <f xml:space="preserve"> SUMIF(PRODUCTION!E$2:E$4911,C2213,PRODUCTION!I$2:I$4911)</f>
        <v>0</v>
      </c>
    </row>
    <row r="2214" spans="1:9" x14ac:dyDescent="0.2">
      <c r="A2214">
        <v>41009</v>
      </c>
      <c r="B2214" t="s">
        <v>129</v>
      </c>
      <c r="C2214" t="str">
        <f t="shared" si="68"/>
        <v>41009</v>
      </c>
      <c r="D2214" t="str">
        <f t="shared" si="69"/>
        <v>COLUMBIA</v>
      </c>
      <c r="E2214">
        <v>-123.0888664</v>
      </c>
      <c r="F2214">
        <v>45.943766910000001</v>
      </c>
      <c r="G2214">
        <f xml:space="preserve"> SUMIF(ACRES_HARVESTED!E$2:E$4911,C2214,ACRES_HARVESTED!G$2:G$4911)</f>
        <v>0</v>
      </c>
      <c r="H2214">
        <f xml:space="preserve"> SUMIF(SALES!E$2:E$4911,C2214,SALES!G$2:G$4911)</f>
        <v>0</v>
      </c>
      <c r="I2214">
        <f xml:space="preserve"> SUMIF(PRODUCTION!E$2:E$4911,C2214,PRODUCTION!I$2:I$4911)</f>
        <v>0</v>
      </c>
    </row>
    <row r="2215" spans="1:9" x14ac:dyDescent="0.2">
      <c r="A2215">
        <v>41011</v>
      </c>
      <c r="B2215" t="s">
        <v>1123</v>
      </c>
      <c r="C2215" t="str">
        <f t="shared" si="68"/>
        <v>41011</v>
      </c>
      <c r="D2215" t="str">
        <f t="shared" si="69"/>
        <v>COOS</v>
      </c>
      <c r="E2215">
        <v>-124.0595871</v>
      </c>
      <c r="F2215">
        <v>43.173965789999997</v>
      </c>
      <c r="G2215">
        <f xml:space="preserve"> SUMIF(ACRES_HARVESTED!E$2:E$4911,C2215,ACRES_HARVESTED!G$2:G$4911)</f>
        <v>0</v>
      </c>
      <c r="H2215">
        <f xml:space="preserve"> SUMIF(SALES!E$2:E$4911,C2215,SALES!G$2:G$4911)</f>
        <v>0</v>
      </c>
      <c r="I2215">
        <f xml:space="preserve"> SUMIF(PRODUCTION!E$2:E$4911,C2215,PRODUCTION!I$2:I$4911)</f>
        <v>0</v>
      </c>
    </row>
    <row r="2216" spans="1:9" x14ac:dyDescent="0.2">
      <c r="A2216">
        <v>41013</v>
      </c>
      <c r="B2216" t="s">
        <v>1366</v>
      </c>
      <c r="C2216" t="str">
        <f t="shared" si="68"/>
        <v>41013</v>
      </c>
      <c r="D2216" t="str">
        <f t="shared" si="69"/>
        <v>CROOK</v>
      </c>
      <c r="E2216">
        <v>-120.3567062</v>
      </c>
      <c r="F2216">
        <v>44.142294909999997</v>
      </c>
      <c r="G2216">
        <f xml:space="preserve"> SUMIF(ACRES_HARVESTED!E$2:E$4911,C2216,ACRES_HARVESTED!G$2:G$4911)</f>
        <v>0</v>
      </c>
      <c r="H2216">
        <f xml:space="preserve"> SUMIF(SALES!E$2:E$4911,C2216,SALES!G$2:G$4911)</f>
        <v>0</v>
      </c>
      <c r="I2216">
        <f xml:space="preserve"> SUMIF(PRODUCTION!E$2:E$4911,C2216,PRODUCTION!I$2:I$4911)</f>
        <v>0</v>
      </c>
    </row>
    <row r="2217" spans="1:9" x14ac:dyDescent="0.2">
      <c r="A2217">
        <v>41015</v>
      </c>
      <c r="B2217" t="s">
        <v>1143</v>
      </c>
      <c r="C2217" t="str">
        <f t="shared" si="68"/>
        <v>41015</v>
      </c>
      <c r="D2217" t="str">
        <f t="shared" si="69"/>
        <v>CURRY</v>
      </c>
      <c r="E2217">
        <v>-124.15609190000001</v>
      </c>
      <c r="F2217">
        <v>42.457761769999998</v>
      </c>
      <c r="G2217">
        <f xml:space="preserve"> SUMIF(ACRES_HARVESTED!E$2:E$4911,C2217,ACRES_HARVESTED!G$2:G$4911)</f>
        <v>0</v>
      </c>
      <c r="H2217">
        <f xml:space="preserve"> SUMIF(SALES!E$2:E$4911,C2217,SALES!G$2:G$4911)</f>
        <v>0</v>
      </c>
      <c r="I2217">
        <f xml:space="preserve"> SUMIF(PRODUCTION!E$2:E$4911,C2217,PRODUCTION!I$2:I$4911)</f>
        <v>0</v>
      </c>
    </row>
    <row r="2218" spans="1:9" x14ac:dyDescent="0.2">
      <c r="A2218">
        <v>41017</v>
      </c>
      <c r="B2218" t="s">
        <v>1367</v>
      </c>
      <c r="C2218" t="str">
        <f t="shared" si="68"/>
        <v>41017</v>
      </c>
      <c r="D2218" t="str">
        <f t="shared" si="69"/>
        <v>DESCHUTES</v>
      </c>
      <c r="E2218">
        <v>-121.227881</v>
      </c>
      <c r="F2218">
        <v>43.914692170000002</v>
      </c>
      <c r="G2218">
        <f xml:space="preserve"> SUMIF(ACRES_HARVESTED!E$2:E$4911,C2218,ACRES_HARVESTED!G$2:G$4911)</f>
        <v>0</v>
      </c>
      <c r="H2218">
        <f xml:space="preserve"> SUMIF(SALES!E$2:E$4911,C2218,SALES!G$2:G$4911)</f>
        <v>0</v>
      </c>
      <c r="I2218">
        <f xml:space="preserve"> SUMIF(PRODUCTION!E$2:E$4911,C2218,PRODUCTION!I$2:I$4911)</f>
        <v>0</v>
      </c>
    </row>
    <row r="2219" spans="1:9" x14ac:dyDescent="0.2">
      <c r="A2219">
        <v>41019</v>
      </c>
      <c r="B2219" t="s">
        <v>250</v>
      </c>
      <c r="C2219" t="str">
        <f t="shared" si="68"/>
        <v>41019</v>
      </c>
      <c r="D2219" t="str">
        <f t="shared" si="69"/>
        <v>DOUGLAS</v>
      </c>
      <c r="E2219">
        <v>-123.16584349999999</v>
      </c>
      <c r="F2219">
        <v>43.279698699999997</v>
      </c>
      <c r="G2219">
        <f xml:space="preserve"> SUMIF(ACRES_HARVESTED!E$2:E$4911,C2219,ACRES_HARVESTED!G$2:G$4911)</f>
        <v>15</v>
      </c>
      <c r="H2219">
        <f xml:space="preserve"> SUMIF(SALES!E$2:E$4911,C2219,SALES!G$2:G$4911)</f>
        <v>0</v>
      </c>
      <c r="I2219">
        <f xml:space="preserve"> SUMIF(PRODUCTION!E$2:E$4911,C2219,PRODUCTION!I$2:I$4911)</f>
        <v>600</v>
      </c>
    </row>
    <row r="2220" spans="1:9" x14ac:dyDescent="0.2">
      <c r="A2220">
        <v>41021</v>
      </c>
      <c r="B2220" t="s">
        <v>1368</v>
      </c>
      <c r="C2220" t="str">
        <f t="shared" si="68"/>
        <v>41021</v>
      </c>
      <c r="D2220" t="str">
        <f t="shared" si="69"/>
        <v>GILLIAM</v>
      </c>
      <c r="E2220">
        <v>-120.210458</v>
      </c>
      <c r="F2220">
        <v>45.37780558</v>
      </c>
      <c r="G2220">
        <f xml:space="preserve"> SUMIF(ACRES_HARVESTED!E$2:E$4911,C2220,ACRES_HARVESTED!G$2:G$4911)</f>
        <v>1072</v>
      </c>
      <c r="H2220">
        <f xml:space="preserve"> SUMIF(SALES!E$2:E$4911,C2220,SALES!G$2:G$4911)</f>
        <v>0</v>
      </c>
      <c r="I2220">
        <f xml:space="preserve"> SUMIF(PRODUCTION!E$2:E$4911,C2220,PRODUCTION!I$2:I$4911)</f>
        <v>28021</v>
      </c>
    </row>
    <row r="2221" spans="1:9" x14ac:dyDescent="0.2">
      <c r="A2221">
        <v>41023</v>
      </c>
      <c r="B2221" t="s">
        <v>140</v>
      </c>
      <c r="C2221" t="str">
        <f t="shared" si="68"/>
        <v>41023</v>
      </c>
      <c r="D2221" t="str">
        <f t="shared" si="69"/>
        <v>GRANT</v>
      </c>
      <c r="E2221">
        <v>-119.0074917</v>
      </c>
      <c r="F2221">
        <v>44.490745500000003</v>
      </c>
      <c r="G2221">
        <f xml:space="preserve"> SUMIF(ACRES_HARVESTED!E$2:E$4911,C2221,ACRES_HARVESTED!G$2:G$4911)</f>
        <v>0</v>
      </c>
      <c r="H2221">
        <f xml:space="preserve"> SUMIF(SALES!E$2:E$4911,C2221,SALES!G$2:G$4911)</f>
        <v>0</v>
      </c>
      <c r="I2221">
        <f xml:space="preserve"> SUMIF(PRODUCTION!E$2:E$4911,C2221,PRODUCTION!I$2:I$4911)</f>
        <v>0</v>
      </c>
    </row>
    <row r="2222" spans="1:9" x14ac:dyDescent="0.2">
      <c r="A2222">
        <v>41025</v>
      </c>
      <c r="B2222" t="s">
        <v>1369</v>
      </c>
      <c r="C2222" t="str">
        <f t="shared" si="68"/>
        <v>41025</v>
      </c>
      <c r="D2222" t="str">
        <f t="shared" si="69"/>
        <v>HARNEY</v>
      </c>
      <c r="E2222">
        <v>-118.9679625</v>
      </c>
      <c r="F2222">
        <v>43.063618429999998</v>
      </c>
      <c r="G2222">
        <f xml:space="preserve"> SUMIF(ACRES_HARVESTED!E$2:E$4911,C2222,ACRES_HARVESTED!G$2:G$4911)</f>
        <v>0</v>
      </c>
      <c r="H2222">
        <f xml:space="preserve"> SUMIF(SALES!E$2:E$4911,C2222,SALES!G$2:G$4911)</f>
        <v>0</v>
      </c>
      <c r="I2222">
        <f xml:space="preserve"> SUMIF(PRODUCTION!E$2:E$4911,C2222,PRODUCTION!I$2:I$4911)</f>
        <v>0</v>
      </c>
    </row>
    <row r="2223" spans="1:9" x14ac:dyDescent="0.2">
      <c r="A2223">
        <v>41027</v>
      </c>
      <c r="B2223" t="s">
        <v>1370</v>
      </c>
      <c r="C2223" t="str">
        <f t="shared" si="68"/>
        <v>41027</v>
      </c>
      <c r="D2223" t="str">
        <f t="shared" si="69"/>
        <v>HOOD RIVER</v>
      </c>
      <c r="E2223">
        <v>-121.65128919999999</v>
      </c>
      <c r="F2223">
        <v>45.51931999</v>
      </c>
      <c r="G2223">
        <f xml:space="preserve"> SUMIF(ACRES_HARVESTED!E$2:E$4911,C2223,ACRES_HARVESTED!G$2:G$4911)</f>
        <v>0</v>
      </c>
      <c r="H2223">
        <f xml:space="preserve"> SUMIF(SALES!E$2:E$4911,C2223,SALES!G$2:G$4911)</f>
        <v>0</v>
      </c>
      <c r="I2223">
        <f xml:space="preserve"> SUMIF(PRODUCTION!E$2:E$4911,C2223,PRODUCTION!I$2:I$4911)</f>
        <v>0</v>
      </c>
    </row>
    <row r="2224" spans="1:9" x14ac:dyDescent="0.2">
      <c r="A2224">
        <v>41029</v>
      </c>
      <c r="B2224" t="s">
        <v>43</v>
      </c>
      <c r="C2224" t="str">
        <f t="shared" si="68"/>
        <v>41029</v>
      </c>
      <c r="D2224" t="str">
        <f t="shared" si="69"/>
        <v>JACKSON</v>
      </c>
      <c r="E2224">
        <v>-122.72837699999999</v>
      </c>
      <c r="F2224">
        <v>42.43216537</v>
      </c>
      <c r="G2224">
        <f xml:space="preserve"> SUMIF(ACRES_HARVESTED!E$2:E$4911,C2224,ACRES_HARVESTED!G$2:G$4911)</f>
        <v>79</v>
      </c>
      <c r="H2224">
        <f xml:space="preserve"> SUMIF(SALES!E$2:E$4911,C2224,SALES!G$2:G$4911)</f>
        <v>7000</v>
      </c>
      <c r="I2224">
        <f xml:space="preserve"> SUMIF(PRODUCTION!E$2:E$4911,C2224,PRODUCTION!I$2:I$4911)</f>
        <v>0</v>
      </c>
    </row>
    <row r="2225" spans="1:9" x14ac:dyDescent="0.2">
      <c r="A2225">
        <v>41031</v>
      </c>
      <c r="B2225" t="s">
        <v>44</v>
      </c>
      <c r="C2225" t="str">
        <f t="shared" si="68"/>
        <v>41031</v>
      </c>
      <c r="D2225" t="str">
        <f t="shared" si="69"/>
        <v>JEFFERSON</v>
      </c>
      <c r="E2225">
        <v>-121.17643099999999</v>
      </c>
      <c r="F2225">
        <v>44.629358910000001</v>
      </c>
      <c r="G2225">
        <f xml:space="preserve"> SUMIF(ACRES_HARVESTED!E$2:E$4911,C2225,ACRES_HARVESTED!G$2:G$4911)</f>
        <v>51</v>
      </c>
      <c r="H2225">
        <f xml:space="preserve"> SUMIF(SALES!E$2:E$4911,C2225,SALES!G$2:G$4911)</f>
        <v>0</v>
      </c>
      <c r="I2225">
        <f xml:space="preserve"> SUMIF(PRODUCTION!E$2:E$4911,C2225,PRODUCTION!I$2:I$4911)</f>
        <v>0</v>
      </c>
    </row>
    <row r="2226" spans="1:9" x14ac:dyDescent="0.2">
      <c r="A2226">
        <v>41033</v>
      </c>
      <c r="B2226" t="s">
        <v>1371</v>
      </c>
      <c r="C2226" t="str">
        <f t="shared" si="68"/>
        <v>41033</v>
      </c>
      <c r="D2226" t="str">
        <f t="shared" si="69"/>
        <v>JOSEPHINE</v>
      </c>
      <c r="E2226">
        <v>-123.55525950000001</v>
      </c>
      <c r="F2226">
        <v>42.365511550000001</v>
      </c>
      <c r="G2226">
        <f xml:space="preserve"> SUMIF(ACRES_HARVESTED!E$2:E$4911,C2226,ACRES_HARVESTED!G$2:G$4911)</f>
        <v>0</v>
      </c>
      <c r="H2226">
        <f xml:space="preserve"> SUMIF(SALES!E$2:E$4911,C2226,SALES!G$2:G$4911)</f>
        <v>0</v>
      </c>
      <c r="I2226">
        <f xml:space="preserve"> SUMIF(PRODUCTION!E$2:E$4911,C2226,PRODUCTION!I$2:I$4911)</f>
        <v>0</v>
      </c>
    </row>
    <row r="2227" spans="1:9" x14ac:dyDescent="0.2">
      <c r="A2227">
        <v>41035</v>
      </c>
      <c r="B2227" t="s">
        <v>1372</v>
      </c>
      <c r="C2227" t="str">
        <f t="shared" si="68"/>
        <v>41035</v>
      </c>
      <c r="D2227" t="str">
        <f t="shared" si="69"/>
        <v>KLAMATH</v>
      </c>
      <c r="E2227">
        <v>-121.6500072</v>
      </c>
      <c r="F2227">
        <v>42.686050260000002</v>
      </c>
      <c r="G2227">
        <f xml:space="preserve"> SUMIF(ACRES_HARVESTED!E$2:E$4911,C2227,ACRES_HARVESTED!G$2:G$4911)</f>
        <v>17203</v>
      </c>
      <c r="H2227">
        <f xml:space="preserve"> SUMIF(SALES!E$2:E$4911,C2227,SALES!G$2:G$4911)</f>
        <v>7853000</v>
      </c>
      <c r="I2227">
        <f xml:space="preserve"> SUMIF(PRODUCTION!E$2:E$4911,C2227,PRODUCTION!I$2:I$4911)</f>
        <v>1169961</v>
      </c>
    </row>
    <row r="2228" spans="1:9" x14ac:dyDescent="0.2">
      <c r="A2228">
        <v>41037</v>
      </c>
      <c r="B2228" t="s">
        <v>192</v>
      </c>
      <c r="C2228" t="str">
        <f t="shared" si="68"/>
        <v>41037</v>
      </c>
      <c r="D2228" t="str">
        <f t="shared" si="69"/>
        <v>LAKE</v>
      </c>
      <c r="E2228">
        <v>-120.3873864</v>
      </c>
      <c r="F2228">
        <v>42.793508180000003</v>
      </c>
      <c r="G2228">
        <f xml:space="preserve"> SUMIF(ACRES_HARVESTED!E$2:E$4911,C2228,ACRES_HARVESTED!G$2:G$4911)</f>
        <v>134</v>
      </c>
      <c r="H2228">
        <f xml:space="preserve"> SUMIF(SALES!E$2:E$4911,C2228,SALES!G$2:G$4911)</f>
        <v>9000</v>
      </c>
      <c r="I2228">
        <f xml:space="preserve"> SUMIF(PRODUCTION!E$2:E$4911,C2228,PRODUCTION!I$2:I$4911)</f>
        <v>0</v>
      </c>
    </row>
    <row r="2229" spans="1:9" x14ac:dyDescent="0.2">
      <c r="A2229">
        <v>41039</v>
      </c>
      <c r="B2229" t="s">
        <v>663</v>
      </c>
      <c r="C2229" t="str">
        <f t="shared" si="68"/>
        <v>41039</v>
      </c>
      <c r="D2229" t="str">
        <f t="shared" si="69"/>
        <v>LANE</v>
      </c>
      <c r="E2229">
        <v>-122.8473327</v>
      </c>
      <c r="F2229">
        <v>43.938894410000003</v>
      </c>
      <c r="G2229">
        <f xml:space="preserve"> SUMIF(ACRES_HARVESTED!E$2:E$4911,C2229,ACRES_HARVESTED!G$2:G$4911)</f>
        <v>0</v>
      </c>
      <c r="H2229">
        <f xml:space="preserve"> SUMIF(SALES!E$2:E$4911,C2229,SALES!G$2:G$4911)</f>
        <v>0</v>
      </c>
      <c r="I2229">
        <f xml:space="preserve"> SUMIF(PRODUCTION!E$2:E$4911,C2229,PRODUCTION!I$2:I$4911)</f>
        <v>0</v>
      </c>
    </row>
    <row r="2230" spans="1:9" x14ac:dyDescent="0.2">
      <c r="A2230">
        <v>41041</v>
      </c>
      <c r="B2230" t="s">
        <v>148</v>
      </c>
      <c r="C2230" t="str">
        <f t="shared" si="68"/>
        <v>41041</v>
      </c>
      <c r="D2230" t="str">
        <f t="shared" si="69"/>
        <v>LINCOLN</v>
      </c>
      <c r="E2230">
        <v>-123.8682744</v>
      </c>
      <c r="F2230">
        <v>44.64147054</v>
      </c>
      <c r="G2230">
        <f xml:space="preserve"> SUMIF(ACRES_HARVESTED!E$2:E$4911,C2230,ACRES_HARVESTED!G$2:G$4911)</f>
        <v>0</v>
      </c>
      <c r="H2230">
        <f xml:space="preserve"> SUMIF(SALES!E$2:E$4911,C2230,SALES!G$2:G$4911)</f>
        <v>0</v>
      </c>
      <c r="I2230">
        <f xml:space="preserve"> SUMIF(PRODUCTION!E$2:E$4911,C2230,PRODUCTION!I$2:I$4911)</f>
        <v>0</v>
      </c>
    </row>
    <row r="2231" spans="1:9" x14ac:dyDescent="0.2">
      <c r="A2231">
        <v>41043</v>
      </c>
      <c r="B2231" t="s">
        <v>610</v>
      </c>
      <c r="C2231" t="str">
        <f t="shared" si="68"/>
        <v>41043</v>
      </c>
      <c r="D2231" t="str">
        <f t="shared" si="69"/>
        <v>LINN</v>
      </c>
      <c r="E2231">
        <v>-122.5341835</v>
      </c>
      <c r="F2231">
        <v>44.488807680000001</v>
      </c>
      <c r="G2231">
        <f xml:space="preserve"> SUMIF(ACRES_HARVESTED!E$2:E$4911,C2231,ACRES_HARVESTED!G$2:G$4911)</f>
        <v>0</v>
      </c>
      <c r="H2231">
        <f xml:space="preserve"> SUMIF(SALES!E$2:E$4911,C2231,SALES!G$2:G$4911)</f>
        <v>0</v>
      </c>
      <c r="I2231">
        <f xml:space="preserve"> SUMIF(PRODUCTION!E$2:E$4911,C2231,PRODUCTION!I$2:I$4911)</f>
        <v>0</v>
      </c>
    </row>
    <row r="2232" spans="1:9" x14ac:dyDescent="0.2">
      <c r="A2232">
        <v>41045</v>
      </c>
      <c r="B2232" t="s">
        <v>1373</v>
      </c>
      <c r="C2232" t="str">
        <f t="shared" si="68"/>
        <v>41045</v>
      </c>
      <c r="D2232" t="str">
        <f t="shared" si="69"/>
        <v>MALHEUR</v>
      </c>
      <c r="E2232">
        <v>-117.62310669999999</v>
      </c>
      <c r="F2232">
        <v>43.193556989999998</v>
      </c>
      <c r="G2232">
        <f xml:space="preserve"> SUMIF(ACRES_HARVESTED!E$2:E$4911,C2232,ACRES_HARVESTED!G$2:G$4911)</f>
        <v>463</v>
      </c>
      <c r="H2232">
        <f xml:space="preserve"> SUMIF(SALES!E$2:E$4911,C2232,SALES!G$2:G$4911)</f>
        <v>59000</v>
      </c>
      <c r="I2232">
        <f xml:space="preserve"> SUMIF(PRODUCTION!E$2:E$4911,C2232,PRODUCTION!I$2:I$4911)</f>
        <v>25077</v>
      </c>
    </row>
    <row r="2233" spans="1:9" x14ac:dyDescent="0.2">
      <c r="A2233">
        <v>41047</v>
      </c>
      <c r="B2233" t="s">
        <v>54</v>
      </c>
      <c r="C2233" t="str">
        <f t="shared" si="68"/>
        <v>41047</v>
      </c>
      <c r="D2233" t="str">
        <f t="shared" si="69"/>
        <v>MARION</v>
      </c>
      <c r="E2233">
        <v>-122.5849114</v>
      </c>
      <c r="F2233">
        <v>44.903223539999999</v>
      </c>
      <c r="G2233">
        <f xml:space="preserve"> SUMIF(ACRES_HARVESTED!E$2:E$4911,C2233,ACRES_HARVESTED!G$2:G$4911)</f>
        <v>211</v>
      </c>
      <c r="H2233">
        <f xml:space="preserve"> SUMIF(SALES!E$2:E$4911,C2233,SALES!G$2:G$4911)</f>
        <v>0</v>
      </c>
      <c r="I2233">
        <f xml:space="preserve"> SUMIF(PRODUCTION!E$2:E$4911,C2233,PRODUCTION!I$2:I$4911)</f>
        <v>12738</v>
      </c>
    </row>
    <row r="2234" spans="1:9" x14ac:dyDescent="0.2">
      <c r="A2234">
        <v>41049</v>
      </c>
      <c r="B2234" t="s">
        <v>1309</v>
      </c>
      <c r="C2234" t="str">
        <f t="shared" si="68"/>
        <v>41049</v>
      </c>
      <c r="D2234" t="str">
        <f t="shared" si="69"/>
        <v>MORROW</v>
      </c>
      <c r="E2234">
        <v>-119.58375909999999</v>
      </c>
      <c r="F2234">
        <v>45.418979569999998</v>
      </c>
      <c r="G2234">
        <f xml:space="preserve"> SUMIF(ACRES_HARVESTED!E$2:E$4911,C2234,ACRES_HARVESTED!G$2:G$4911)</f>
        <v>2760</v>
      </c>
      <c r="H2234">
        <f xml:space="preserve"> SUMIF(SALES!E$2:E$4911,C2234,SALES!G$2:G$4911)</f>
        <v>200000</v>
      </c>
      <c r="I2234">
        <f xml:space="preserve"> SUMIF(PRODUCTION!E$2:E$4911,C2234,PRODUCTION!I$2:I$4911)</f>
        <v>81713</v>
      </c>
    </row>
    <row r="2235" spans="1:9" x14ac:dyDescent="0.2">
      <c r="A2235">
        <v>41051</v>
      </c>
      <c r="B2235" t="s">
        <v>1374</v>
      </c>
      <c r="C2235" t="str">
        <f t="shared" si="68"/>
        <v>41051</v>
      </c>
      <c r="D2235" t="str">
        <f t="shared" si="69"/>
        <v>MULTNOMAH</v>
      </c>
      <c r="E2235">
        <v>-122.4157429</v>
      </c>
      <c r="F2235">
        <v>45.546936809999998</v>
      </c>
      <c r="G2235">
        <f xml:space="preserve"> SUMIF(ACRES_HARVESTED!E$2:E$4911,C2235,ACRES_HARVESTED!G$2:G$4911)</f>
        <v>0</v>
      </c>
      <c r="H2235">
        <f xml:space="preserve"> SUMIF(SALES!E$2:E$4911,C2235,SALES!G$2:G$4911)</f>
        <v>0</v>
      </c>
      <c r="I2235">
        <f xml:space="preserve"> SUMIF(PRODUCTION!E$2:E$4911,C2235,PRODUCTION!I$2:I$4911)</f>
        <v>0</v>
      </c>
    </row>
    <row r="2236" spans="1:9" x14ac:dyDescent="0.2">
      <c r="A2236">
        <v>41053</v>
      </c>
      <c r="B2236" t="s">
        <v>159</v>
      </c>
      <c r="C2236" t="str">
        <f t="shared" si="68"/>
        <v>41053</v>
      </c>
      <c r="D2236" t="str">
        <f t="shared" si="69"/>
        <v>POLK</v>
      </c>
      <c r="E2236">
        <v>-123.4132525</v>
      </c>
      <c r="F2236">
        <v>44.903385139999997</v>
      </c>
      <c r="G2236">
        <f xml:space="preserve"> SUMIF(ACRES_HARVESTED!E$2:E$4911,C2236,ACRES_HARVESTED!G$2:G$4911)</f>
        <v>733</v>
      </c>
      <c r="H2236">
        <f xml:space="preserve"> SUMIF(SALES!E$2:E$4911,C2236,SALES!G$2:G$4911)</f>
        <v>0</v>
      </c>
      <c r="I2236">
        <f xml:space="preserve"> SUMIF(PRODUCTION!E$2:E$4911,C2236,PRODUCTION!I$2:I$4911)</f>
        <v>45619</v>
      </c>
    </row>
    <row r="2237" spans="1:9" x14ac:dyDescent="0.2">
      <c r="A2237">
        <v>41055</v>
      </c>
      <c r="B2237" t="s">
        <v>688</v>
      </c>
      <c r="C2237" t="str">
        <f t="shared" si="68"/>
        <v>41055</v>
      </c>
      <c r="D2237" t="str">
        <f t="shared" si="69"/>
        <v>SHERMAN</v>
      </c>
      <c r="E2237">
        <v>-120.6892687</v>
      </c>
      <c r="F2237">
        <v>45.4052255</v>
      </c>
      <c r="G2237">
        <f xml:space="preserve"> SUMIF(ACRES_HARVESTED!E$2:E$4911,C2237,ACRES_HARVESTED!G$2:G$4911)</f>
        <v>4746</v>
      </c>
      <c r="H2237">
        <f xml:space="preserve"> SUMIF(SALES!E$2:E$4911,C2237,SALES!G$2:G$4911)</f>
        <v>0</v>
      </c>
      <c r="I2237">
        <f xml:space="preserve"> SUMIF(PRODUCTION!E$2:E$4911,C2237,PRODUCTION!I$2:I$4911)</f>
        <v>222181</v>
      </c>
    </row>
    <row r="2238" spans="1:9" x14ac:dyDescent="0.2">
      <c r="A2238">
        <v>41057</v>
      </c>
      <c r="B2238" t="s">
        <v>1375</v>
      </c>
      <c r="C2238" t="str">
        <f t="shared" si="68"/>
        <v>41057</v>
      </c>
      <c r="D2238" t="str">
        <f t="shared" si="69"/>
        <v>TILLAMOOK</v>
      </c>
      <c r="E2238">
        <v>-123.7127608</v>
      </c>
      <c r="F2238">
        <v>45.463438459999999</v>
      </c>
      <c r="G2238">
        <f xml:space="preserve"> SUMIF(ACRES_HARVESTED!E$2:E$4911,C2238,ACRES_HARVESTED!G$2:G$4911)</f>
        <v>0</v>
      </c>
      <c r="H2238">
        <f xml:space="preserve"> SUMIF(SALES!E$2:E$4911,C2238,SALES!G$2:G$4911)</f>
        <v>0</v>
      </c>
      <c r="I2238">
        <f xml:space="preserve"> SUMIF(PRODUCTION!E$2:E$4911,C2238,PRODUCTION!I$2:I$4911)</f>
        <v>0</v>
      </c>
    </row>
    <row r="2239" spans="1:9" x14ac:dyDescent="0.2">
      <c r="A2239">
        <v>41059</v>
      </c>
      <c r="B2239" t="s">
        <v>1376</v>
      </c>
      <c r="C2239" t="str">
        <f t="shared" si="68"/>
        <v>41059</v>
      </c>
      <c r="D2239" t="str">
        <f t="shared" si="69"/>
        <v>UMATILLA</v>
      </c>
      <c r="E2239">
        <v>-118.736681</v>
      </c>
      <c r="F2239">
        <v>45.591482730000003</v>
      </c>
      <c r="G2239">
        <f xml:space="preserve"> SUMIF(ACRES_HARVESTED!E$2:E$4911,C2239,ACRES_HARVESTED!G$2:G$4911)</f>
        <v>2722</v>
      </c>
      <c r="H2239">
        <f xml:space="preserve"> SUMIF(SALES!E$2:E$4911,C2239,SALES!G$2:G$4911)</f>
        <v>0</v>
      </c>
      <c r="I2239">
        <f xml:space="preserve"> SUMIF(PRODUCTION!E$2:E$4911,C2239,PRODUCTION!I$2:I$4911)</f>
        <v>108123</v>
      </c>
    </row>
    <row r="2240" spans="1:9" x14ac:dyDescent="0.2">
      <c r="A2240">
        <v>41061</v>
      </c>
      <c r="B2240" t="s">
        <v>171</v>
      </c>
      <c r="C2240" t="str">
        <f t="shared" si="68"/>
        <v>41061</v>
      </c>
      <c r="D2240" t="str">
        <f t="shared" si="69"/>
        <v>UNION</v>
      </c>
      <c r="E2240">
        <v>-118.00935560000001</v>
      </c>
      <c r="F2240">
        <v>45.310390839999997</v>
      </c>
      <c r="G2240">
        <f xml:space="preserve"> SUMIF(ACRES_HARVESTED!E$2:E$4911,C2240,ACRES_HARVESTED!G$2:G$4911)</f>
        <v>3598</v>
      </c>
      <c r="H2240">
        <f xml:space="preserve"> SUMIF(SALES!E$2:E$4911,C2240,SALES!G$2:G$4911)</f>
        <v>0</v>
      </c>
      <c r="I2240">
        <f xml:space="preserve"> SUMIF(PRODUCTION!E$2:E$4911,C2240,PRODUCTION!I$2:I$4911)</f>
        <v>209320</v>
      </c>
    </row>
    <row r="2241" spans="1:9" x14ac:dyDescent="0.2">
      <c r="A2241">
        <v>41063</v>
      </c>
      <c r="B2241" t="s">
        <v>1377</v>
      </c>
      <c r="C2241" t="str">
        <f t="shared" si="68"/>
        <v>41063</v>
      </c>
      <c r="D2241" t="str">
        <f t="shared" si="69"/>
        <v>WALLOWA</v>
      </c>
      <c r="E2241">
        <v>-117.1810198</v>
      </c>
      <c r="F2241">
        <v>45.579797579999997</v>
      </c>
      <c r="G2241">
        <f xml:space="preserve"> SUMIF(ACRES_HARVESTED!E$2:E$4911,C2241,ACRES_HARVESTED!G$2:G$4911)</f>
        <v>2188</v>
      </c>
      <c r="H2241">
        <f xml:space="preserve"> SUMIF(SALES!E$2:E$4911,C2241,SALES!G$2:G$4911)</f>
        <v>0</v>
      </c>
      <c r="I2241">
        <f xml:space="preserve"> SUMIF(PRODUCTION!E$2:E$4911,C2241,PRODUCTION!I$2:I$4911)</f>
        <v>85886</v>
      </c>
    </row>
    <row r="2242" spans="1:9" x14ac:dyDescent="0.2">
      <c r="A2242">
        <v>41065</v>
      </c>
      <c r="B2242" t="s">
        <v>1378</v>
      </c>
      <c r="C2242" t="str">
        <f t="shared" ref="C2242:C2305" si="70" xml:space="preserve"> TEXT(A2242,"00000")</f>
        <v>41065</v>
      </c>
      <c r="D2242" t="str">
        <f t="shared" ref="D2242:D2305" si="71">UPPER(B2242)</f>
        <v>WASCO</v>
      </c>
      <c r="E2242">
        <v>-121.1678419</v>
      </c>
      <c r="F2242">
        <v>45.160037680000002</v>
      </c>
      <c r="G2242">
        <f xml:space="preserve"> SUMIF(ACRES_HARVESTED!E$2:E$4911,C2242,ACRES_HARVESTED!G$2:G$4911)</f>
        <v>866</v>
      </c>
      <c r="H2242">
        <f xml:space="preserve"> SUMIF(SALES!E$2:E$4911,C2242,SALES!G$2:G$4911)</f>
        <v>0</v>
      </c>
      <c r="I2242">
        <f xml:space="preserve"> SUMIF(PRODUCTION!E$2:E$4911,C2242,PRODUCTION!I$2:I$4911)</f>
        <v>34432</v>
      </c>
    </row>
    <row r="2243" spans="1:9" x14ac:dyDescent="0.2">
      <c r="A2243">
        <v>41067</v>
      </c>
      <c r="B2243" t="s">
        <v>72</v>
      </c>
      <c r="C2243" t="str">
        <f t="shared" si="70"/>
        <v>41067</v>
      </c>
      <c r="D2243" t="str">
        <f t="shared" si="71"/>
        <v>WASHINGTON</v>
      </c>
      <c r="E2243">
        <v>-123.0985728</v>
      </c>
      <c r="F2243">
        <v>45.559891239999999</v>
      </c>
      <c r="G2243">
        <f xml:space="preserve"> SUMIF(ACRES_HARVESTED!E$2:E$4911,C2243,ACRES_HARVESTED!G$2:G$4911)</f>
        <v>609</v>
      </c>
      <c r="H2243">
        <f xml:space="preserve"> SUMIF(SALES!E$2:E$4911,C2243,SALES!G$2:G$4911)</f>
        <v>152000</v>
      </c>
      <c r="I2243">
        <f xml:space="preserve"> SUMIF(PRODUCTION!E$2:E$4911,C2243,PRODUCTION!I$2:I$4911)</f>
        <v>49781</v>
      </c>
    </row>
    <row r="2244" spans="1:9" x14ac:dyDescent="0.2">
      <c r="A2244">
        <v>41069</v>
      </c>
      <c r="B2244" t="s">
        <v>451</v>
      </c>
      <c r="C2244" t="str">
        <f t="shared" si="70"/>
        <v>41069</v>
      </c>
      <c r="D2244" t="str">
        <f t="shared" si="71"/>
        <v>WHEELER</v>
      </c>
      <c r="E2244">
        <v>-120.0273912</v>
      </c>
      <c r="F2244">
        <v>44.72584844</v>
      </c>
      <c r="G2244">
        <f xml:space="preserve"> SUMIF(ACRES_HARVESTED!E$2:E$4911,C2244,ACRES_HARVESTED!G$2:G$4911)</f>
        <v>0</v>
      </c>
      <c r="H2244">
        <f xml:space="preserve"> SUMIF(SALES!E$2:E$4911,C2244,SALES!G$2:G$4911)</f>
        <v>0</v>
      </c>
      <c r="I2244">
        <f xml:space="preserve"> SUMIF(PRODUCTION!E$2:E$4911,C2244,PRODUCTION!I$2:I$4911)</f>
        <v>0</v>
      </c>
    </row>
    <row r="2245" spans="1:9" x14ac:dyDescent="0.2">
      <c r="A2245">
        <v>41071</v>
      </c>
      <c r="B2245" t="s">
        <v>1379</v>
      </c>
      <c r="C2245" t="str">
        <f t="shared" si="70"/>
        <v>41071</v>
      </c>
      <c r="D2245" t="str">
        <f t="shared" si="71"/>
        <v>YAMHILL</v>
      </c>
      <c r="E2245">
        <v>-123.3078799</v>
      </c>
      <c r="F2245">
        <v>45.23269019</v>
      </c>
      <c r="G2245">
        <f xml:space="preserve"> SUMIF(ACRES_HARVESTED!E$2:E$4911,C2245,ACRES_HARVESTED!G$2:G$4911)</f>
        <v>86</v>
      </c>
      <c r="H2245">
        <f xml:space="preserve"> SUMIF(SALES!E$2:E$4911,C2245,SALES!G$2:G$4911)</f>
        <v>26000</v>
      </c>
      <c r="I2245">
        <f xml:space="preserve"> SUMIF(PRODUCTION!E$2:E$4911,C2245,PRODUCTION!I$2:I$4911)</f>
        <v>5185</v>
      </c>
    </row>
    <row r="2246" spans="1:9" x14ac:dyDescent="0.2">
      <c r="A2246">
        <v>42001</v>
      </c>
      <c r="B2246" t="s">
        <v>232</v>
      </c>
      <c r="C2246" t="str">
        <f t="shared" si="70"/>
        <v>42001</v>
      </c>
      <c r="D2246" t="str">
        <f t="shared" si="71"/>
        <v>ADAMS</v>
      </c>
      <c r="E2246">
        <v>-77.218076089999997</v>
      </c>
      <c r="F2246">
        <v>39.871466409999996</v>
      </c>
      <c r="G2246">
        <f xml:space="preserve"> SUMIF(ACRES_HARVESTED!E$2:E$4911,C2246,ACRES_HARVESTED!G$2:G$4911)</f>
        <v>1094</v>
      </c>
      <c r="H2246">
        <f xml:space="preserve"> SUMIF(SALES!E$2:E$4911,C2246,SALES!G$2:G$4911)</f>
        <v>246000</v>
      </c>
      <c r="I2246">
        <f xml:space="preserve"> SUMIF(PRODUCTION!E$2:E$4911,C2246,PRODUCTION!I$2:I$4911)</f>
        <v>66941</v>
      </c>
    </row>
    <row r="2247" spans="1:9" x14ac:dyDescent="0.2">
      <c r="A2247">
        <v>42003</v>
      </c>
      <c r="B2247" t="s">
        <v>1380</v>
      </c>
      <c r="C2247" t="str">
        <f t="shared" si="70"/>
        <v>42003</v>
      </c>
      <c r="D2247" t="str">
        <f t="shared" si="71"/>
        <v>ALLEGHENY</v>
      </c>
      <c r="E2247">
        <v>-79.981758799999994</v>
      </c>
      <c r="F2247">
        <v>40.468804380000002</v>
      </c>
      <c r="G2247">
        <f xml:space="preserve"> SUMIF(ACRES_HARVESTED!E$2:E$4911,C2247,ACRES_HARVESTED!G$2:G$4911)</f>
        <v>0</v>
      </c>
      <c r="H2247">
        <f xml:space="preserve"> SUMIF(SALES!E$2:E$4911,C2247,SALES!G$2:G$4911)</f>
        <v>0</v>
      </c>
      <c r="I2247">
        <f xml:space="preserve"> SUMIF(PRODUCTION!E$2:E$4911,C2247,PRODUCTION!I$2:I$4911)</f>
        <v>0</v>
      </c>
    </row>
    <row r="2248" spans="1:9" x14ac:dyDescent="0.2">
      <c r="A2248">
        <v>42005</v>
      </c>
      <c r="B2248" t="s">
        <v>1381</v>
      </c>
      <c r="C2248" t="str">
        <f t="shared" si="70"/>
        <v>42005</v>
      </c>
      <c r="D2248" t="str">
        <f t="shared" si="71"/>
        <v>ARMSTRONG</v>
      </c>
      <c r="E2248">
        <v>-79.465054660000007</v>
      </c>
      <c r="F2248">
        <v>40.812983719999998</v>
      </c>
      <c r="G2248">
        <f xml:space="preserve"> SUMIF(ACRES_HARVESTED!E$2:E$4911,C2248,ACRES_HARVESTED!G$2:G$4911)</f>
        <v>708</v>
      </c>
      <c r="H2248">
        <f xml:space="preserve"> SUMIF(SALES!E$2:E$4911,C2248,SALES!G$2:G$4911)</f>
        <v>0</v>
      </c>
      <c r="I2248">
        <f xml:space="preserve"> SUMIF(PRODUCTION!E$2:E$4911,C2248,PRODUCTION!I$2:I$4911)</f>
        <v>28418</v>
      </c>
    </row>
    <row r="2249" spans="1:9" x14ac:dyDescent="0.2">
      <c r="A2249">
        <v>42007</v>
      </c>
      <c r="B2249" t="s">
        <v>1325</v>
      </c>
      <c r="C2249" t="str">
        <f t="shared" si="70"/>
        <v>42007</v>
      </c>
      <c r="D2249" t="str">
        <f t="shared" si="71"/>
        <v>BEAVER</v>
      </c>
      <c r="E2249">
        <v>-80.349286759999998</v>
      </c>
      <c r="F2249">
        <v>40.682414960000003</v>
      </c>
      <c r="G2249">
        <f xml:space="preserve"> SUMIF(ACRES_HARVESTED!E$2:E$4911,C2249,ACRES_HARVESTED!G$2:G$4911)</f>
        <v>81</v>
      </c>
      <c r="H2249">
        <f xml:space="preserve"> SUMIF(SALES!E$2:E$4911,C2249,SALES!G$2:G$4911)</f>
        <v>15000</v>
      </c>
      <c r="I2249">
        <f xml:space="preserve"> SUMIF(PRODUCTION!E$2:E$4911,C2249,PRODUCTION!I$2:I$4911)</f>
        <v>3865</v>
      </c>
    </row>
    <row r="2250" spans="1:9" x14ac:dyDescent="0.2">
      <c r="A2250">
        <v>42009</v>
      </c>
      <c r="B2250" t="s">
        <v>1382</v>
      </c>
      <c r="C2250" t="str">
        <f t="shared" si="70"/>
        <v>42009</v>
      </c>
      <c r="D2250" t="str">
        <f t="shared" si="71"/>
        <v>BEDFORD</v>
      </c>
      <c r="E2250">
        <v>-78.490511940000005</v>
      </c>
      <c r="F2250">
        <v>40.006705580000002</v>
      </c>
      <c r="G2250">
        <f xml:space="preserve"> SUMIF(ACRES_HARVESTED!E$2:E$4911,C2250,ACRES_HARVESTED!G$2:G$4911)</f>
        <v>1342</v>
      </c>
      <c r="H2250">
        <f xml:space="preserve"> SUMIF(SALES!E$2:E$4911,C2250,SALES!G$2:G$4911)</f>
        <v>341000</v>
      </c>
      <c r="I2250">
        <f xml:space="preserve"> SUMIF(PRODUCTION!E$2:E$4911,C2250,PRODUCTION!I$2:I$4911)</f>
        <v>99693</v>
      </c>
    </row>
    <row r="2251" spans="1:9" x14ac:dyDescent="0.2">
      <c r="A2251">
        <v>42011</v>
      </c>
      <c r="B2251" t="s">
        <v>1383</v>
      </c>
      <c r="C2251" t="str">
        <f t="shared" si="70"/>
        <v>42011</v>
      </c>
      <c r="D2251" t="str">
        <f t="shared" si="71"/>
        <v>BERKS</v>
      </c>
      <c r="E2251">
        <v>-75.926043219999997</v>
      </c>
      <c r="F2251">
        <v>40.416444239999997</v>
      </c>
      <c r="G2251">
        <f xml:space="preserve"> SUMIF(ACRES_HARVESTED!E$2:E$4911,C2251,ACRES_HARVESTED!G$2:G$4911)</f>
        <v>2895</v>
      </c>
      <c r="H2251">
        <f xml:space="preserve"> SUMIF(SALES!E$2:E$4911,C2251,SALES!G$2:G$4911)</f>
        <v>626000</v>
      </c>
      <c r="I2251">
        <f xml:space="preserve"> SUMIF(PRODUCTION!E$2:E$4911,C2251,PRODUCTION!I$2:I$4911)</f>
        <v>205413</v>
      </c>
    </row>
    <row r="2252" spans="1:9" x14ac:dyDescent="0.2">
      <c r="A2252">
        <v>42013</v>
      </c>
      <c r="B2252" t="s">
        <v>1384</v>
      </c>
      <c r="C2252" t="str">
        <f t="shared" si="70"/>
        <v>42013</v>
      </c>
      <c r="D2252" t="str">
        <f t="shared" si="71"/>
        <v>BLAIR</v>
      </c>
      <c r="E2252">
        <v>-78.348826959999997</v>
      </c>
      <c r="F2252">
        <v>40.480755449999997</v>
      </c>
      <c r="G2252">
        <f xml:space="preserve"> SUMIF(ACRES_HARVESTED!E$2:E$4911,C2252,ACRES_HARVESTED!G$2:G$4911)</f>
        <v>510</v>
      </c>
      <c r="H2252">
        <f xml:space="preserve"> SUMIF(SALES!E$2:E$4911,C2252,SALES!G$2:G$4911)</f>
        <v>68000</v>
      </c>
      <c r="I2252">
        <f xml:space="preserve"> SUMIF(PRODUCTION!E$2:E$4911,C2252,PRODUCTION!I$2:I$4911)</f>
        <v>35964</v>
      </c>
    </row>
    <row r="2253" spans="1:9" x14ac:dyDescent="0.2">
      <c r="A2253">
        <v>42015</v>
      </c>
      <c r="B2253" t="s">
        <v>302</v>
      </c>
      <c r="C2253" t="str">
        <f t="shared" si="70"/>
        <v>42015</v>
      </c>
      <c r="D2253" t="str">
        <f t="shared" si="71"/>
        <v>BRADFORD</v>
      </c>
      <c r="E2253">
        <v>-76.515651000000005</v>
      </c>
      <c r="F2253">
        <v>41.788675560000001</v>
      </c>
      <c r="G2253">
        <f xml:space="preserve"> SUMIF(ACRES_HARVESTED!E$2:E$4911,C2253,ACRES_HARVESTED!G$2:G$4911)</f>
        <v>39</v>
      </c>
      <c r="H2253">
        <f xml:space="preserve"> SUMIF(SALES!E$2:E$4911,C2253,SALES!G$2:G$4911)</f>
        <v>0</v>
      </c>
      <c r="I2253">
        <f xml:space="preserve"> SUMIF(PRODUCTION!E$2:E$4911,C2253,PRODUCTION!I$2:I$4911)</f>
        <v>1800</v>
      </c>
    </row>
    <row r="2254" spans="1:9" x14ac:dyDescent="0.2">
      <c r="A2254">
        <v>42017</v>
      </c>
      <c r="B2254" t="s">
        <v>1385</v>
      </c>
      <c r="C2254" t="str">
        <f t="shared" si="70"/>
        <v>42017</v>
      </c>
      <c r="D2254" t="str">
        <f t="shared" si="71"/>
        <v>BUCKS</v>
      </c>
      <c r="E2254">
        <v>-75.106847239999993</v>
      </c>
      <c r="F2254">
        <v>40.336943550000001</v>
      </c>
      <c r="G2254">
        <f xml:space="preserve"> SUMIF(ACRES_HARVESTED!E$2:E$4911,C2254,ACRES_HARVESTED!G$2:G$4911)</f>
        <v>189</v>
      </c>
      <c r="H2254">
        <f xml:space="preserve"> SUMIF(SALES!E$2:E$4911,C2254,SALES!G$2:G$4911)</f>
        <v>34000</v>
      </c>
      <c r="I2254">
        <f xml:space="preserve"> SUMIF(PRODUCTION!E$2:E$4911,C2254,PRODUCTION!I$2:I$4911)</f>
        <v>11454</v>
      </c>
    </row>
    <row r="2255" spans="1:9" x14ac:dyDescent="0.2">
      <c r="A2255">
        <v>42019</v>
      </c>
      <c r="B2255" t="s">
        <v>14</v>
      </c>
      <c r="C2255" t="str">
        <f t="shared" si="70"/>
        <v>42019</v>
      </c>
      <c r="D2255" t="str">
        <f t="shared" si="71"/>
        <v>BUTLER</v>
      </c>
      <c r="E2255">
        <v>-79.913423449999996</v>
      </c>
      <c r="F2255">
        <v>40.911762770000003</v>
      </c>
      <c r="G2255">
        <f xml:space="preserve"> SUMIF(ACRES_HARVESTED!E$2:E$4911,C2255,ACRES_HARVESTED!G$2:G$4911)</f>
        <v>112</v>
      </c>
      <c r="H2255">
        <f xml:space="preserve"> SUMIF(SALES!E$2:E$4911,C2255,SALES!G$2:G$4911)</f>
        <v>16000</v>
      </c>
      <c r="I2255">
        <f xml:space="preserve"> SUMIF(PRODUCTION!E$2:E$4911,C2255,PRODUCTION!I$2:I$4911)</f>
        <v>5970</v>
      </c>
    </row>
    <row r="2256" spans="1:9" x14ac:dyDescent="0.2">
      <c r="A2256">
        <v>42021</v>
      </c>
      <c r="B2256" t="s">
        <v>1386</v>
      </c>
      <c r="C2256" t="str">
        <f t="shared" si="70"/>
        <v>42021</v>
      </c>
      <c r="D2256" t="str">
        <f t="shared" si="71"/>
        <v>CAMBRIA</v>
      </c>
      <c r="E2256">
        <v>-78.713885540000007</v>
      </c>
      <c r="F2256">
        <v>40.495187860000001</v>
      </c>
      <c r="G2256">
        <f xml:space="preserve"> SUMIF(ACRES_HARVESTED!E$2:E$4911,C2256,ACRES_HARVESTED!G$2:G$4911)</f>
        <v>210</v>
      </c>
      <c r="H2256">
        <f xml:space="preserve"> SUMIF(SALES!E$2:E$4911,C2256,SALES!G$2:G$4911)</f>
        <v>58000</v>
      </c>
      <c r="I2256">
        <f xml:space="preserve"> SUMIF(PRODUCTION!E$2:E$4911,C2256,PRODUCTION!I$2:I$4911)</f>
        <v>13186</v>
      </c>
    </row>
    <row r="2257" spans="1:9" x14ac:dyDescent="0.2">
      <c r="A2257">
        <v>42023</v>
      </c>
      <c r="B2257" t="s">
        <v>765</v>
      </c>
      <c r="C2257" t="str">
        <f t="shared" si="70"/>
        <v>42023</v>
      </c>
      <c r="D2257" t="str">
        <f t="shared" si="71"/>
        <v>CAMERON</v>
      </c>
      <c r="E2257">
        <v>-78.203845079999994</v>
      </c>
      <c r="F2257">
        <v>41.436748880000003</v>
      </c>
      <c r="G2257">
        <f xml:space="preserve"> SUMIF(ACRES_HARVESTED!E$2:E$4911,C2257,ACRES_HARVESTED!G$2:G$4911)</f>
        <v>0</v>
      </c>
      <c r="H2257">
        <f xml:space="preserve"> SUMIF(SALES!E$2:E$4911,C2257,SALES!G$2:G$4911)</f>
        <v>0</v>
      </c>
      <c r="I2257">
        <f xml:space="preserve"> SUMIF(PRODUCTION!E$2:E$4911,C2257,PRODUCTION!I$2:I$4911)</f>
        <v>0</v>
      </c>
    </row>
    <row r="2258" spans="1:9" x14ac:dyDescent="0.2">
      <c r="A2258">
        <v>42025</v>
      </c>
      <c r="B2258" t="s">
        <v>1037</v>
      </c>
      <c r="C2258" t="str">
        <f t="shared" si="70"/>
        <v>42025</v>
      </c>
      <c r="D2258" t="str">
        <f t="shared" si="71"/>
        <v>CARBON</v>
      </c>
      <c r="E2258">
        <v>-75.708511049999998</v>
      </c>
      <c r="F2258">
        <v>40.918464839999999</v>
      </c>
      <c r="G2258">
        <f xml:space="preserve"> SUMIF(ACRES_HARVESTED!E$2:E$4911,C2258,ACRES_HARVESTED!G$2:G$4911)</f>
        <v>0</v>
      </c>
      <c r="H2258">
        <f xml:space="preserve"> SUMIF(SALES!E$2:E$4911,C2258,SALES!G$2:G$4911)</f>
        <v>0</v>
      </c>
      <c r="I2258">
        <f xml:space="preserve"> SUMIF(PRODUCTION!E$2:E$4911,C2258,PRODUCTION!I$2:I$4911)</f>
        <v>0</v>
      </c>
    </row>
    <row r="2259" spans="1:9" x14ac:dyDescent="0.2">
      <c r="A2259">
        <v>42027</v>
      </c>
      <c r="B2259" t="s">
        <v>1387</v>
      </c>
      <c r="C2259" t="str">
        <f t="shared" si="70"/>
        <v>42027</v>
      </c>
      <c r="D2259" t="str">
        <f t="shared" si="71"/>
        <v>CENTRE</v>
      </c>
      <c r="E2259">
        <v>-77.819867919999993</v>
      </c>
      <c r="F2259">
        <v>40.919337749999997</v>
      </c>
      <c r="G2259">
        <f xml:space="preserve"> SUMIF(ACRES_HARVESTED!E$2:E$4911,C2259,ACRES_HARVESTED!G$2:G$4911)</f>
        <v>243</v>
      </c>
      <c r="H2259">
        <f xml:space="preserve"> SUMIF(SALES!E$2:E$4911,C2259,SALES!G$2:G$4911)</f>
        <v>63000</v>
      </c>
      <c r="I2259">
        <f xml:space="preserve"> SUMIF(PRODUCTION!E$2:E$4911,C2259,PRODUCTION!I$2:I$4911)</f>
        <v>16082</v>
      </c>
    </row>
    <row r="2260" spans="1:9" x14ac:dyDescent="0.2">
      <c r="A2260">
        <v>42029</v>
      </c>
      <c r="B2260" t="s">
        <v>1388</v>
      </c>
      <c r="C2260" t="str">
        <f t="shared" si="70"/>
        <v>42029</v>
      </c>
      <c r="D2260" t="str">
        <f t="shared" si="71"/>
        <v>CHESTER</v>
      </c>
      <c r="E2260">
        <v>-75.748439259999998</v>
      </c>
      <c r="F2260">
        <v>39.973297979999998</v>
      </c>
      <c r="G2260">
        <f xml:space="preserve"> SUMIF(ACRES_HARVESTED!E$2:E$4911,C2260,ACRES_HARVESTED!G$2:G$4911)</f>
        <v>925</v>
      </c>
      <c r="H2260">
        <f xml:space="preserve"> SUMIF(SALES!E$2:E$4911,C2260,SALES!G$2:G$4911)</f>
        <v>0</v>
      </c>
      <c r="I2260">
        <f xml:space="preserve"> SUMIF(PRODUCTION!E$2:E$4911,C2260,PRODUCTION!I$2:I$4911)</f>
        <v>79044</v>
      </c>
    </row>
    <row r="2261" spans="1:9" x14ac:dyDescent="0.2">
      <c r="A2261">
        <v>42031</v>
      </c>
      <c r="B2261" t="s">
        <v>1389</v>
      </c>
      <c r="C2261" t="str">
        <f t="shared" si="70"/>
        <v>42031</v>
      </c>
      <c r="D2261" t="str">
        <f t="shared" si="71"/>
        <v>CLARION</v>
      </c>
      <c r="E2261">
        <v>-79.420939790000006</v>
      </c>
      <c r="F2261">
        <v>41.192613549999997</v>
      </c>
      <c r="G2261">
        <f xml:space="preserve"> SUMIF(ACRES_HARVESTED!E$2:E$4911,C2261,ACRES_HARVESTED!G$2:G$4911)</f>
        <v>54</v>
      </c>
      <c r="H2261">
        <f xml:space="preserve"> SUMIF(SALES!E$2:E$4911,C2261,SALES!G$2:G$4911)</f>
        <v>0</v>
      </c>
      <c r="I2261">
        <f xml:space="preserve"> SUMIF(PRODUCTION!E$2:E$4911,C2261,PRODUCTION!I$2:I$4911)</f>
        <v>2080</v>
      </c>
    </row>
    <row r="2262" spans="1:9" x14ac:dyDescent="0.2">
      <c r="A2262">
        <v>42033</v>
      </c>
      <c r="B2262" t="s">
        <v>1390</v>
      </c>
      <c r="C2262" t="str">
        <f t="shared" si="70"/>
        <v>42033</v>
      </c>
      <c r="D2262" t="str">
        <f t="shared" si="71"/>
        <v>CLEARFIELD</v>
      </c>
      <c r="E2262">
        <v>-78.474047400000003</v>
      </c>
      <c r="F2262">
        <v>41.000136480000002</v>
      </c>
      <c r="G2262">
        <f xml:space="preserve"> SUMIF(ACRES_HARVESTED!E$2:E$4911,C2262,ACRES_HARVESTED!G$2:G$4911)</f>
        <v>0</v>
      </c>
      <c r="H2262">
        <f xml:space="preserve"> SUMIF(SALES!E$2:E$4911,C2262,SALES!G$2:G$4911)</f>
        <v>0</v>
      </c>
      <c r="I2262">
        <f xml:space="preserve"> SUMIF(PRODUCTION!E$2:E$4911,C2262,PRODUCTION!I$2:I$4911)</f>
        <v>0</v>
      </c>
    </row>
    <row r="2263" spans="1:9" x14ac:dyDescent="0.2">
      <c r="A2263">
        <v>42035</v>
      </c>
      <c r="B2263" t="s">
        <v>501</v>
      </c>
      <c r="C2263" t="str">
        <f t="shared" si="70"/>
        <v>42035</v>
      </c>
      <c r="D2263" t="str">
        <f t="shared" si="71"/>
        <v>CLINTON</v>
      </c>
      <c r="E2263">
        <v>-77.637987589999994</v>
      </c>
      <c r="F2263">
        <v>41.234020919999999</v>
      </c>
      <c r="G2263">
        <f xml:space="preserve"> SUMIF(ACRES_HARVESTED!E$2:E$4911,C2263,ACRES_HARVESTED!G$2:G$4911)</f>
        <v>0</v>
      </c>
      <c r="H2263">
        <f xml:space="preserve"> SUMIF(SALES!E$2:E$4911,C2263,SALES!G$2:G$4911)</f>
        <v>0</v>
      </c>
      <c r="I2263">
        <f xml:space="preserve"> SUMIF(PRODUCTION!E$2:E$4911,C2263,PRODUCTION!I$2:I$4911)</f>
        <v>0</v>
      </c>
    </row>
    <row r="2264" spans="1:9" x14ac:dyDescent="0.2">
      <c r="A2264">
        <v>42037</v>
      </c>
      <c r="B2264" t="s">
        <v>129</v>
      </c>
      <c r="C2264" t="str">
        <f t="shared" si="70"/>
        <v>42037</v>
      </c>
      <c r="D2264" t="str">
        <f t="shared" si="71"/>
        <v>COLUMBIA</v>
      </c>
      <c r="E2264">
        <v>-76.405150300000003</v>
      </c>
      <c r="F2264">
        <v>41.049036389999998</v>
      </c>
      <c r="G2264">
        <f xml:space="preserve"> SUMIF(ACRES_HARVESTED!E$2:E$4911,C2264,ACRES_HARVESTED!G$2:G$4911)</f>
        <v>0</v>
      </c>
      <c r="H2264">
        <f xml:space="preserve"> SUMIF(SALES!E$2:E$4911,C2264,SALES!G$2:G$4911)</f>
        <v>0</v>
      </c>
      <c r="I2264">
        <f xml:space="preserve"> SUMIF(PRODUCTION!E$2:E$4911,C2264,PRODUCTION!I$2:I$4911)</f>
        <v>0</v>
      </c>
    </row>
    <row r="2265" spans="1:9" x14ac:dyDescent="0.2">
      <c r="A2265">
        <v>42039</v>
      </c>
      <c r="B2265" t="s">
        <v>132</v>
      </c>
      <c r="C2265" t="str">
        <f t="shared" si="70"/>
        <v>42039</v>
      </c>
      <c r="D2265" t="str">
        <f t="shared" si="71"/>
        <v>CRAWFORD</v>
      </c>
      <c r="E2265">
        <v>-80.106769060000005</v>
      </c>
      <c r="F2265">
        <v>41.684428869999998</v>
      </c>
      <c r="G2265">
        <f xml:space="preserve"> SUMIF(ACRES_HARVESTED!E$2:E$4911,C2265,ACRES_HARVESTED!G$2:G$4911)</f>
        <v>131</v>
      </c>
      <c r="H2265">
        <f xml:space="preserve"> SUMIF(SALES!E$2:E$4911,C2265,SALES!G$2:G$4911)</f>
        <v>17000</v>
      </c>
      <c r="I2265">
        <f xml:space="preserve"> SUMIF(PRODUCTION!E$2:E$4911,C2265,PRODUCTION!I$2:I$4911)</f>
        <v>4224</v>
      </c>
    </row>
    <row r="2266" spans="1:9" x14ac:dyDescent="0.2">
      <c r="A2266">
        <v>42041</v>
      </c>
      <c r="B2266" t="s">
        <v>503</v>
      </c>
      <c r="C2266" t="str">
        <f t="shared" si="70"/>
        <v>42041</v>
      </c>
      <c r="D2266" t="str">
        <f t="shared" si="71"/>
        <v>CUMBERLAND</v>
      </c>
      <c r="E2266">
        <v>-77.265230419999995</v>
      </c>
      <c r="F2266">
        <v>40.163509140000002</v>
      </c>
      <c r="G2266">
        <f xml:space="preserve"> SUMIF(ACRES_HARVESTED!E$2:E$4911,C2266,ACRES_HARVESTED!G$2:G$4911)</f>
        <v>2893</v>
      </c>
      <c r="H2266">
        <f xml:space="preserve"> SUMIF(SALES!E$2:E$4911,C2266,SALES!G$2:G$4911)</f>
        <v>751000</v>
      </c>
      <c r="I2266">
        <f xml:space="preserve"> SUMIF(PRODUCTION!E$2:E$4911,C2266,PRODUCTION!I$2:I$4911)</f>
        <v>222262</v>
      </c>
    </row>
    <row r="2267" spans="1:9" x14ac:dyDescent="0.2">
      <c r="A2267">
        <v>42043</v>
      </c>
      <c r="B2267" t="s">
        <v>1391</v>
      </c>
      <c r="C2267" t="str">
        <f t="shared" si="70"/>
        <v>42043</v>
      </c>
      <c r="D2267" t="str">
        <f t="shared" si="71"/>
        <v>DAUPHIN</v>
      </c>
      <c r="E2267">
        <v>-76.779254480000006</v>
      </c>
      <c r="F2267">
        <v>40.415552320000003</v>
      </c>
      <c r="G2267">
        <f xml:space="preserve"> SUMIF(ACRES_HARVESTED!E$2:E$4911,C2267,ACRES_HARVESTED!G$2:G$4911)</f>
        <v>603</v>
      </c>
      <c r="H2267">
        <f xml:space="preserve"> SUMIF(SALES!E$2:E$4911,C2267,SALES!G$2:G$4911)</f>
        <v>171000</v>
      </c>
      <c r="I2267">
        <f xml:space="preserve"> SUMIF(PRODUCTION!E$2:E$4911,C2267,PRODUCTION!I$2:I$4911)</f>
        <v>46444</v>
      </c>
    </row>
    <row r="2268" spans="1:9" x14ac:dyDescent="0.2">
      <c r="A2268">
        <v>42045</v>
      </c>
      <c r="B2268" t="s">
        <v>553</v>
      </c>
      <c r="C2268" t="str">
        <f t="shared" si="70"/>
        <v>42045</v>
      </c>
      <c r="D2268" t="str">
        <f t="shared" si="71"/>
        <v>DELAWARE</v>
      </c>
      <c r="E2268">
        <v>-75.399155129999997</v>
      </c>
      <c r="F2268">
        <v>39.916650099999998</v>
      </c>
      <c r="G2268">
        <f xml:space="preserve"> SUMIF(ACRES_HARVESTED!E$2:E$4911,C2268,ACRES_HARVESTED!G$2:G$4911)</f>
        <v>0</v>
      </c>
      <c r="H2268">
        <f xml:space="preserve"> SUMIF(SALES!E$2:E$4911,C2268,SALES!G$2:G$4911)</f>
        <v>0</v>
      </c>
      <c r="I2268">
        <f xml:space="preserve"> SUMIF(PRODUCTION!E$2:E$4911,C2268,PRODUCTION!I$2:I$4911)</f>
        <v>0</v>
      </c>
    </row>
    <row r="2269" spans="1:9" x14ac:dyDescent="0.2">
      <c r="A2269">
        <v>42047</v>
      </c>
      <c r="B2269" t="s">
        <v>646</v>
      </c>
      <c r="C2269" t="str">
        <f t="shared" si="70"/>
        <v>42047</v>
      </c>
      <c r="D2269" t="str">
        <f t="shared" si="71"/>
        <v>ELK</v>
      </c>
      <c r="E2269">
        <v>-78.649167649999995</v>
      </c>
      <c r="F2269">
        <v>41.425487279999999</v>
      </c>
      <c r="G2269">
        <f xml:space="preserve"> SUMIF(ACRES_HARVESTED!E$2:E$4911,C2269,ACRES_HARVESTED!G$2:G$4911)</f>
        <v>0</v>
      </c>
      <c r="H2269">
        <f xml:space="preserve"> SUMIF(SALES!E$2:E$4911,C2269,SALES!G$2:G$4911)</f>
        <v>0</v>
      </c>
      <c r="I2269">
        <f xml:space="preserve"> SUMIF(PRODUCTION!E$2:E$4911,C2269,PRODUCTION!I$2:I$4911)</f>
        <v>0</v>
      </c>
    </row>
    <row r="2270" spans="1:9" x14ac:dyDescent="0.2">
      <c r="A2270">
        <v>42049</v>
      </c>
      <c r="B2270" t="s">
        <v>1172</v>
      </c>
      <c r="C2270" t="str">
        <f t="shared" si="70"/>
        <v>42049</v>
      </c>
      <c r="D2270" t="str">
        <f t="shared" si="71"/>
        <v>ERIE</v>
      </c>
      <c r="E2270">
        <v>-80.032574389999994</v>
      </c>
      <c r="F2270">
        <v>41.992175199999998</v>
      </c>
      <c r="G2270">
        <f xml:space="preserve"> SUMIF(ACRES_HARVESTED!E$2:E$4911,C2270,ACRES_HARVESTED!G$2:G$4911)</f>
        <v>0</v>
      </c>
      <c r="H2270">
        <f xml:space="preserve"> SUMIF(SALES!E$2:E$4911,C2270,SALES!G$2:G$4911)</f>
        <v>0</v>
      </c>
      <c r="I2270">
        <f xml:space="preserve"> SUMIF(PRODUCTION!E$2:E$4911,C2270,PRODUCTION!I$2:I$4911)</f>
        <v>0</v>
      </c>
    </row>
    <row r="2271" spans="1:9" x14ac:dyDescent="0.2">
      <c r="A2271">
        <v>42051</v>
      </c>
      <c r="B2271" t="s">
        <v>36</v>
      </c>
      <c r="C2271" t="str">
        <f t="shared" si="70"/>
        <v>42051</v>
      </c>
      <c r="D2271" t="str">
        <f t="shared" si="71"/>
        <v>FAYETTE</v>
      </c>
      <c r="E2271">
        <v>-79.647469959999995</v>
      </c>
      <c r="F2271">
        <v>39.91984935</v>
      </c>
      <c r="G2271">
        <f xml:space="preserve"> SUMIF(ACRES_HARVESTED!E$2:E$4911,C2271,ACRES_HARVESTED!G$2:G$4911)</f>
        <v>46</v>
      </c>
      <c r="H2271">
        <f xml:space="preserve"> SUMIF(SALES!E$2:E$4911,C2271,SALES!G$2:G$4911)</f>
        <v>0</v>
      </c>
      <c r="I2271">
        <f xml:space="preserve"> SUMIF(PRODUCTION!E$2:E$4911,C2271,PRODUCTION!I$2:I$4911)</f>
        <v>2333</v>
      </c>
    </row>
    <row r="2272" spans="1:9" x14ac:dyDescent="0.2">
      <c r="A2272">
        <v>42053</v>
      </c>
      <c r="B2272" t="s">
        <v>1392</v>
      </c>
      <c r="C2272" t="str">
        <f t="shared" si="70"/>
        <v>42053</v>
      </c>
      <c r="D2272" t="str">
        <f t="shared" si="71"/>
        <v>FOREST</v>
      </c>
      <c r="E2272">
        <v>-79.235918560000002</v>
      </c>
      <c r="F2272">
        <v>41.512302579999997</v>
      </c>
      <c r="G2272">
        <f xml:space="preserve"> SUMIF(ACRES_HARVESTED!E$2:E$4911,C2272,ACRES_HARVESTED!G$2:G$4911)</f>
        <v>0</v>
      </c>
      <c r="H2272">
        <f xml:space="preserve"> SUMIF(SALES!E$2:E$4911,C2272,SALES!G$2:G$4911)</f>
        <v>0</v>
      </c>
      <c r="I2272">
        <f xml:space="preserve"> SUMIF(PRODUCTION!E$2:E$4911,C2272,PRODUCTION!I$2:I$4911)</f>
        <v>0</v>
      </c>
    </row>
    <row r="2273" spans="1:9" x14ac:dyDescent="0.2">
      <c r="A2273">
        <v>42055</v>
      </c>
      <c r="B2273" t="s">
        <v>37</v>
      </c>
      <c r="C2273" t="str">
        <f t="shared" si="70"/>
        <v>42055</v>
      </c>
      <c r="D2273" t="str">
        <f t="shared" si="71"/>
        <v>FRANKLIN</v>
      </c>
      <c r="E2273">
        <v>-77.721580079999995</v>
      </c>
      <c r="F2273">
        <v>39.927457050000001</v>
      </c>
      <c r="G2273">
        <f xml:space="preserve"> SUMIF(ACRES_HARVESTED!E$2:E$4911,C2273,ACRES_HARVESTED!G$2:G$4911)</f>
        <v>7350</v>
      </c>
      <c r="H2273">
        <f xml:space="preserve"> SUMIF(SALES!E$2:E$4911,C2273,SALES!G$2:G$4911)</f>
        <v>1366000</v>
      </c>
      <c r="I2273">
        <f xml:space="preserve"> SUMIF(PRODUCTION!E$2:E$4911,C2273,PRODUCTION!I$2:I$4911)</f>
        <v>491800</v>
      </c>
    </row>
    <row r="2274" spans="1:9" x14ac:dyDescent="0.2">
      <c r="A2274">
        <v>42057</v>
      </c>
      <c r="B2274" t="s">
        <v>138</v>
      </c>
      <c r="C2274" t="str">
        <f t="shared" si="70"/>
        <v>42057</v>
      </c>
      <c r="D2274" t="str">
        <f t="shared" si="71"/>
        <v>FULTON</v>
      </c>
      <c r="E2274">
        <v>-78.112763490000006</v>
      </c>
      <c r="F2274">
        <v>39.92545432</v>
      </c>
      <c r="G2274">
        <f xml:space="preserve"> SUMIF(ACRES_HARVESTED!E$2:E$4911,C2274,ACRES_HARVESTED!G$2:G$4911)</f>
        <v>798</v>
      </c>
      <c r="H2274">
        <f xml:space="preserve"> SUMIF(SALES!E$2:E$4911,C2274,SALES!G$2:G$4911)</f>
        <v>169000</v>
      </c>
      <c r="I2274">
        <f xml:space="preserve"> SUMIF(PRODUCTION!E$2:E$4911,C2274,PRODUCTION!I$2:I$4911)</f>
        <v>54194</v>
      </c>
    </row>
    <row r="2275" spans="1:9" x14ac:dyDescent="0.2">
      <c r="A2275">
        <v>42059</v>
      </c>
      <c r="B2275" t="s">
        <v>39</v>
      </c>
      <c r="C2275" t="str">
        <f t="shared" si="70"/>
        <v>42059</v>
      </c>
      <c r="D2275" t="str">
        <f t="shared" si="71"/>
        <v>GREENE</v>
      </c>
      <c r="E2275">
        <v>-80.222981079999997</v>
      </c>
      <c r="F2275">
        <v>39.853890479999997</v>
      </c>
      <c r="G2275">
        <f xml:space="preserve"> SUMIF(ACRES_HARVESTED!E$2:E$4911,C2275,ACRES_HARVESTED!G$2:G$4911)</f>
        <v>0</v>
      </c>
      <c r="H2275">
        <f xml:space="preserve"> SUMIF(SALES!E$2:E$4911,C2275,SALES!G$2:G$4911)</f>
        <v>0</v>
      </c>
      <c r="I2275">
        <f xml:space="preserve"> SUMIF(PRODUCTION!E$2:E$4911,C2275,PRODUCTION!I$2:I$4911)</f>
        <v>0</v>
      </c>
    </row>
    <row r="2276" spans="1:9" x14ac:dyDescent="0.2">
      <c r="A2276">
        <v>42061</v>
      </c>
      <c r="B2276" t="s">
        <v>1393</v>
      </c>
      <c r="C2276" t="str">
        <f t="shared" si="70"/>
        <v>42061</v>
      </c>
      <c r="D2276" t="str">
        <f t="shared" si="71"/>
        <v>HUNTINGDON</v>
      </c>
      <c r="E2276">
        <v>-77.981406960000001</v>
      </c>
      <c r="F2276">
        <v>40.416886169999998</v>
      </c>
      <c r="G2276">
        <f xml:space="preserve"> SUMIF(ACRES_HARVESTED!E$2:E$4911,C2276,ACRES_HARVESTED!G$2:G$4911)</f>
        <v>290</v>
      </c>
      <c r="H2276">
        <f xml:space="preserve"> SUMIF(SALES!E$2:E$4911,C2276,SALES!G$2:G$4911)</f>
        <v>0</v>
      </c>
      <c r="I2276">
        <f xml:space="preserve"> SUMIF(PRODUCTION!E$2:E$4911,C2276,PRODUCTION!I$2:I$4911)</f>
        <v>19135</v>
      </c>
    </row>
    <row r="2277" spans="1:9" x14ac:dyDescent="0.2">
      <c r="A2277">
        <v>42063</v>
      </c>
      <c r="B2277" t="s">
        <v>1394</v>
      </c>
      <c r="C2277" t="str">
        <f t="shared" si="70"/>
        <v>42063</v>
      </c>
      <c r="D2277" t="str">
        <f t="shared" si="71"/>
        <v>INDIANA</v>
      </c>
      <c r="E2277">
        <v>-79.087632549999995</v>
      </c>
      <c r="F2277">
        <v>40.652078060000001</v>
      </c>
      <c r="G2277">
        <f xml:space="preserve"> SUMIF(ACRES_HARVESTED!E$2:E$4911,C2277,ACRES_HARVESTED!G$2:G$4911)</f>
        <v>0</v>
      </c>
      <c r="H2277">
        <f xml:space="preserve"> SUMIF(SALES!E$2:E$4911,C2277,SALES!G$2:G$4911)</f>
        <v>0</v>
      </c>
      <c r="I2277">
        <f xml:space="preserve"> SUMIF(PRODUCTION!E$2:E$4911,C2277,PRODUCTION!I$2:I$4911)</f>
        <v>0</v>
      </c>
    </row>
    <row r="2278" spans="1:9" x14ac:dyDescent="0.2">
      <c r="A2278">
        <v>42065</v>
      </c>
      <c r="B2278" t="s">
        <v>44</v>
      </c>
      <c r="C2278" t="str">
        <f t="shared" si="70"/>
        <v>42065</v>
      </c>
      <c r="D2278" t="str">
        <f t="shared" si="71"/>
        <v>JEFFERSON</v>
      </c>
      <c r="E2278">
        <v>-78.999672259999997</v>
      </c>
      <c r="F2278">
        <v>41.128296570000003</v>
      </c>
      <c r="G2278">
        <f xml:space="preserve"> SUMIF(ACRES_HARVESTED!E$2:E$4911,C2278,ACRES_HARVESTED!G$2:G$4911)</f>
        <v>213</v>
      </c>
      <c r="H2278">
        <f xml:space="preserve"> SUMIF(SALES!E$2:E$4911,C2278,SALES!G$2:G$4911)</f>
        <v>0</v>
      </c>
      <c r="I2278">
        <f xml:space="preserve"> SUMIF(PRODUCTION!E$2:E$4911,C2278,PRODUCTION!I$2:I$4911)</f>
        <v>13205</v>
      </c>
    </row>
    <row r="2279" spans="1:9" x14ac:dyDescent="0.2">
      <c r="A2279">
        <v>42067</v>
      </c>
      <c r="B2279" t="s">
        <v>1395</v>
      </c>
      <c r="C2279" t="str">
        <f t="shared" si="70"/>
        <v>42067</v>
      </c>
      <c r="D2279" t="str">
        <f t="shared" si="71"/>
        <v>JUNIATA</v>
      </c>
      <c r="E2279">
        <v>-77.402774149999999</v>
      </c>
      <c r="F2279">
        <v>40.530810500000001</v>
      </c>
      <c r="G2279">
        <f xml:space="preserve"> SUMIF(ACRES_HARVESTED!E$2:E$4911,C2279,ACRES_HARVESTED!G$2:G$4911)</f>
        <v>287</v>
      </c>
      <c r="H2279">
        <f xml:space="preserve"> SUMIF(SALES!E$2:E$4911,C2279,SALES!G$2:G$4911)</f>
        <v>0</v>
      </c>
      <c r="I2279">
        <f xml:space="preserve"> SUMIF(PRODUCTION!E$2:E$4911,C2279,PRODUCTION!I$2:I$4911)</f>
        <v>19980</v>
      </c>
    </row>
    <row r="2280" spans="1:9" x14ac:dyDescent="0.2">
      <c r="A2280">
        <v>42069</v>
      </c>
      <c r="B2280" t="s">
        <v>1396</v>
      </c>
      <c r="C2280" t="str">
        <f t="shared" si="70"/>
        <v>42069</v>
      </c>
      <c r="D2280" t="str">
        <f t="shared" si="71"/>
        <v>LACKAWANNA</v>
      </c>
      <c r="E2280">
        <v>-75.609193970000007</v>
      </c>
      <c r="F2280">
        <v>41.436662239999997</v>
      </c>
      <c r="G2280">
        <f xml:space="preserve"> SUMIF(ACRES_HARVESTED!E$2:E$4911,C2280,ACRES_HARVESTED!G$2:G$4911)</f>
        <v>0</v>
      </c>
      <c r="H2280">
        <f xml:space="preserve"> SUMIF(SALES!E$2:E$4911,C2280,SALES!G$2:G$4911)</f>
        <v>0</v>
      </c>
      <c r="I2280">
        <f xml:space="preserve"> SUMIF(PRODUCTION!E$2:E$4911,C2280,PRODUCTION!I$2:I$4911)</f>
        <v>0</v>
      </c>
    </row>
    <row r="2281" spans="1:9" x14ac:dyDescent="0.2">
      <c r="A2281">
        <v>42071</v>
      </c>
      <c r="B2281" t="s">
        <v>1095</v>
      </c>
      <c r="C2281" t="str">
        <f t="shared" si="70"/>
        <v>42071</v>
      </c>
      <c r="D2281" t="str">
        <f t="shared" si="71"/>
        <v>LANCASTER</v>
      </c>
      <c r="E2281">
        <v>-76.247866950000002</v>
      </c>
      <c r="F2281">
        <v>40.04261494</v>
      </c>
      <c r="G2281">
        <f xml:space="preserve"> SUMIF(ACRES_HARVESTED!E$2:E$4911,C2281,ACRES_HARVESTED!G$2:G$4911)</f>
        <v>5503</v>
      </c>
      <c r="H2281">
        <f xml:space="preserve"> SUMIF(SALES!E$2:E$4911,C2281,SALES!G$2:G$4911)</f>
        <v>1446000</v>
      </c>
      <c r="I2281">
        <f xml:space="preserve"> SUMIF(PRODUCTION!E$2:E$4911,C2281,PRODUCTION!I$2:I$4911)</f>
        <v>455767</v>
      </c>
    </row>
    <row r="2282" spans="1:9" x14ac:dyDescent="0.2">
      <c r="A2282">
        <v>42073</v>
      </c>
      <c r="B2282" t="s">
        <v>47</v>
      </c>
      <c r="C2282" t="str">
        <f t="shared" si="70"/>
        <v>42073</v>
      </c>
      <c r="D2282" t="str">
        <f t="shared" si="71"/>
        <v>LAWRENCE</v>
      </c>
      <c r="E2282">
        <v>-80.334340510000004</v>
      </c>
      <c r="F2282">
        <v>40.991338740000003</v>
      </c>
      <c r="G2282">
        <f xml:space="preserve"> SUMIF(ACRES_HARVESTED!E$2:E$4911,C2282,ACRES_HARVESTED!G$2:G$4911)</f>
        <v>10</v>
      </c>
      <c r="H2282">
        <f xml:space="preserve"> SUMIF(SALES!E$2:E$4911,C2282,SALES!G$2:G$4911)</f>
        <v>1000</v>
      </c>
      <c r="I2282">
        <f xml:space="preserve"> SUMIF(PRODUCTION!E$2:E$4911,C2282,PRODUCTION!I$2:I$4911)</f>
        <v>500</v>
      </c>
    </row>
    <row r="2283" spans="1:9" x14ac:dyDescent="0.2">
      <c r="A2283">
        <v>42075</v>
      </c>
      <c r="B2283" t="s">
        <v>1397</v>
      </c>
      <c r="C2283" t="str">
        <f t="shared" si="70"/>
        <v>42075</v>
      </c>
      <c r="D2283" t="str">
        <f t="shared" si="71"/>
        <v>LEBANON</v>
      </c>
      <c r="E2283">
        <v>-76.457591039999997</v>
      </c>
      <c r="F2283">
        <v>40.36716938</v>
      </c>
      <c r="G2283">
        <f xml:space="preserve"> SUMIF(ACRES_HARVESTED!E$2:E$4911,C2283,ACRES_HARVESTED!G$2:G$4911)</f>
        <v>2039</v>
      </c>
      <c r="H2283">
        <f xml:space="preserve"> SUMIF(SALES!E$2:E$4911,C2283,SALES!G$2:G$4911)</f>
        <v>546000</v>
      </c>
      <c r="I2283">
        <f xml:space="preserve"> SUMIF(PRODUCTION!E$2:E$4911,C2283,PRODUCTION!I$2:I$4911)</f>
        <v>159053</v>
      </c>
    </row>
    <row r="2284" spans="1:9" x14ac:dyDescent="0.2">
      <c r="A2284">
        <v>42077</v>
      </c>
      <c r="B2284" t="s">
        <v>1398</v>
      </c>
      <c r="C2284" t="str">
        <f t="shared" si="70"/>
        <v>42077</v>
      </c>
      <c r="D2284" t="str">
        <f t="shared" si="71"/>
        <v>LEHIGH</v>
      </c>
      <c r="E2284">
        <v>-75.592144439999998</v>
      </c>
      <c r="F2284">
        <v>40.61280627</v>
      </c>
      <c r="G2284">
        <f xml:space="preserve"> SUMIF(ACRES_HARVESTED!E$2:E$4911,C2284,ACRES_HARVESTED!G$2:G$4911)</f>
        <v>446</v>
      </c>
      <c r="H2284">
        <f xml:space="preserve"> SUMIF(SALES!E$2:E$4911,C2284,SALES!G$2:G$4911)</f>
        <v>111000</v>
      </c>
      <c r="I2284">
        <f xml:space="preserve"> SUMIF(PRODUCTION!E$2:E$4911,C2284,PRODUCTION!I$2:I$4911)</f>
        <v>36891</v>
      </c>
    </row>
    <row r="2285" spans="1:9" x14ac:dyDescent="0.2">
      <c r="A2285">
        <v>42079</v>
      </c>
      <c r="B2285" t="s">
        <v>1399</v>
      </c>
      <c r="C2285" t="str">
        <f t="shared" si="70"/>
        <v>42079</v>
      </c>
      <c r="D2285" t="str">
        <f t="shared" si="71"/>
        <v>LUZERNE</v>
      </c>
      <c r="E2285">
        <v>-75.988936379999998</v>
      </c>
      <c r="F2285">
        <v>41.17686973</v>
      </c>
      <c r="G2285">
        <f xml:space="preserve"> SUMIF(ACRES_HARVESTED!E$2:E$4911,C2285,ACRES_HARVESTED!G$2:G$4911)</f>
        <v>0</v>
      </c>
      <c r="H2285">
        <f xml:space="preserve"> SUMIF(SALES!E$2:E$4911,C2285,SALES!G$2:G$4911)</f>
        <v>0</v>
      </c>
      <c r="I2285">
        <f xml:space="preserve"> SUMIF(PRODUCTION!E$2:E$4911,C2285,PRODUCTION!I$2:I$4911)</f>
        <v>0</v>
      </c>
    </row>
    <row r="2286" spans="1:9" x14ac:dyDescent="0.2">
      <c r="A2286">
        <v>42081</v>
      </c>
      <c r="B2286" t="s">
        <v>1400</v>
      </c>
      <c r="C2286" t="str">
        <f t="shared" si="70"/>
        <v>42081</v>
      </c>
      <c r="D2286" t="str">
        <f t="shared" si="71"/>
        <v>LYCOMING</v>
      </c>
      <c r="E2286">
        <v>-77.065202690000007</v>
      </c>
      <c r="F2286">
        <v>41.343944190000002</v>
      </c>
      <c r="G2286">
        <f xml:space="preserve"> SUMIF(ACRES_HARVESTED!E$2:E$4911,C2286,ACRES_HARVESTED!G$2:G$4911)</f>
        <v>123</v>
      </c>
      <c r="H2286">
        <f xml:space="preserve"> SUMIF(SALES!E$2:E$4911,C2286,SALES!G$2:G$4911)</f>
        <v>39000</v>
      </c>
      <c r="I2286">
        <f xml:space="preserve"> SUMIF(PRODUCTION!E$2:E$4911,C2286,PRODUCTION!I$2:I$4911)</f>
        <v>5785</v>
      </c>
    </row>
    <row r="2287" spans="1:9" x14ac:dyDescent="0.2">
      <c r="A2287">
        <v>42083</v>
      </c>
      <c r="B2287" t="s">
        <v>1401</v>
      </c>
      <c r="C2287" t="str">
        <f t="shared" si="70"/>
        <v>42083</v>
      </c>
      <c r="D2287" t="str">
        <f t="shared" si="71"/>
        <v>MCKEAN</v>
      </c>
      <c r="E2287">
        <v>-78.568880289999996</v>
      </c>
      <c r="F2287">
        <v>41.807868130000003</v>
      </c>
      <c r="G2287">
        <f xml:space="preserve"> SUMIF(ACRES_HARVESTED!E$2:E$4911,C2287,ACRES_HARVESTED!G$2:G$4911)</f>
        <v>0</v>
      </c>
      <c r="H2287">
        <f xml:space="preserve"> SUMIF(SALES!E$2:E$4911,C2287,SALES!G$2:G$4911)</f>
        <v>0</v>
      </c>
      <c r="I2287">
        <f xml:space="preserve"> SUMIF(PRODUCTION!E$2:E$4911,C2287,PRODUCTION!I$2:I$4911)</f>
        <v>0</v>
      </c>
    </row>
    <row r="2288" spans="1:9" x14ac:dyDescent="0.2">
      <c r="A2288">
        <v>42085</v>
      </c>
      <c r="B2288" t="s">
        <v>529</v>
      </c>
      <c r="C2288" t="str">
        <f t="shared" si="70"/>
        <v>42085</v>
      </c>
      <c r="D2288" t="str">
        <f t="shared" si="71"/>
        <v>MERCER</v>
      </c>
      <c r="E2288">
        <v>-80.257736339999994</v>
      </c>
      <c r="F2288">
        <v>41.302286649999999</v>
      </c>
      <c r="G2288">
        <f xml:space="preserve"> SUMIF(ACRES_HARVESTED!E$2:E$4911,C2288,ACRES_HARVESTED!G$2:G$4911)</f>
        <v>82</v>
      </c>
      <c r="H2288">
        <f xml:space="preserve"> SUMIF(SALES!E$2:E$4911,C2288,SALES!G$2:G$4911)</f>
        <v>14000</v>
      </c>
      <c r="I2288">
        <f xml:space="preserve"> SUMIF(PRODUCTION!E$2:E$4911,C2288,PRODUCTION!I$2:I$4911)</f>
        <v>4033</v>
      </c>
    </row>
    <row r="2289" spans="1:9" x14ac:dyDescent="0.2">
      <c r="A2289">
        <v>42087</v>
      </c>
      <c r="B2289" t="s">
        <v>1402</v>
      </c>
      <c r="C2289" t="str">
        <f t="shared" si="70"/>
        <v>42087</v>
      </c>
      <c r="D2289" t="str">
        <f t="shared" si="71"/>
        <v>MIFFLIN</v>
      </c>
      <c r="E2289">
        <v>-77.617029400000007</v>
      </c>
      <c r="F2289">
        <v>40.610513140000002</v>
      </c>
      <c r="G2289">
        <f xml:space="preserve"> SUMIF(ACRES_HARVESTED!E$2:E$4911,C2289,ACRES_HARVESTED!G$2:G$4911)</f>
        <v>435</v>
      </c>
      <c r="H2289">
        <f xml:space="preserve"> SUMIF(SALES!E$2:E$4911,C2289,SALES!G$2:G$4911)</f>
        <v>90000</v>
      </c>
      <c r="I2289">
        <f xml:space="preserve"> SUMIF(PRODUCTION!E$2:E$4911,C2289,PRODUCTION!I$2:I$4911)</f>
        <v>30772</v>
      </c>
    </row>
    <row r="2290" spans="1:9" x14ac:dyDescent="0.2">
      <c r="A2290">
        <v>42089</v>
      </c>
      <c r="B2290" t="s">
        <v>57</v>
      </c>
      <c r="C2290" t="str">
        <f t="shared" si="70"/>
        <v>42089</v>
      </c>
      <c r="D2290" t="str">
        <f t="shared" si="71"/>
        <v>MONROE</v>
      </c>
      <c r="E2290">
        <v>-75.339302119999999</v>
      </c>
      <c r="F2290">
        <v>41.058123629999997</v>
      </c>
      <c r="G2290">
        <f xml:space="preserve"> SUMIF(ACRES_HARVESTED!E$2:E$4911,C2290,ACRES_HARVESTED!G$2:G$4911)</f>
        <v>0</v>
      </c>
      <c r="H2290">
        <f xml:space="preserve"> SUMIF(SALES!E$2:E$4911,C2290,SALES!G$2:G$4911)</f>
        <v>0</v>
      </c>
      <c r="I2290">
        <f xml:space="preserve"> SUMIF(PRODUCTION!E$2:E$4911,C2290,PRODUCTION!I$2:I$4911)</f>
        <v>0</v>
      </c>
    </row>
    <row r="2291" spans="1:9" x14ac:dyDescent="0.2">
      <c r="A2291">
        <v>42091</v>
      </c>
      <c r="B2291" t="s">
        <v>58</v>
      </c>
      <c r="C2291" t="str">
        <f t="shared" si="70"/>
        <v>42091</v>
      </c>
      <c r="D2291" t="str">
        <f t="shared" si="71"/>
        <v>MONTGOMERY</v>
      </c>
      <c r="E2291">
        <v>-75.367226889999998</v>
      </c>
      <c r="F2291">
        <v>40.210852510000002</v>
      </c>
      <c r="G2291">
        <f xml:space="preserve"> SUMIF(ACRES_HARVESTED!E$2:E$4911,C2291,ACRES_HARVESTED!G$2:G$4911)</f>
        <v>0</v>
      </c>
      <c r="H2291">
        <f xml:space="preserve"> SUMIF(SALES!E$2:E$4911,C2291,SALES!G$2:G$4911)</f>
        <v>0</v>
      </c>
      <c r="I2291">
        <f xml:space="preserve"> SUMIF(PRODUCTION!E$2:E$4911,C2291,PRODUCTION!I$2:I$4911)</f>
        <v>0</v>
      </c>
    </row>
    <row r="2292" spans="1:9" x14ac:dyDescent="0.2">
      <c r="A2292">
        <v>42093</v>
      </c>
      <c r="B2292" t="s">
        <v>1403</v>
      </c>
      <c r="C2292" t="str">
        <f t="shared" si="70"/>
        <v>42093</v>
      </c>
      <c r="D2292" t="str">
        <f t="shared" si="71"/>
        <v>MONTOUR</v>
      </c>
      <c r="E2292">
        <v>-76.659046669999995</v>
      </c>
      <c r="F2292">
        <v>41.027523909999999</v>
      </c>
      <c r="G2292">
        <f xml:space="preserve"> SUMIF(ACRES_HARVESTED!E$2:E$4911,C2292,ACRES_HARVESTED!G$2:G$4911)</f>
        <v>170</v>
      </c>
      <c r="H2292">
        <f xml:space="preserve"> SUMIF(SALES!E$2:E$4911,C2292,SALES!G$2:G$4911)</f>
        <v>53000</v>
      </c>
      <c r="I2292">
        <f xml:space="preserve"> SUMIF(PRODUCTION!E$2:E$4911,C2292,PRODUCTION!I$2:I$4911)</f>
        <v>12300</v>
      </c>
    </row>
    <row r="2293" spans="1:9" x14ac:dyDescent="0.2">
      <c r="A2293">
        <v>42095</v>
      </c>
      <c r="B2293" t="s">
        <v>1235</v>
      </c>
      <c r="C2293" t="str">
        <f t="shared" si="70"/>
        <v>42095</v>
      </c>
      <c r="D2293" t="str">
        <f t="shared" si="71"/>
        <v>NORTHAMPTON</v>
      </c>
      <c r="E2293">
        <v>-75.307353629999994</v>
      </c>
      <c r="F2293">
        <v>40.754460629999997</v>
      </c>
      <c r="G2293">
        <f xml:space="preserve"> SUMIF(ACRES_HARVESTED!E$2:E$4911,C2293,ACRES_HARVESTED!G$2:G$4911)</f>
        <v>209</v>
      </c>
      <c r="H2293">
        <f xml:space="preserve"> SUMIF(SALES!E$2:E$4911,C2293,SALES!G$2:G$4911)</f>
        <v>0</v>
      </c>
      <c r="I2293">
        <f xml:space="preserve"> SUMIF(PRODUCTION!E$2:E$4911,C2293,PRODUCTION!I$2:I$4911)</f>
        <v>15043</v>
      </c>
    </row>
    <row r="2294" spans="1:9" x14ac:dyDescent="0.2">
      <c r="A2294">
        <v>42097</v>
      </c>
      <c r="B2294" t="s">
        <v>1404</v>
      </c>
      <c r="C2294" t="str">
        <f t="shared" si="70"/>
        <v>42097</v>
      </c>
      <c r="D2294" t="str">
        <f t="shared" si="71"/>
        <v>NORTHUMBERLAND</v>
      </c>
      <c r="E2294">
        <v>-76.708933909999999</v>
      </c>
      <c r="F2294">
        <v>40.851424829999999</v>
      </c>
      <c r="G2294">
        <f xml:space="preserve"> SUMIF(ACRES_HARVESTED!E$2:E$4911,C2294,ACRES_HARVESTED!G$2:G$4911)</f>
        <v>2036</v>
      </c>
      <c r="H2294">
        <f xml:space="preserve"> SUMIF(SALES!E$2:E$4911,C2294,SALES!G$2:G$4911)</f>
        <v>576000</v>
      </c>
      <c r="I2294">
        <f xml:space="preserve"> SUMIF(PRODUCTION!E$2:E$4911,C2294,PRODUCTION!I$2:I$4911)</f>
        <v>163827</v>
      </c>
    </row>
    <row r="2295" spans="1:9" x14ac:dyDescent="0.2">
      <c r="A2295">
        <v>42099</v>
      </c>
      <c r="B2295" t="s">
        <v>60</v>
      </c>
      <c r="C2295" t="str">
        <f t="shared" si="70"/>
        <v>42099</v>
      </c>
      <c r="D2295" t="str">
        <f t="shared" si="71"/>
        <v>PERRY</v>
      </c>
      <c r="E2295">
        <v>-77.261872600000004</v>
      </c>
      <c r="F2295">
        <v>40.398657159999999</v>
      </c>
      <c r="G2295">
        <f xml:space="preserve"> SUMIF(ACRES_HARVESTED!E$2:E$4911,C2295,ACRES_HARVESTED!G$2:G$4911)</f>
        <v>1641</v>
      </c>
      <c r="H2295">
        <f xml:space="preserve"> SUMIF(SALES!E$2:E$4911,C2295,SALES!G$2:G$4911)</f>
        <v>521000</v>
      </c>
      <c r="I2295">
        <f xml:space="preserve"> SUMIF(PRODUCTION!E$2:E$4911,C2295,PRODUCTION!I$2:I$4911)</f>
        <v>116654</v>
      </c>
    </row>
    <row r="2296" spans="1:9" x14ac:dyDescent="0.2">
      <c r="A2296">
        <v>42101</v>
      </c>
      <c r="B2296" t="s">
        <v>1405</v>
      </c>
      <c r="C2296" t="str">
        <f t="shared" si="70"/>
        <v>42101</v>
      </c>
      <c r="D2296" t="str">
        <f t="shared" si="71"/>
        <v>PHILADELPHIA</v>
      </c>
      <c r="E2296">
        <v>-75.133242839999994</v>
      </c>
      <c r="F2296">
        <v>40.008064410000003</v>
      </c>
      <c r="G2296">
        <f xml:space="preserve"> SUMIF(ACRES_HARVESTED!E$2:E$4911,C2296,ACRES_HARVESTED!G$2:G$4911)</f>
        <v>0</v>
      </c>
      <c r="H2296">
        <f xml:space="preserve"> SUMIF(SALES!E$2:E$4911,C2296,SALES!G$2:G$4911)</f>
        <v>0</v>
      </c>
      <c r="I2296">
        <f xml:space="preserve"> SUMIF(PRODUCTION!E$2:E$4911,C2296,PRODUCTION!I$2:I$4911)</f>
        <v>0</v>
      </c>
    </row>
    <row r="2297" spans="1:9" x14ac:dyDescent="0.2">
      <c r="A2297">
        <v>42103</v>
      </c>
      <c r="B2297" t="s">
        <v>62</v>
      </c>
      <c r="C2297" t="str">
        <f t="shared" si="70"/>
        <v>42103</v>
      </c>
      <c r="D2297" t="str">
        <f t="shared" si="71"/>
        <v>PIKE</v>
      </c>
      <c r="E2297">
        <v>-75.033371759999994</v>
      </c>
      <c r="F2297">
        <v>41.331891630000001</v>
      </c>
      <c r="G2297">
        <f xml:space="preserve"> SUMIF(ACRES_HARVESTED!E$2:E$4911,C2297,ACRES_HARVESTED!G$2:G$4911)</f>
        <v>0</v>
      </c>
      <c r="H2297">
        <f xml:space="preserve"> SUMIF(SALES!E$2:E$4911,C2297,SALES!G$2:G$4911)</f>
        <v>0</v>
      </c>
      <c r="I2297">
        <f xml:space="preserve"> SUMIF(PRODUCTION!E$2:E$4911,C2297,PRODUCTION!I$2:I$4911)</f>
        <v>0</v>
      </c>
    </row>
    <row r="2298" spans="1:9" x14ac:dyDescent="0.2">
      <c r="A2298">
        <v>42105</v>
      </c>
      <c r="B2298" t="s">
        <v>1406</v>
      </c>
      <c r="C2298" t="str">
        <f t="shared" si="70"/>
        <v>42105</v>
      </c>
      <c r="D2298" t="str">
        <f t="shared" si="71"/>
        <v>POTTER</v>
      </c>
      <c r="E2298">
        <v>-77.895665629999996</v>
      </c>
      <c r="F2298">
        <v>41.744805169999999</v>
      </c>
      <c r="G2298">
        <f xml:space="preserve"> SUMIF(ACRES_HARVESTED!E$2:E$4911,C2298,ACRES_HARVESTED!G$2:G$4911)</f>
        <v>76</v>
      </c>
      <c r="H2298">
        <f xml:space="preserve"> SUMIF(SALES!E$2:E$4911,C2298,SALES!G$2:G$4911)</f>
        <v>0</v>
      </c>
      <c r="I2298">
        <f xml:space="preserve"> SUMIF(PRODUCTION!E$2:E$4911,C2298,PRODUCTION!I$2:I$4911)</f>
        <v>4700</v>
      </c>
    </row>
    <row r="2299" spans="1:9" x14ac:dyDescent="0.2">
      <c r="A2299">
        <v>42107</v>
      </c>
      <c r="B2299" t="s">
        <v>1407</v>
      </c>
      <c r="C2299" t="str">
        <f t="shared" si="70"/>
        <v>42107</v>
      </c>
      <c r="D2299" t="str">
        <f t="shared" si="71"/>
        <v>SCHUYLKILL</v>
      </c>
      <c r="E2299">
        <v>-76.21642765</v>
      </c>
      <c r="F2299">
        <v>40.705868809999998</v>
      </c>
      <c r="G2299">
        <f xml:space="preserve"> SUMIF(ACRES_HARVESTED!E$2:E$4911,C2299,ACRES_HARVESTED!G$2:G$4911)</f>
        <v>645</v>
      </c>
      <c r="H2299">
        <f xml:space="preserve"> SUMIF(SALES!E$2:E$4911,C2299,SALES!G$2:G$4911)</f>
        <v>159000</v>
      </c>
      <c r="I2299">
        <f xml:space="preserve"> SUMIF(PRODUCTION!E$2:E$4911,C2299,PRODUCTION!I$2:I$4911)</f>
        <v>48342</v>
      </c>
    </row>
    <row r="2300" spans="1:9" x14ac:dyDescent="0.2">
      <c r="A2300">
        <v>42109</v>
      </c>
      <c r="B2300" t="s">
        <v>1408</v>
      </c>
      <c r="C2300" t="str">
        <f t="shared" si="70"/>
        <v>42109</v>
      </c>
      <c r="D2300" t="str">
        <f t="shared" si="71"/>
        <v>SNYDER</v>
      </c>
      <c r="E2300">
        <v>-77.069843180000007</v>
      </c>
      <c r="F2300">
        <v>40.769933590000001</v>
      </c>
      <c r="G2300">
        <f xml:space="preserve"> SUMIF(ACRES_HARVESTED!E$2:E$4911,C2300,ACRES_HARVESTED!G$2:G$4911)</f>
        <v>927</v>
      </c>
      <c r="H2300">
        <f xml:space="preserve"> SUMIF(SALES!E$2:E$4911,C2300,SALES!G$2:G$4911)</f>
        <v>0</v>
      </c>
      <c r="I2300">
        <f xml:space="preserve"> SUMIF(PRODUCTION!E$2:E$4911,C2300,PRODUCTION!I$2:I$4911)</f>
        <v>64795</v>
      </c>
    </row>
    <row r="2301" spans="1:9" x14ac:dyDescent="0.2">
      <c r="A2301">
        <v>42111</v>
      </c>
      <c r="B2301" t="s">
        <v>810</v>
      </c>
      <c r="C2301" t="str">
        <f t="shared" si="70"/>
        <v>42111</v>
      </c>
      <c r="D2301" t="str">
        <f t="shared" si="71"/>
        <v>SOMERSET</v>
      </c>
      <c r="E2301">
        <v>-79.028383020000007</v>
      </c>
      <c r="F2301">
        <v>39.972384300000002</v>
      </c>
      <c r="G2301">
        <f xml:space="preserve"> SUMIF(ACRES_HARVESTED!E$2:E$4911,C2301,ACRES_HARVESTED!G$2:G$4911)</f>
        <v>264</v>
      </c>
      <c r="H2301">
        <f xml:space="preserve"> SUMIF(SALES!E$2:E$4911,C2301,SALES!G$2:G$4911)</f>
        <v>0</v>
      </c>
      <c r="I2301">
        <f xml:space="preserve"> SUMIF(PRODUCTION!E$2:E$4911,C2301,PRODUCTION!I$2:I$4911)</f>
        <v>15660</v>
      </c>
    </row>
    <row r="2302" spans="1:9" x14ac:dyDescent="0.2">
      <c r="A2302">
        <v>42113</v>
      </c>
      <c r="B2302" t="s">
        <v>579</v>
      </c>
      <c r="C2302" t="str">
        <f t="shared" si="70"/>
        <v>42113</v>
      </c>
      <c r="D2302" t="str">
        <f t="shared" si="71"/>
        <v>SULLIVAN</v>
      </c>
      <c r="E2302">
        <v>-76.51238042</v>
      </c>
      <c r="F2302">
        <v>41.44598276</v>
      </c>
      <c r="G2302">
        <f xml:space="preserve"> SUMIF(ACRES_HARVESTED!E$2:E$4911,C2302,ACRES_HARVESTED!G$2:G$4911)</f>
        <v>0</v>
      </c>
      <c r="H2302">
        <f xml:space="preserve"> SUMIF(SALES!E$2:E$4911,C2302,SALES!G$2:G$4911)</f>
        <v>0</v>
      </c>
      <c r="I2302">
        <f xml:space="preserve"> SUMIF(PRODUCTION!E$2:E$4911,C2302,PRODUCTION!I$2:I$4911)</f>
        <v>0</v>
      </c>
    </row>
    <row r="2303" spans="1:9" x14ac:dyDescent="0.2">
      <c r="A2303">
        <v>42115</v>
      </c>
      <c r="B2303" t="s">
        <v>1409</v>
      </c>
      <c r="C2303" t="str">
        <f t="shared" si="70"/>
        <v>42115</v>
      </c>
      <c r="D2303" t="str">
        <f t="shared" si="71"/>
        <v>SUSQUEHANNA</v>
      </c>
      <c r="E2303">
        <v>-75.800904509999995</v>
      </c>
      <c r="F2303">
        <v>41.821276760000003</v>
      </c>
      <c r="G2303">
        <f xml:space="preserve"> SUMIF(ACRES_HARVESTED!E$2:E$4911,C2303,ACRES_HARVESTED!G$2:G$4911)</f>
        <v>0</v>
      </c>
      <c r="H2303">
        <f xml:space="preserve"> SUMIF(SALES!E$2:E$4911,C2303,SALES!G$2:G$4911)</f>
        <v>0</v>
      </c>
      <c r="I2303">
        <f xml:space="preserve"> SUMIF(PRODUCTION!E$2:E$4911,C2303,PRODUCTION!I$2:I$4911)</f>
        <v>0</v>
      </c>
    </row>
    <row r="2304" spans="1:9" x14ac:dyDescent="0.2">
      <c r="A2304">
        <v>42117</v>
      </c>
      <c r="B2304" t="s">
        <v>1187</v>
      </c>
      <c r="C2304" t="str">
        <f t="shared" si="70"/>
        <v>42117</v>
      </c>
      <c r="D2304" t="str">
        <f t="shared" si="71"/>
        <v>TIOGA</v>
      </c>
      <c r="E2304">
        <v>-77.254387140000006</v>
      </c>
      <c r="F2304">
        <v>41.77283534</v>
      </c>
      <c r="G2304">
        <f xml:space="preserve"> SUMIF(ACRES_HARVESTED!E$2:E$4911,C2304,ACRES_HARVESTED!G$2:G$4911)</f>
        <v>349</v>
      </c>
      <c r="H2304">
        <f xml:space="preserve"> SUMIF(SALES!E$2:E$4911,C2304,SALES!G$2:G$4911)</f>
        <v>80000</v>
      </c>
      <c r="I2304">
        <f xml:space="preserve"> SUMIF(PRODUCTION!E$2:E$4911,C2304,PRODUCTION!I$2:I$4911)</f>
        <v>21648</v>
      </c>
    </row>
    <row r="2305" spans="1:9" x14ac:dyDescent="0.2">
      <c r="A2305">
        <v>42119</v>
      </c>
      <c r="B2305" t="s">
        <v>171</v>
      </c>
      <c r="C2305" t="str">
        <f t="shared" si="70"/>
        <v>42119</v>
      </c>
      <c r="D2305" t="str">
        <f t="shared" si="71"/>
        <v>UNION</v>
      </c>
      <c r="E2305">
        <v>-77.062130190000005</v>
      </c>
      <c r="F2305">
        <v>40.963337600000003</v>
      </c>
      <c r="G2305">
        <f xml:space="preserve"> SUMIF(ACRES_HARVESTED!E$2:E$4911,C2305,ACRES_HARVESTED!G$2:G$4911)</f>
        <v>372</v>
      </c>
      <c r="H2305">
        <f xml:space="preserve"> SUMIF(SALES!E$2:E$4911,C2305,SALES!G$2:G$4911)</f>
        <v>0</v>
      </c>
      <c r="I2305">
        <f xml:space="preserve"> SUMIF(PRODUCTION!E$2:E$4911,C2305,PRODUCTION!I$2:I$4911)</f>
        <v>24454</v>
      </c>
    </row>
    <row r="2306" spans="1:9" x14ac:dyDescent="0.2">
      <c r="A2306">
        <v>42121</v>
      </c>
      <c r="B2306" t="s">
        <v>1410</v>
      </c>
      <c r="C2306" t="str">
        <f t="shared" ref="C2306:C2369" si="72" xml:space="preserve"> TEXT(A2306,"00000")</f>
        <v>42121</v>
      </c>
      <c r="D2306" t="str">
        <f t="shared" ref="D2306:D2369" si="73">UPPER(B2306)</f>
        <v>VENANGO</v>
      </c>
      <c r="E2306">
        <v>-79.757920319999997</v>
      </c>
      <c r="F2306">
        <v>41.40101962</v>
      </c>
      <c r="G2306">
        <f xml:space="preserve"> SUMIF(ACRES_HARVESTED!E$2:E$4911,C2306,ACRES_HARVESTED!G$2:G$4911)</f>
        <v>0</v>
      </c>
      <c r="H2306">
        <f xml:space="preserve"> SUMIF(SALES!E$2:E$4911,C2306,SALES!G$2:G$4911)</f>
        <v>0</v>
      </c>
      <c r="I2306">
        <f xml:space="preserve"> SUMIF(PRODUCTION!E$2:E$4911,C2306,PRODUCTION!I$2:I$4911)</f>
        <v>0</v>
      </c>
    </row>
    <row r="2307" spans="1:9" x14ac:dyDescent="0.2">
      <c r="A2307">
        <v>42123</v>
      </c>
      <c r="B2307" t="s">
        <v>448</v>
      </c>
      <c r="C2307" t="str">
        <f t="shared" si="72"/>
        <v>42123</v>
      </c>
      <c r="D2307" t="str">
        <f t="shared" si="73"/>
        <v>WARREN</v>
      </c>
      <c r="E2307">
        <v>-79.274045299999997</v>
      </c>
      <c r="F2307">
        <v>41.813770560000002</v>
      </c>
      <c r="G2307">
        <f xml:space="preserve"> SUMIF(ACRES_HARVESTED!E$2:E$4911,C2307,ACRES_HARVESTED!G$2:G$4911)</f>
        <v>0</v>
      </c>
      <c r="H2307">
        <f xml:space="preserve"> SUMIF(SALES!E$2:E$4911,C2307,SALES!G$2:G$4911)</f>
        <v>0</v>
      </c>
      <c r="I2307">
        <f xml:space="preserve"> SUMIF(PRODUCTION!E$2:E$4911,C2307,PRODUCTION!I$2:I$4911)</f>
        <v>0</v>
      </c>
    </row>
    <row r="2308" spans="1:9" x14ac:dyDescent="0.2">
      <c r="A2308">
        <v>42125</v>
      </c>
      <c r="B2308" t="s">
        <v>72</v>
      </c>
      <c r="C2308" t="str">
        <f t="shared" si="72"/>
        <v>42125</v>
      </c>
      <c r="D2308" t="str">
        <f t="shared" si="73"/>
        <v>WASHINGTON</v>
      </c>
      <c r="E2308">
        <v>-80.248554470000002</v>
      </c>
      <c r="F2308">
        <v>40.189358980000002</v>
      </c>
      <c r="G2308">
        <f xml:space="preserve"> SUMIF(ACRES_HARVESTED!E$2:E$4911,C2308,ACRES_HARVESTED!G$2:G$4911)</f>
        <v>13</v>
      </c>
      <c r="H2308">
        <f xml:space="preserve"> SUMIF(SALES!E$2:E$4911,C2308,SALES!G$2:G$4911)</f>
        <v>0</v>
      </c>
      <c r="I2308">
        <f xml:space="preserve"> SUMIF(PRODUCTION!E$2:E$4911,C2308,PRODUCTION!I$2:I$4911)</f>
        <v>725</v>
      </c>
    </row>
    <row r="2309" spans="1:9" x14ac:dyDescent="0.2">
      <c r="A2309">
        <v>42127</v>
      </c>
      <c r="B2309" t="s">
        <v>449</v>
      </c>
      <c r="C2309" t="str">
        <f t="shared" si="72"/>
        <v>42127</v>
      </c>
      <c r="D2309" t="str">
        <f t="shared" si="73"/>
        <v>WAYNE</v>
      </c>
      <c r="E2309">
        <v>-75.303188789999993</v>
      </c>
      <c r="F2309">
        <v>41.648516540000003</v>
      </c>
      <c r="G2309">
        <f xml:space="preserve"> SUMIF(ACRES_HARVESTED!E$2:E$4911,C2309,ACRES_HARVESTED!G$2:G$4911)</f>
        <v>0</v>
      </c>
      <c r="H2309">
        <f xml:space="preserve"> SUMIF(SALES!E$2:E$4911,C2309,SALES!G$2:G$4911)</f>
        <v>0</v>
      </c>
      <c r="I2309">
        <f xml:space="preserve"> SUMIF(PRODUCTION!E$2:E$4911,C2309,PRODUCTION!I$2:I$4911)</f>
        <v>0</v>
      </c>
    </row>
    <row r="2310" spans="1:9" x14ac:dyDescent="0.2">
      <c r="A2310">
        <v>42129</v>
      </c>
      <c r="B2310" t="s">
        <v>1411</v>
      </c>
      <c r="C2310" t="str">
        <f t="shared" si="72"/>
        <v>42129</v>
      </c>
      <c r="D2310" t="str">
        <f t="shared" si="73"/>
        <v>WESTMORELAND</v>
      </c>
      <c r="E2310">
        <v>-79.467329169999999</v>
      </c>
      <c r="F2310">
        <v>40.310908390000002</v>
      </c>
      <c r="G2310">
        <f xml:space="preserve"> SUMIF(ACRES_HARVESTED!E$2:E$4911,C2310,ACRES_HARVESTED!G$2:G$4911)</f>
        <v>573</v>
      </c>
      <c r="H2310">
        <f xml:space="preserve"> SUMIF(SALES!E$2:E$4911,C2310,SALES!G$2:G$4911)</f>
        <v>165000</v>
      </c>
      <c r="I2310">
        <f xml:space="preserve"> SUMIF(PRODUCTION!E$2:E$4911,C2310,PRODUCTION!I$2:I$4911)</f>
        <v>25310</v>
      </c>
    </row>
    <row r="2311" spans="1:9" x14ac:dyDescent="0.2">
      <c r="A2311">
        <v>42131</v>
      </c>
      <c r="B2311" t="s">
        <v>1191</v>
      </c>
      <c r="C2311" t="str">
        <f t="shared" si="72"/>
        <v>42131</v>
      </c>
      <c r="D2311" t="str">
        <f t="shared" si="73"/>
        <v>WYOMING</v>
      </c>
      <c r="E2311">
        <v>-76.016939590000007</v>
      </c>
      <c r="F2311">
        <v>41.518333470000002</v>
      </c>
      <c r="G2311">
        <f xml:space="preserve"> SUMIF(ACRES_HARVESTED!E$2:E$4911,C2311,ACRES_HARVESTED!G$2:G$4911)</f>
        <v>0</v>
      </c>
      <c r="H2311">
        <f xml:space="preserve"> SUMIF(SALES!E$2:E$4911,C2311,SALES!G$2:G$4911)</f>
        <v>0</v>
      </c>
      <c r="I2311">
        <f xml:space="preserve"> SUMIF(PRODUCTION!E$2:E$4911,C2311,PRODUCTION!I$2:I$4911)</f>
        <v>0</v>
      </c>
    </row>
    <row r="2312" spans="1:9" x14ac:dyDescent="0.2">
      <c r="A2312">
        <v>42133</v>
      </c>
      <c r="B2312" t="s">
        <v>812</v>
      </c>
      <c r="C2312" t="str">
        <f t="shared" si="72"/>
        <v>42133</v>
      </c>
      <c r="D2312" t="str">
        <f t="shared" si="73"/>
        <v>YORK</v>
      </c>
      <c r="E2312">
        <v>-76.726341520000005</v>
      </c>
      <c r="F2312">
        <v>39.920012829999997</v>
      </c>
      <c r="G2312">
        <f xml:space="preserve"> SUMIF(ACRES_HARVESTED!E$2:E$4911,C2312,ACRES_HARVESTED!G$2:G$4911)</f>
        <v>4706</v>
      </c>
      <c r="H2312">
        <f xml:space="preserve"> SUMIF(SALES!E$2:E$4911,C2312,SALES!G$2:G$4911)</f>
        <v>0</v>
      </c>
      <c r="I2312">
        <f xml:space="preserve"> SUMIF(PRODUCTION!E$2:E$4911,C2312,PRODUCTION!I$2:I$4911)</f>
        <v>370774</v>
      </c>
    </row>
    <row r="2313" spans="1:9" x14ac:dyDescent="0.2">
      <c r="A2313">
        <v>44001</v>
      </c>
      <c r="B2313" t="s">
        <v>831</v>
      </c>
      <c r="C2313" t="str">
        <f t="shared" si="72"/>
        <v>44001</v>
      </c>
      <c r="D2313" t="str">
        <f t="shared" si="73"/>
        <v>BRISTOL</v>
      </c>
      <c r="E2313">
        <v>-71.283851940000005</v>
      </c>
      <c r="F2313">
        <v>41.711694649999998</v>
      </c>
      <c r="G2313">
        <f xml:space="preserve"> SUMIF(ACRES_HARVESTED!E$2:E$4911,C2313,ACRES_HARVESTED!G$2:G$4911)</f>
        <v>0</v>
      </c>
      <c r="H2313">
        <f xml:space="preserve"> SUMIF(SALES!E$2:E$4911,C2313,SALES!G$2:G$4911)</f>
        <v>0</v>
      </c>
      <c r="I2313">
        <f xml:space="preserve"> SUMIF(PRODUCTION!E$2:E$4911,C2313,PRODUCTION!I$2:I$4911)</f>
        <v>0</v>
      </c>
    </row>
    <row r="2314" spans="1:9" x14ac:dyDescent="0.2">
      <c r="A2314">
        <v>44003</v>
      </c>
      <c r="B2314" t="s">
        <v>295</v>
      </c>
      <c r="C2314" t="str">
        <f t="shared" si="72"/>
        <v>44003</v>
      </c>
      <c r="D2314" t="str">
        <f t="shared" si="73"/>
        <v>KENT</v>
      </c>
      <c r="E2314">
        <v>-71.593056450000006</v>
      </c>
      <c r="F2314">
        <v>41.672008099999999</v>
      </c>
      <c r="G2314">
        <f xml:space="preserve"> SUMIF(ACRES_HARVESTED!E$2:E$4911,C2314,ACRES_HARVESTED!G$2:G$4911)</f>
        <v>0</v>
      </c>
      <c r="H2314">
        <f xml:space="preserve"> SUMIF(SALES!E$2:E$4911,C2314,SALES!G$2:G$4911)</f>
        <v>0</v>
      </c>
      <c r="I2314">
        <f xml:space="preserve"> SUMIF(PRODUCTION!E$2:E$4911,C2314,PRODUCTION!I$2:I$4911)</f>
        <v>0</v>
      </c>
    </row>
    <row r="2315" spans="1:9" x14ac:dyDescent="0.2">
      <c r="A2315">
        <v>44005</v>
      </c>
      <c r="B2315" t="s">
        <v>1412</v>
      </c>
      <c r="C2315" t="str">
        <f t="shared" si="72"/>
        <v>44005</v>
      </c>
      <c r="D2315" t="str">
        <f t="shared" si="73"/>
        <v>NEWPORT</v>
      </c>
      <c r="E2315">
        <v>-71.239068410000002</v>
      </c>
      <c r="F2315">
        <v>41.55667416</v>
      </c>
      <c r="G2315">
        <f xml:space="preserve"> SUMIF(ACRES_HARVESTED!E$2:E$4911,C2315,ACRES_HARVESTED!G$2:G$4911)</f>
        <v>0</v>
      </c>
      <c r="H2315">
        <f xml:space="preserve"> SUMIF(SALES!E$2:E$4911,C2315,SALES!G$2:G$4911)</f>
        <v>0</v>
      </c>
      <c r="I2315">
        <f xml:space="preserve"> SUMIF(PRODUCTION!E$2:E$4911,C2315,PRODUCTION!I$2:I$4911)</f>
        <v>0</v>
      </c>
    </row>
    <row r="2316" spans="1:9" x14ac:dyDescent="0.2">
      <c r="A2316">
        <v>44007</v>
      </c>
      <c r="B2316" t="s">
        <v>1413</v>
      </c>
      <c r="C2316" t="str">
        <f t="shared" si="72"/>
        <v>44007</v>
      </c>
      <c r="D2316" t="str">
        <f t="shared" si="73"/>
        <v>PROVIDENCE</v>
      </c>
      <c r="E2316">
        <v>-71.580040409999995</v>
      </c>
      <c r="F2316">
        <v>41.872122900000001</v>
      </c>
      <c r="G2316">
        <f xml:space="preserve"> SUMIF(ACRES_HARVESTED!E$2:E$4911,C2316,ACRES_HARVESTED!G$2:G$4911)</f>
        <v>0</v>
      </c>
      <c r="H2316">
        <f xml:space="preserve"> SUMIF(SALES!E$2:E$4911,C2316,SALES!G$2:G$4911)</f>
        <v>0</v>
      </c>
      <c r="I2316">
        <f xml:space="preserve"> SUMIF(PRODUCTION!E$2:E$4911,C2316,PRODUCTION!I$2:I$4911)</f>
        <v>0</v>
      </c>
    </row>
    <row r="2317" spans="1:9" x14ac:dyDescent="0.2">
      <c r="A2317">
        <v>44009</v>
      </c>
      <c r="B2317" t="s">
        <v>72</v>
      </c>
      <c r="C2317" t="str">
        <f t="shared" si="72"/>
        <v>44009</v>
      </c>
      <c r="D2317" t="str">
        <f t="shared" si="73"/>
        <v>WASHINGTON</v>
      </c>
      <c r="E2317">
        <v>-71.62328128</v>
      </c>
      <c r="F2317">
        <v>41.469435089999998</v>
      </c>
      <c r="G2317">
        <f xml:space="preserve"> SUMIF(ACRES_HARVESTED!E$2:E$4911,C2317,ACRES_HARVESTED!G$2:G$4911)</f>
        <v>0</v>
      </c>
      <c r="H2317">
        <f xml:space="preserve"> SUMIF(SALES!E$2:E$4911,C2317,SALES!G$2:G$4911)</f>
        <v>0</v>
      </c>
      <c r="I2317">
        <f xml:space="preserve"> SUMIF(PRODUCTION!E$2:E$4911,C2317,PRODUCTION!I$2:I$4911)</f>
        <v>0</v>
      </c>
    </row>
    <row r="2318" spans="1:9" x14ac:dyDescent="0.2">
      <c r="A2318">
        <v>45001</v>
      </c>
      <c r="B2318" t="s">
        <v>1414</v>
      </c>
      <c r="C2318" t="str">
        <f t="shared" si="72"/>
        <v>45001</v>
      </c>
      <c r="D2318" t="str">
        <f t="shared" si="73"/>
        <v>ABBEVILLE</v>
      </c>
      <c r="E2318">
        <v>-82.458727089999996</v>
      </c>
      <c r="F2318">
        <v>34.222694679999996</v>
      </c>
      <c r="G2318">
        <f xml:space="preserve"> SUMIF(ACRES_HARVESTED!E$2:E$4911,C2318,ACRES_HARVESTED!G$2:G$4911)</f>
        <v>0</v>
      </c>
      <c r="H2318">
        <f xml:space="preserve"> SUMIF(SALES!E$2:E$4911,C2318,SALES!G$2:G$4911)</f>
        <v>0</v>
      </c>
      <c r="I2318">
        <f xml:space="preserve"> SUMIF(PRODUCTION!E$2:E$4911,C2318,PRODUCTION!I$2:I$4911)</f>
        <v>0</v>
      </c>
    </row>
    <row r="2319" spans="1:9" x14ac:dyDescent="0.2">
      <c r="A2319">
        <v>45003</v>
      </c>
      <c r="B2319" t="s">
        <v>1415</v>
      </c>
      <c r="C2319" t="str">
        <f t="shared" si="72"/>
        <v>45003</v>
      </c>
      <c r="D2319" t="str">
        <f t="shared" si="73"/>
        <v>AIKEN</v>
      </c>
      <c r="E2319">
        <v>-81.634930420000003</v>
      </c>
      <c r="F2319">
        <v>33.544094999999999</v>
      </c>
      <c r="G2319">
        <f xml:space="preserve"> SUMIF(ACRES_HARVESTED!E$2:E$4911,C2319,ACRES_HARVESTED!G$2:G$4911)</f>
        <v>0</v>
      </c>
      <c r="H2319">
        <f xml:space="preserve"> SUMIF(SALES!E$2:E$4911,C2319,SALES!G$2:G$4911)</f>
        <v>0</v>
      </c>
      <c r="I2319">
        <f xml:space="preserve"> SUMIF(PRODUCTION!E$2:E$4911,C2319,PRODUCTION!I$2:I$4911)</f>
        <v>0</v>
      </c>
    </row>
    <row r="2320" spans="1:9" x14ac:dyDescent="0.2">
      <c r="A2320">
        <v>45005</v>
      </c>
      <c r="B2320" t="s">
        <v>1416</v>
      </c>
      <c r="C2320" t="str">
        <f t="shared" si="72"/>
        <v>45005</v>
      </c>
      <c r="D2320" t="str">
        <f t="shared" si="73"/>
        <v>ALLENDALE</v>
      </c>
      <c r="E2320">
        <v>-81.357588390000004</v>
      </c>
      <c r="F2320">
        <v>32.98833364</v>
      </c>
      <c r="G2320">
        <f xml:space="preserve"> SUMIF(ACRES_HARVESTED!E$2:E$4911,C2320,ACRES_HARVESTED!G$2:G$4911)</f>
        <v>0</v>
      </c>
      <c r="H2320">
        <f xml:space="preserve"> SUMIF(SALES!E$2:E$4911,C2320,SALES!G$2:G$4911)</f>
        <v>0</v>
      </c>
      <c r="I2320">
        <f xml:space="preserve"> SUMIF(PRODUCTION!E$2:E$4911,C2320,PRODUCTION!I$2:I$4911)</f>
        <v>0</v>
      </c>
    </row>
    <row r="2321" spans="1:9" x14ac:dyDescent="0.2">
      <c r="A2321">
        <v>45007</v>
      </c>
      <c r="B2321" t="s">
        <v>634</v>
      </c>
      <c r="C2321" t="str">
        <f t="shared" si="72"/>
        <v>45007</v>
      </c>
      <c r="D2321" t="str">
        <f t="shared" si="73"/>
        <v>ANDERSON</v>
      </c>
      <c r="E2321">
        <v>-82.63793115</v>
      </c>
      <c r="F2321">
        <v>34.518966800000001</v>
      </c>
      <c r="G2321">
        <f xml:space="preserve"> SUMIF(ACRES_HARVESTED!E$2:E$4911,C2321,ACRES_HARVESTED!G$2:G$4911)</f>
        <v>0</v>
      </c>
      <c r="H2321">
        <f xml:space="preserve"> SUMIF(SALES!E$2:E$4911,C2321,SALES!G$2:G$4911)</f>
        <v>0</v>
      </c>
      <c r="I2321">
        <f xml:space="preserve"> SUMIF(PRODUCTION!E$2:E$4911,C2321,PRODUCTION!I$2:I$4911)</f>
        <v>0</v>
      </c>
    </row>
    <row r="2322" spans="1:9" x14ac:dyDescent="0.2">
      <c r="A2322">
        <v>45009</v>
      </c>
      <c r="B2322" t="s">
        <v>1417</v>
      </c>
      <c r="C2322" t="str">
        <f t="shared" si="72"/>
        <v>45009</v>
      </c>
      <c r="D2322" t="str">
        <f t="shared" si="73"/>
        <v>BAMBERG</v>
      </c>
      <c r="E2322">
        <v>-81.054328569999996</v>
      </c>
      <c r="F2322">
        <v>33.215082170000002</v>
      </c>
      <c r="G2322">
        <f xml:space="preserve"> SUMIF(ACRES_HARVESTED!E$2:E$4911,C2322,ACRES_HARVESTED!G$2:G$4911)</f>
        <v>0</v>
      </c>
      <c r="H2322">
        <f xml:space="preserve"> SUMIF(SALES!E$2:E$4911,C2322,SALES!G$2:G$4911)</f>
        <v>0</v>
      </c>
      <c r="I2322">
        <f xml:space="preserve"> SUMIF(PRODUCTION!E$2:E$4911,C2322,PRODUCTION!I$2:I$4911)</f>
        <v>0</v>
      </c>
    </row>
    <row r="2323" spans="1:9" x14ac:dyDescent="0.2">
      <c r="A2323">
        <v>45011</v>
      </c>
      <c r="B2323" t="s">
        <v>1418</v>
      </c>
      <c r="C2323" t="str">
        <f t="shared" si="72"/>
        <v>45011</v>
      </c>
      <c r="D2323" t="str">
        <f t="shared" si="73"/>
        <v>BARNWELL</v>
      </c>
      <c r="E2323">
        <v>-81.435438480000002</v>
      </c>
      <c r="F2323">
        <v>33.266108539999998</v>
      </c>
      <c r="G2323">
        <f xml:space="preserve"> SUMIF(ACRES_HARVESTED!E$2:E$4911,C2323,ACRES_HARVESTED!G$2:G$4911)</f>
        <v>0</v>
      </c>
      <c r="H2323">
        <f xml:space="preserve"> SUMIF(SALES!E$2:E$4911,C2323,SALES!G$2:G$4911)</f>
        <v>0</v>
      </c>
      <c r="I2323">
        <f xml:space="preserve"> SUMIF(PRODUCTION!E$2:E$4911,C2323,PRODUCTION!I$2:I$4911)</f>
        <v>0</v>
      </c>
    </row>
    <row r="2324" spans="1:9" x14ac:dyDescent="0.2">
      <c r="A2324">
        <v>45013</v>
      </c>
      <c r="B2324" t="s">
        <v>1198</v>
      </c>
      <c r="C2324" t="str">
        <f t="shared" si="72"/>
        <v>45013</v>
      </c>
      <c r="D2324" t="str">
        <f t="shared" si="73"/>
        <v>BEAUFORT</v>
      </c>
      <c r="E2324">
        <v>-80.730043780000003</v>
      </c>
      <c r="F2324">
        <v>32.385368399999997</v>
      </c>
      <c r="G2324">
        <f xml:space="preserve"> SUMIF(ACRES_HARVESTED!E$2:E$4911,C2324,ACRES_HARVESTED!G$2:G$4911)</f>
        <v>0</v>
      </c>
      <c r="H2324">
        <f xml:space="preserve"> SUMIF(SALES!E$2:E$4911,C2324,SALES!G$2:G$4911)</f>
        <v>0</v>
      </c>
      <c r="I2324">
        <f xml:space="preserve"> SUMIF(PRODUCTION!E$2:E$4911,C2324,PRODUCTION!I$2:I$4911)</f>
        <v>0</v>
      </c>
    </row>
    <row r="2325" spans="1:9" x14ac:dyDescent="0.2">
      <c r="A2325">
        <v>45015</v>
      </c>
      <c r="B2325" t="s">
        <v>1419</v>
      </c>
      <c r="C2325" t="str">
        <f t="shared" si="72"/>
        <v>45015</v>
      </c>
      <c r="D2325" t="str">
        <f t="shared" si="73"/>
        <v>BERKELEY</v>
      </c>
      <c r="E2325">
        <v>-79.950873970000004</v>
      </c>
      <c r="F2325">
        <v>33.19764043</v>
      </c>
      <c r="G2325">
        <f xml:space="preserve"> SUMIF(ACRES_HARVESTED!E$2:E$4911,C2325,ACRES_HARVESTED!G$2:G$4911)</f>
        <v>0</v>
      </c>
      <c r="H2325">
        <f xml:space="preserve"> SUMIF(SALES!E$2:E$4911,C2325,SALES!G$2:G$4911)</f>
        <v>0</v>
      </c>
      <c r="I2325">
        <f xml:space="preserve"> SUMIF(PRODUCTION!E$2:E$4911,C2325,PRODUCTION!I$2:I$4911)</f>
        <v>0</v>
      </c>
    </row>
    <row r="2326" spans="1:9" x14ac:dyDescent="0.2">
      <c r="A2326">
        <v>45017</v>
      </c>
      <c r="B2326" t="s">
        <v>15</v>
      </c>
      <c r="C2326" t="str">
        <f t="shared" si="72"/>
        <v>45017</v>
      </c>
      <c r="D2326" t="str">
        <f t="shared" si="73"/>
        <v>CALHOUN</v>
      </c>
      <c r="E2326">
        <v>-80.781019909999998</v>
      </c>
      <c r="F2326">
        <v>33.674828689999998</v>
      </c>
      <c r="G2326">
        <f xml:space="preserve"> SUMIF(ACRES_HARVESTED!E$2:E$4911,C2326,ACRES_HARVESTED!G$2:G$4911)</f>
        <v>0</v>
      </c>
      <c r="H2326">
        <f xml:space="preserve"> SUMIF(SALES!E$2:E$4911,C2326,SALES!G$2:G$4911)</f>
        <v>0</v>
      </c>
      <c r="I2326">
        <f xml:space="preserve"> SUMIF(PRODUCTION!E$2:E$4911,C2326,PRODUCTION!I$2:I$4911)</f>
        <v>0</v>
      </c>
    </row>
    <row r="2327" spans="1:9" x14ac:dyDescent="0.2">
      <c r="A2327">
        <v>45019</v>
      </c>
      <c r="B2327" t="s">
        <v>1420</v>
      </c>
      <c r="C2327" t="str">
        <f t="shared" si="72"/>
        <v>45019</v>
      </c>
      <c r="D2327" t="str">
        <f t="shared" si="73"/>
        <v>CHARLESTON</v>
      </c>
      <c r="E2327">
        <v>-79.952266539999997</v>
      </c>
      <c r="F2327">
        <v>32.834170409999999</v>
      </c>
      <c r="G2327">
        <f xml:space="preserve"> SUMIF(ACRES_HARVESTED!E$2:E$4911,C2327,ACRES_HARVESTED!G$2:G$4911)</f>
        <v>0</v>
      </c>
      <c r="H2327">
        <f xml:space="preserve"> SUMIF(SALES!E$2:E$4911,C2327,SALES!G$2:G$4911)</f>
        <v>0</v>
      </c>
      <c r="I2327">
        <f xml:space="preserve"> SUMIF(PRODUCTION!E$2:E$4911,C2327,PRODUCTION!I$2:I$4911)</f>
        <v>0</v>
      </c>
    </row>
    <row r="2328" spans="1:9" x14ac:dyDescent="0.2">
      <c r="A2328">
        <v>45021</v>
      </c>
      <c r="B2328" t="s">
        <v>17</v>
      </c>
      <c r="C2328" t="str">
        <f t="shared" si="72"/>
        <v>45021</v>
      </c>
      <c r="D2328" t="str">
        <f t="shared" si="73"/>
        <v>CHEROKEE</v>
      </c>
      <c r="E2328">
        <v>-81.620120990000004</v>
      </c>
      <c r="F2328">
        <v>35.048373730000002</v>
      </c>
      <c r="G2328">
        <f xml:space="preserve"> SUMIF(ACRES_HARVESTED!E$2:E$4911,C2328,ACRES_HARVESTED!G$2:G$4911)</f>
        <v>0</v>
      </c>
      <c r="H2328">
        <f xml:space="preserve"> SUMIF(SALES!E$2:E$4911,C2328,SALES!G$2:G$4911)</f>
        <v>0</v>
      </c>
      <c r="I2328">
        <f xml:space="preserve"> SUMIF(PRODUCTION!E$2:E$4911,C2328,PRODUCTION!I$2:I$4911)</f>
        <v>0</v>
      </c>
    </row>
    <row r="2329" spans="1:9" x14ac:dyDescent="0.2">
      <c r="A2329">
        <v>45023</v>
      </c>
      <c r="B2329" t="s">
        <v>1388</v>
      </c>
      <c r="C2329" t="str">
        <f t="shared" si="72"/>
        <v>45023</v>
      </c>
      <c r="D2329" t="str">
        <f t="shared" si="73"/>
        <v>CHESTER</v>
      </c>
      <c r="E2329">
        <v>-81.15923162</v>
      </c>
      <c r="F2329">
        <v>34.69173842</v>
      </c>
      <c r="G2329">
        <f xml:space="preserve"> SUMIF(ACRES_HARVESTED!E$2:E$4911,C2329,ACRES_HARVESTED!G$2:G$4911)</f>
        <v>0</v>
      </c>
      <c r="H2329">
        <f xml:space="preserve"> SUMIF(SALES!E$2:E$4911,C2329,SALES!G$2:G$4911)</f>
        <v>0</v>
      </c>
      <c r="I2329">
        <f xml:space="preserve"> SUMIF(PRODUCTION!E$2:E$4911,C2329,PRODUCTION!I$2:I$4911)</f>
        <v>0</v>
      </c>
    </row>
    <row r="2330" spans="1:9" x14ac:dyDescent="0.2">
      <c r="A2330">
        <v>45025</v>
      </c>
      <c r="B2330" t="s">
        <v>1421</v>
      </c>
      <c r="C2330" t="str">
        <f t="shared" si="72"/>
        <v>45025</v>
      </c>
      <c r="D2330" t="str">
        <f t="shared" si="73"/>
        <v>CHESTERFIELD</v>
      </c>
      <c r="E2330">
        <v>-80.158673559999997</v>
      </c>
      <c r="F2330">
        <v>34.639798040000002</v>
      </c>
      <c r="G2330">
        <f xml:space="preserve"> SUMIF(ACRES_HARVESTED!E$2:E$4911,C2330,ACRES_HARVESTED!G$2:G$4911)</f>
        <v>0</v>
      </c>
      <c r="H2330">
        <f xml:space="preserve"> SUMIF(SALES!E$2:E$4911,C2330,SALES!G$2:G$4911)</f>
        <v>0</v>
      </c>
      <c r="I2330">
        <f xml:space="preserve"> SUMIF(PRODUCTION!E$2:E$4911,C2330,PRODUCTION!I$2:I$4911)</f>
        <v>0</v>
      </c>
    </row>
    <row r="2331" spans="1:9" x14ac:dyDescent="0.2">
      <c r="A2331">
        <v>45027</v>
      </c>
      <c r="B2331" t="s">
        <v>1422</v>
      </c>
      <c r="C2331" t="str">
        <f t="shared" si="72"/>
        <v>45027</v>
      </c>
      <c r="D2331" t="str">
        <f t="shared" si="73"/>
        <v>CLARENDON</v>
      </c>
      <c r="E2331">
        <v>-80.21662078</v>
      </c>
      <c r="F2331">
        <v>33.665427450000003</v>
      </c>
      <c r="G2331">
        <f xml:space="preserve"> SUMIF(ACRES_HARVESTED!E$2:E$4911,C2331,ACRES_HARVESTED!G$2:G$4911)</f>
        <v>0</v>
      </c>
      <c r="H2331">
        <f xml:space="preserve"> SUMIF(SALES!E$2:E$4911,C2331,SALES!G$2:G$4911)</f>
        <v>0</v>
      </c>
      <c r="I2331">
        <f xml:space="preserve"> SUMIF(PRODUCTION!E$2:E$4911,C2331,PRODUCTION!I$2:I$4911)</f>
        <v>0</v>
      </c>
    </row>
    <row r="2332" spans="1:9" x14ac:dyDescent="0.2">
      <c r="A2332">
        <v>45029</v>
      </c>
      <c r="B2332" t="s">
        <v>1423</v>
      </c>
      <c r="C2332" t="str">
        <f t="shared" si="72"/>
        <v>45029</v>
      </c>
      <c r="D2332" t="str">
        <f t="shared" si="73"/>
        <v>COLLETON</v>
      </c>
      <c r="E2332">
        <v>-80.666911639999995</v>
      </c>
      <c r="F2332">
        <v>32.863530320000002</v>
      </c>
      <c r="G2332">
        <f xml:space="preserve"> SUMIF(ACRES_HARVESTED!E$2:E$4911,C2332,ACRES_HARVESTED!G$2:G$4911)</f>
        <v>0</v>
      </c>
      <c r="H2332">
        <f xml:space="preserve"> SUMIF(SALES!E$2:E$4911,C2332,SALES!G$2:G$4911)</f>
        <v>0</v>
      </c>
      <c r="I2332">
        <f xml:space="preserve"> SUMIF(PRODUCTION!E$2:E$4911,C2332,PRODUCTION!I$2:I$4911)</f>
        <v>0</v>
      </c>
    </row>
    <row r="2333" spans="1:9" x14ac:dyDescent="0.2">
      <c r="A2333">
        <v>45031</v>
      </c>
      <c r="B2333" t="s">
        <v>1424</v>
      </c>
      <c r="C2333" t="str">
        <f t="shared" si="72"/>
        <v>45031</v>
      </c>
      <c r="D2333" t="str">
        <f t="shared" si="73"/>
        <v>DARLINGTON</v>
      </c>
      <c r="E2333">
        <v>-79.957660820000001</v>
      </c>
      <c r="F2333">
        <v>34.332344139999996</v>
      </c>
      <c r="G2333">
        <f xml:space="preserve"> SUMIF(ACRES_HARVESTED!E$2:E$4911,C2333,ACRES_HARVESTED!G$2:G$4911)</f>
        <v>0</v>
      </c>
      <c r="H2333">
        <f xml:space="preserve"> SUMIF(SALES!E$2:E$4911,C2333,SALES!G$2:G$4911)</f>
        <v>0</v>
      </c>
      <c r="I2333">
        <f xml:space="preserve"> SUMIF(PRODUCTION!E$2:E$4911,C2333,PRODUCTION!I$2:I$4911)</f>
        <v>0</v>
      </c>
    </row>
    <row r="2334" spans="1:9" x14ac:dyDescent="0.2">
      <c r="A2334">
        <v>45033</v>
      </c>
      <c r="B2334" t="s">
        <v>1425</v>
      </c>
      <c r="C2334" t="str">
        <f t="shared" si="72"/>
        <v>45033</v>
      </c>
      <c r="D2334" t="str">
        <f t="shared" si="73"/>
        <v>DILLON</v>
      </c>
      <c r="E2334">
        <v>-79.378583689999999</v>
      </c>
      <c r="F2334">
        <v>34.391389150000002</v>
      </c>
      <c r="G2334">
        <f xml:space="preserve"> SUMIF(ACRES_HARVESTED!E$2:E$4911,C2334,ACRES_HARVESTED!G$2:G$4911)</f>
        <v>0</v>
      </c>
      <c r="H2334">
        <f xml:space="preserve"> SUMIF(SALES!E$2:E$4911,C2334,SALES!G$2:G$4911)</f>
        <v>0</v>
      </c>
      <c r="I2334">
        <f xml:space="preserve"> SUMIF(PRODUCTION!E$2:E$4911,C2334,PRODUCTION!I$2:I$4911)</f>
        <v>0</v>
      </c>
    </row>
    <row r="2335" spans="1:9" x14ac:dyDescent="0.2">
      <c r="A2335">
        <v>45035</v>
      </c>
      <c r="B2335" t="s">
        <v>820</v>
      </c>
      <c r="C2335" t="str">
        <f t="shared" si="72"/>
        <v>45035</v>
      </c>
      <c r="D2335" t="str">
        <f t="shared" si="73"/>
        <v>DORCHESTER</v>
      </c>
      <c r="E2335">
        <v>-80.405022579999994</v>
      </c>
      <c r="F2335">
        <v>33.079480490000002</v>
      </c>
      <c r="G2335">
        <f xml:space="preserve"> SUMIF(ACRES_HARVESTED!E$2:E$4911,C2335,ACRES_HARVESTED!G$2:G$4911)</f>
        <v>0</v>
      </c>
      <c r="H2335">
        <f xml:space="preserve"> SUMIF(SALES!E$2:E$4911,C2335,SALES!G$2:G$4911)</f>
        <v>0</v>
      </c>
      <c r="I2335">
        <f xml:space="preserve"> SUMIF(PRODUCTION!E$2:E$4911,C2335,PRODUCTION!I$2:I$4911)</f>
        <v>0</v>
      </c>
    </row>
    <row r="2336" spans="1:9" x14ac:dyDescent="0.2">
      <c r="A2336">
        <v>45037</v>
      </c>
      <c r="B2336" t="s">
        <v>1426</v>
      </c>
      <c r="C2336" t="str">
        <f t="shared" si="72"/>
        <v>45037</v>
      </c>
      <c r="D2336" t="str">
        <f t="shared" si="73"/>
        <v>EDGEFIELD</v>
      </c>
      <c r="E2336">
        <v>-81.966165700000005</v>
      </c>
      <c r="F2336">
        <v>33.772248189999999</v>
      </c>
      <c r="G2336">
        <f xml:space="preserve"> SUMIF(ACRES_HARVESTED!E$2:E$4911,C2336,ACRES_HARVESTED!G$2:G$4911)</f>
        <v>0</v>
      </c>
      <c r="H2336">
        <f xml:space="preserve"> SUMIF(SALES!E$2:E$4911,C2336,SALES!G$2:G$4911)</f>
        <v>0</v>
      </c>
      <c r="I2336">
        <f xml:space="preserve"> SUMIF(PRODUCTION!E$2:E$4911,C2336,PRODUCTION!I$2:I$4911)</f>
        <v>0</v>
      </c>
    </row>
    <row r="2337" spans="1:9" x14ac:dyDescent="0.2">
      <c r="A2337">
        <v>45039</v>
      </c>
      <c r="B2337" t="s">
        <v>287</v>
      </c>
      <c r="C2337" t="str">
        <f t="shared" si="72"/>
        <v>45039</v>
      </c>
      <c r="D2337" t="str">
        <f t="shared" si="73"/>
        <v>FAIRFIELD</v>
      </c>
      <c r="E2337">
        <v>-81.121255770000005</v>
      </c>
      <c r="F2337">
        <v>34.395334470000002</v>
      </c>
      <c r="G2337">
        <f xml:space="preserve"> SUMIF(ACRES_HARVESTED!E$2:E$4911,C2337,ACRES_HARVESTED!G$2:G$4911)</f>
        <v>0</v>
      </c>
      <c r="H2337">
        <f xml:space="preserve"> SUMIF(SALES!E$2:E$4911,C2337,SALES!G$2:G$4911)</f>
        <v>0</v>
      </c>
      <c r="I2337">
        <f xml:space="preserve"> SUMIF(PRODUCTION!E$2:E$4911,C2337,PRODUCTION!I$2:I$4911)</f>
        <v>0</v>
      </c>
    </row>
    <row r="2338" spans="1:9" x14ac:dyDescent="0.2">
      <c r="A2338">
        <v>45041</v>
      </c>
      <c r="B2338" t="s">
        <v>1427</v>
      </c>
      <c r="C2338" t="str">
        <f t="shared" si="72"/>
        <v>45041</v>
      </c>
      <c r="D2338" t="str">
        <f t="shared" si="73"/>
        <v>FLORENCE</v>
      </c>
      <c r="E2338">
        <v>-79.702245809999994</v>
      </c>
      <c r="F2338">
        <v>34.024472410000001</v>
      </c>
      <c r="G2338">
        <f xml:space="preserve"> SUMIF(ACRES_HARVESTED!E$2:E$4911,C2338,ACRES_HARVESTED!G$2:G$4911)</f>
        <v>0</v>
      </c>
      <c r="H2338">
        <f xml:space="preserve"> SUMIF(SALES!E$2:E$4911,C2338,SALES!G$2:G$4911)</f>
        <v>0</v>
      </c>
      <c r="I2338">
        <f xml:space="preserve"> SUMIF(PRODUCTION!E$2:E$4911,C2338,PRODUCTION!I$2:I$4911)</f>
        <v>0</v>
      </c>
    </row>
    <row r="2339" spans="1:9" x14ac:dyDescent="0.2">
      <c r="A2339">
        <v>45043</v>
      </c>
      <c r="B2339" t="s">
        <v>1428</v>
      </c>
      <c r="C2339" t="str">
        <f t="shared" si="72"/>
        <v>45043</v>
      </c>
      <c r="D2339" t="str">
        <f t="shared" si="73"/>
        <v>GEORGETOWN</v>
      </c>
      <c r="E2339">
        <v>-79.332422809999997</v>
      </c>
      <c r="F2339">
        <v>33.433374819999997</v>
      </c>
      <c r="G2339">
        <f xml:space="preserve"> SUMIF(ACRES_HARVESTED!E$2:E$4911,C2339,ACRES_HARVESTED!G$2:G$4911)</f>
        <v>0</v>
      </c>
      <c r="H2339">
        <f xml:space="preserve"> SUMIF(SALES!E$2:E$4911,C2339,SALES!G$2:G$4911)</f>
        <v>0</v>
      </c>
      <c r="I2339">
        <f xml:space="preserve"> SUMIF(PRODUCTION!E$2:E$4911,C2339,PRODUCTION!I$2:I$4911)</f>
        <v>0</v>
      </c>
    </row>
    <row r="2340" spans="1:9" x14ac:dyDescent="0.2">
      <c r="A2340">
        <v>45045</v>
      </c>
      <c r="B2340" t="s">
        <v>1429</v>
      </c>
      <c r="C2340" t="str">
        <f t="shared" si="72"/>
        <v>45045</v>
      </c>
      <c r="D2340" t="str">
        <f t="shared" si="73"/>
        <v>GREENVILLE</v>
      </c>
      <c r="E2340">
        <v>-82.370639740000001</v>
      </c>
      <c r="F2340">
        <v>34.893878149999999</v>
      </c>
      <c r="G2340">
        <f xml:space="preserve"> SUMIF(ACRES_HARVESTED!E$2:E$4911,C2340,ACRES_HARVESTED!G$2:G$4911)</f>
        <v>0</v>
      </c>
      <c r="H2340">
        <f xml:space="preserve"> SUMIF(SALES!E$2:E$4911,C2340,SALES!G$2:G$4911)</f>
        <v>0</v>
      </c>
      <c r="I2340">
        <f xml:space="preserve"> SUMIF(PRODUCTION!E$2:E$4911,C2340,PRODUCTION!I$2:I$4911)</f>
        <v>0</v>
      </c>
    </row>
    <row r="2341" spans="1:9" x14ac:dyDescent="0.2">
      <c r="A2341">
        <v>45047</v>
      </c>
      <c r="B2341" t="s">
        <v>654</v>
      </c>
      <c r="C2341" t="str">
        <f t="shared" si="72"/>
        <v>45047</v>
      </c>
      <c r="D2341" t="str">
        <f t="shared" si="73"/>
        <v>GREENWOOD</v>
      </c>
      <c r="E2341">
        <v>-82.126469409999999</v>
      </c>
      <c r="F2341">
        <v>34.154145450000001</v>
      </c>
      <c r="G2341">
        <f xml:space="preserve"> SUMIF(ACRES_HARVESTED!E$2:E$4911,C2341,ACRES_HARVESTED!G$2:G$4911)</f>
        <v>0</v>
      </c>
      <c r="H2341">
        <f xml:space="preserve"> SUMIF(SALES!E$2:E$4911,C2341,SALES!G$2:G$4911)</f>
        <v>0</v>
      </c>
      <c r="I2341">
        <f xml:space="preserve"> SUMIF(PRODUCTION!E$2:E$4911,C2341,PRODUCTION!I$2:I$4911)</f>
        <v>0</v>
      </c>
    </row>
    <row r="2342" spans="1:9" x14ac:dyDescent="0.2">
      <c r="A2342">
        <v>45049</v>
      </c>
      <c r="B2342" t="s">
        <v>1430</v>
      </c>
      <c r="C2342" t="str">
        <f t="shared" si="72"/>
        <v>45049</v>
      </c>
      <c r="D2342" t="str">
        <f t="shared" si="73"/>
        <v>HAMPTON</v>
      </c>
      <c r="E2342">
        <v>-81.141107309999995</v>
      </c>
      <c r="F2342">
        <v>32.776416900000001</v>
      </c>
      <c r="G2342">
        <f xml:space="preserve"> SUMIF(ACRES_HARVESTED!E$2:E$4911,C2342,ACRES_HARVESTED!G$2:G$4911)</f>
        <v>0</v>
      </c>
      <c r="H2342">
        <f xml:space="preserve"> SUMIF(SALES!E$2:E$4911,C2342,SALES!G$2:G$4911)</f>
        <v>0</v>
      </c>
      <c r="I2342">
        <f xml:space="preserve"> SUMIF(PRODUCTION!E$2:E$4911,C2342,PRODUCTION!I$2:I$4911)</f>
        <v>0</v>
      </c>
    </row>
    <row r="2343" spans="1:9" x14ac:dyDescent="0.2">
      <c r="A2343">
        <v>45051</v>
      </c>
      <c r="B2343" t="s">
        <v>1431</v>
      </c>
      <c r="C2343" t="str">
        <f t="shared" si="72"/>
        <v>45051</v>
      </c>
      <c r="D2343" t="str">
        <f t="shared" si="73"/>
        <v>HORRY</v>
      </c>
      <c r="E2343">
        <v>-78.996579389999994</v>
      </c>
      <c r="F2343">
        <v>33.921393569999999</v>
      </c>
      <c r="G2343">
        <f xml:space="preserve"> SUMIF(ACRES_HARVESTED!E$2:E$4911,C2343,ACRES_HARVESTED!G$2:G$4911)</f>
        <v>0</v>
      </c>
      <c r="H2343">
        <f xml:space="preserve"> SUMIF(SALES!E$2:E$4911,C2343,SALES!G$2:G$4911)</f>
        <v>0</v>
      </c>
      <c r="I2343">
        <f xml:space="preserve"> SUMIF(PRODUCTION!E$2:E$4911,C2343,PRODUCTION!I$2:I$4911)</f>
        <v>0</v>
      </c>
    </row>
    <row r="2344" spans="1:9" x14ac:dyDescent="0.2">
      <c r="A2344">
        <v>45053</v>
      </c>
      <c r="B2344" t="s">
        <v>405</v>
      </c>
      <c r="C2344" t="str">
        <f t="shared" si="72"/>
        <v>45053</v>
      </c>
      <c r="D2344" t="str">
        <f t="shared" si="73"/>
        <v>JASPER</v>
      </c>
      <c r="E2344">
        <v>-81.031776379999997</v>
      </c>
      <c r="F2344">
        <v>32.436331969999998</v>
      </c>
      <c r="G2344">
        <f xml:space="preserve"> SUMIF(ACRES_HARVESTED!E$2:E$4911,C2344,ACRES_HARVESTED!G$2:G$4911)</f>
        <v>0</v>
      </c>
      <c r="H2344">
        <f xml:space="preserve"> SUMIF(SALES!E$2:E$4911,C2344,SALES!G$2:G$4911)</f>
        <v>0</v>
      </c>
      <c r="I2344">
        <f xml:space="preserve"> SUMIF(PRODUCTION!E$2:E$4911,C2344,PRODUCTION!I$2:I$4911)</f>
        <v>0</v>
      </c>
    </row>
    <row r="2345" spans="1:9" x14ac:dyDescent="0.2">
      <c r="A2345">
        <v>45055</v>
      </c>
      <c r="B2345" t="s">
        <v>1432</v>
      </c>
      <c r="C2345" t="str">
        <f t="shared" si="72"/>
        <v>45055</v>
      </c>
      <c r="D2345" t="str">
        <f t="shared" si="73"/>
        <v>KERSHAW</v>
      </c>
      <c r="E2345">
        <v>-80.590351400000003</v>
      </c>
      <c r="F2345">
        <v>34.338592339999998</v>
      </c>
      <c r="G2345">
        <f xml:space="preserve"> SUMIF(ACRES_HARVESTED!E$2:E$4911,C2345,ACRES_HARVESTED!G$2:G$4911)</f>
        <v>0</v>
      </c>
      <c r="H2345">
        <f xml:space="preserve"> SUMIF(SALES!E$2:E$4911,C2345,SALES!G$2:G$4911)</f>
        <v>0</v>
      </c>
      <c r="I2345">
        <f xml:space="preserve"> SUMIF(PRODUCTION!E$2:E$4911,C2345,PRODUCTION!I$2:I$4911)</f>
        <v>0</v>
      </c>
    </row>
    <row r="2346" spans="1:9" x14ac:dyDescent="0.2">
      <c r="A2346">
        <v>45057</v>
      </c>
      <c r="B2346" t="s">
        <v>1095</v>
      </c>
      <c r="C2346" t="str">
        <f t="shared" si="72"/>
        <v>45057</v>
      </c>
      <c r="D2346" t="str">
        <f t="shared" si="73"/>
        <v>LANCASTER</v>
      </c>
      <c r="E2346">
        <v>-80.705415400000007</v>
      </c>
      <c r="F2346">
        <v>34.68642517</v>
      </c>
      <c r="G2346">
        <f xml:space="preserve"> SUMIF(ACRES_HARVESTED!E$2:E$4911,C2346,ACRES_HARVESTED!G$2:G$4911)</f>
        <v>0</v>
      </c>
      <c r="H2346">
        <f xml:space="preserve"> SUMIF(SALES!E$2:E$4911,C2346,SALES!G$2:G$4911)</f>
        <v>0</v>
      </c>
      <c r="I2346">
        <f xml:space="preserve"> SUMIF(PRODUCTION!E$2:E$4911,C2346,PRODUCTION!I$2:I$4911)</f>
        <v>0</v>
      </c>
    </row>
    <row r="2347" spans="1:9" x14ac:dyDescent="0.2">
      <c r="A2347">
        <v>45059</v>
      </c>
      <c r="B2347" t="s">
        <v>410</v>
      </c>
      <c r="C2347" t="str">
        <f t="shared" si="72"/>
        <v>45059</v>
      </c>
      <c r="D2347" t="str">
        <f t="shared" si="73"/>
        <v>LAURENS</v>
      </c>
      <c r="E2347">
        <v>-82.005351349999998</v>
      </c>
      <c r="F2347">
        <v>34.483722579999998</v>
      </c>
      <c r="G2347">
        <f xml:space="preserve"> SUMIF(ACRES_HARVESTED!E$2:E$4911,C2347,ACRES_HARVESTED!G$2:G$4911)</f>
        <v>0</v>
      </c>
      <c r="H2347">
        <f xml:space="preserve"> SUMIF(SALES!E$2:E$4911,C2347,SALES!G$2:G$4911)</f>
        <v>0</v>
      </c>
      <c r="I2347">
        <f xml:space="preserve"> SUMIF(PRODUCTION!E$2:E$4911,C2347,PRODUCTION!I$2:I$4911)</f>
        <v>0</v>
      </c>
    </row>
    <row r="2348" spans="1:9" x14ac:dyDescent="0.2">
      <c r="A2348">
        <v>45061</v>
      </c>
      <c r="B2348" t="s">
        <v>48</v>
      </c>
      <c r="C2348" t="str">
        <f t="shared" si="72"/>
        <v>45061</v>
      </c>
      <c r="D2348" t="str">
        <f t="shared" si="73"/>
        <v>LEE</v>
      </c>
      <c r="E2348">
        <v>-80.254652780000001</v>
      </c>
      <c r="F2348">
        <v>34.16360573</v>
      </c>
      <c r="G2348">
        <f xml:space="preserve"> SUMIF(ACRES_HARVESTED!E$2:E$4911,C2348,ACRES_HARVESTED!G$2:G$4911)</f>
        <v>0</v>
      </c>
      <c r="H2348">
        <f xml:space="preserve"> SUMIF(SALES!E$2:E$4911,C2348,SALES!G$2:G$4911)</f>
        <v>0</v>
      </c>
      <c r="I2348">
        <f xml:space="preserve"> SUMIF(PRODUCTION!E$2:E$4911,C2348,PRODUCTION!I$2:I$4911)</f>
        <v>0</v>
      </c>
    </row>
    <row r="2349" spans="1:9" x14ac:dyDescent="0.2">
      <c r="A2349">
        <v>45063</v>
      </c>
      <c r="B2349" t="s">
        <v>1433</v>
      </c>
      <c r="C2349" t="str">
        <f t="shared" si="72"/>
        <v>45063</v>
      </c>
      <c r="D2349" t="str">
        <f t="shared" si="73"/>
        <v>LEXINGTON</v>
      </c>
      <c r="E2349">
        <v>-81.27229853</v>
      </c>
      <c r="F2349">
        <v>33.902172810000003</v>
      </c>
      <c r="G2349">
        <f xml:space="preserve"> SUMIF(ACRES_HARVESTED!E$2:E$4911,C2349,ACRES_HARVESTED!G$2:G$4911)</f>
        <v>0</v>
      </c>
      <c r="H2349">
        <f xml:space="preserve"> SUMIF(SALES!E$2:E$4911,C2349,SALES!G$2:G$4911)</f>
        <v>0</v>
      </c>
      <c r="I2349">
        <f xml:space="preserve"> SUMIF(PRODUCTION!E$2:E$4911,C2349,PRODUCTION!I$2:I$4911)</f>
        <v>0</v>
      </c>
    </row>
    <row r="2350" spans="1:9" x14ac:dyDescent="0.2">
      <c r="A2350">
        <v>45065</v>
      </c>
      <c r="B2350" t="s">
        <v>1434</v>
      </c>
      <c r="C2350" t="str">
        <f t="shared" si="72"/>
        <v>45065</v>
      </c>
      <c r="D2350" t="str">
        <f t="shared" si="73"/>
        <v>MCCORMICK</v>
      </c>
      <c r="E2350">
        <v>-82.309613630000001</v>
      </c>
      <c r="F2350">
        <v>33.899418410000003</v>
      </c>
      <c r="G2350">
        <f xml:space="preserve"> SUMIF(ACRES_HARVESTED!E$2:E$4911,C2350,ACRES_HARVESTED!G$2:G$4911)</f>
        <v>0</v>
      </c>
      <c r="H2350">
        <f xml:space="preserve"> SUMIF(SALES!E$2:E$4911,C2350,SALES!G$2:G$4911)</f>
        <v>0</v>
      </c>
      <c r="I2350">
        <f xml:space="preserve"> SUMIF(PRODUCTION!E$2:E$4911,C2350,PRODUCTION!I$2:I$4911)</f>
        <v>0</v>
      </c>
    </row>
    <row r="2351" spans="1:9" x14ac:dyDescent="0.2">
      <c r="A2351">
        <v>45067</v>
      </c>
      <c r="B2351" t="s">
        <v>54</v>
      </c>
      <c r="C2351" t="str">
        <f t="shared" si="72"/>
        <v>45067</v>
      </c>
      <c r="D2351" t="str">
        <f t="shared" si="73"/>
        <v>MARION</v>
      </c>
      <c r="E2351">
        <v>-79.362529980000005</v>
      </c>
      <c r="F2351">
        <v>34.08038363</v>
      </c>
      <c r="G2351">
        <f xml:space="preserve"> SUMIF(ACRES_HARVESTED!E$2:E$4911,C2351,ACRES_HARVESTED!G$2:G$4911)</f>
        <v>0</v>
      </c>
      <c r="H2351">
        <f xml:space="preserve"> SUMIF(SALES!E$2:E$4911,C2351,SALES!G$2:G$4911)</f>
        <v>0</v>
      </c>
      <c r="I2351">
        <f xml:space="preserve"> SUMIF(PRODUCTION!E$2:E$4911,C2351,PRODUCTION!I$2:I$4911)</f>
        <v>0</v>
      </c>
    </row>
    <row r="2352" spans="1:9" x14ac:dyDescent="0.2">
      <c r="A2352">
        <v>45069</v>
      </c>
      <c r="B2352" t="s">
        <v>1435</v>
      </c>
      <c r="C2352" t="str">
        <f t="shared" si="72"/>
        <v>45069</v>
      </c>
      <c r="D2352" t="str">
        <f t="shared" si="73"/>
        <v>MARLBORO</v>
      </c>
      <c r="E2352">
        <v>-79.678451910000007</v>
      </c>
      <c r="F2352">
        <v>34.601809250000002</v>
      </c>
      <c r="G2352">
        <f xml:space="preserve"> SUMIF(ACRES_HARVESTED!E$2:E$4911,C2352,ACRES_HARVESTED!G$2:G$4911)</f>
        <v>0</v>
      </c>
      <c r="H2352">
        <f xml:space="preserve"> SUMIF(SALES!E$2:E$4911,C2352,SALES!G$2:G$4911)</f>
        <v>0</v>
      </c>
      <c r="I2352">
        <f xml:space="preserve"> SUMIF(PRODUCTION!E$2:E$4911,C2352,PRODUCTION!I$2:I$4911)</f>
        <v>0</v>
      </c>
    </row>
    <row r="2353" spans="1:9" x14ac:dyDescent="0.2">
      <c r="A2353">
        <v>45071</v>
      </c>
      <c r="B2353" t="s">
        <v>1436</v>
      </c>
      <c r="C2353" t="str">
        <f t="shared" si="72"/>
        <v>45071</v>
      </c>
      <c r="D2353" t="str">
        <f t="shared" si="73"/>
        <v>NEWBERRY</v>
      </c>
      <c r="E2353">
        <v>-81.599907049999999</v>
      </c>
      <c r="F2353">
        <v>34.28974754</v>
      </c>
      <c r="G2353">
        <f xml:space="preserve"> SUMIF(ACRES_HARVESTED!E$2:E$4911,C2353,ACRES_HARVESTED!G$2:G$4911)</f>
        <v>0</v>
      </c>
      <c r="H2353">
        <f xml:space="preserve"> SUMIF(SALES!E$2:E$4911,C2353,SALES!G$2:G$4911)</f>
        <v>0</v>
      </c>
      <c r="I2353">
        <f xml:space="preserve"> SUMIF(PRODUCTION!E$2:E$4911,C2353,PRODUCTION!I$2:I$4911)</f>
        <v>0</v>
      </c>
    </row>
    <row r="2354" spans="1:9" x14ac:dyDescent="0.2">
      <c r="A2354">
        <v>45073</v>
      </c>
      <c r="B2354" t="s">
        <v>419</v>
      </c>
      <c r="C2354" t="str">
        <f t="shared" si="72"/>
        <v>45073</v>
      </c>
      <c r="D2354" t="str">
        <f t="shared" si="73"/>
        <v>OCONEE</v>
      </c>
      <c r="E2354">
        <v>-83.06576373</v>
      </c>
      <c r="F2354">
        <v>34.753297719999999</v>
      </c>
      <c r="G2354">
        <f xml:space="preserve"> SUMIF(ACRES_HARVESTED!E$2:E$4911,C2354,ACRES_HARVESTED!G$2:G$4911)</f>
        <v>0</v>
      </c>
      <c r="H2354">
        <f xml:space="preserve"> SUMIF(SALES!E$2:E$4911,C2354,SALES!G$2:G$4911)</f>
        <v>0</v>
      </c>
      <c r="I2354">
        <f xml:space="preserve"> SUMIF(PRODUCTION!E$2:E$4911,C2354,PRODUCTION!I$2:I$4911)</f>
        <v>0</v>
      </c>
    </row>
    <row r="2355" spans="1:9" x14ac:dyDescent="0.2">
      <c r="A2355">
        <v>45075</v>
      </c>
      <c r="B2355" t="s">
        <v>1437</v>
      </c>
      <c r="C2355" t="str">
        <f t="shared" si="72"/>
        <v>45075</v>
      </c>
      <c r="D2355" t="str">
        <f t="shared" si="73"/>
        <v>ORANGEBURG</v>
      </c>
      <c r="E2355">
        <v>-80.800863579999998</v>
      </c>
      <c r="F2355">
        <v>33.439213010000003</v>
      </c>
      <c r="G2355">
        <f xml:space="preserve"> SUMIF(ACRES_HARVESTED!E$2:E$4911,C2355,ACRES_HARVESTED!G$2:G$4911)</f>
        <v>0</v>
      </c>
      <c r="H2355">
        <f xml:space="preserve"> SUMIF(SALES!E$2:E$4911,C2355,SALES!G$2:G$4911)</f>
        <v>0</v>
      </c>
      <c r="I2355">
        <f xml:space="preserve"> SUMIF(PRODUCTION!E$2:E$4911,C2355,PRODUCTION!I$2:I$4911)</f>
        <v>0</v>
      </c>
    </row>
    <row r="2356" spans="1:9" x14ac:dyDescent="0.2">
      <c r="A2356">
        <v>45077</v>
      </c>
      <c r="B2356" t="s">
        <v>61</v>
      </c>
      <c r="C2356" t="str">
        <f t="shared" si="72"/>
        <v>45077</v>
      </c>
      <c r="D2356" t="str">
        <f t="shared" si="73"/>
        <v>PICKENS</v>
      </c>
      <c r="E2356">
        <v>-82.725220469999996</v>
      </c>
      <c r="F2356">
        <v>34.887959559999999</v>
      </c>
      <c r="G2356">
        <f xml:space="preserve"> SUMIF(ACRES_HARVESTED!E$2:E$4911,C2356,ACRES_HARVESTED!G$2:G$4911)</f>
        <v>0</v>
      </c>
      <c r="H2356">
        <f xml:space="preserve"> SUMIF(SALES!E$2:E$4911,C2356,SALES!G$2:G$4911)</f>
        <v>0</v>
      </c>
      <c r="I2356">
        <f xml:space="preserve"> SUMIF(PRODUCTION!E$2:E$4911,C2356,PRODUCTION!I$2:I$4911)</f>
        <v>0</v>
      </c>
    </row>
    <row r="2357" spans="1:9" x14ac:dyDescent="0.2">
      <c r="A2357">
        <v>45079</v>
      </c>
      <c r="B2357" t="s">
        <v>534</v>
      </c>
      <c r="C2357" t="str">
        <f t="shared" si="72"/>
        <v>45079</v>
      </c>
      <c r="D2357" t="str">
        <f t="shared" si="73"/>
        <v>RICHLAND</v>
      </c>
      <c r="E2357">
        <v>-80.903843609999996</v>
      </c>
      <c r="F2357">
        <v>34.022267540000001</v>
      </c>
      <c r="G2357">
        <f xml:space="preserve"> SUMIF(ACRES_HARVESTED!E$2:E$4911,C2357,ACRES_HARVESTED!G$2:G$4911)</f>
        <v>0</v>
      </c>
      <c r="H2357">
        <f xml:space="preserve"> SUMIF(SALES!E$2:E$4911,C2357,SALES!G$2:G$4911)</f>
        <v>0</v>
      </c>
      <c r="I2357">
        <f xml:space="preserve"> SUMIF(PRODUCTION!E$2:E$4911,C2357,PRODUCTION!I$2:I$4911)</f>
        <v>0</v>
      </c>
    </row>
    <row r="2358" spans="1:9" x14ac:dyDescent="0.2">
      <c r="A2358">
        <v>45081</v>
      </c>
      <c r="B2358" t="s">
        <v>1438</v>
      </c>
      <c r="C2358" t="str">
        <f t="shared" si="72"/>
        <v>45081</v>
      </c>
      <c r="D2358" t="str">
        <f t="shared" si="73"/>
        <v>SALUDA</v>
      </c>
      <c r="E2358">
        <v>-81.727320019999993</v>
      </c>
      <c r="F2358">
        <v>34.006312129999998</v>
      </c>
      <c r="G2358">
        <f xml:space="preserve"> SUMIF(ACRES_HARVESTED!E$2:E$4911,C2358,ACRES_HARVESTED!G$2:G$4911)</f>
        <v>0</v>
      </c>
      <c r="H2358">
        <f xml:space="preserve"> SUMIF(SALES!E$2:E$4911,C2358,SALES!G$2:G$4911)</f>
        <v>0</v>
      </c>
      <c r="I2358">
        <f xml:space="preserve"> SUMIF(PRODUCTION!E$2:E$4911,C2358,PRODUCTION!I$2:I$4911)</f>
        <v>0</v>
      </c>
    </row>
    <row r="2359" spans="1:9" x14ac:dyDescent="0.2">
      <c r="A2359">
        <v>45083</v>
      </c>
      <c r="B2359" t="s">
        <v>1439</v>
      </c>
      <c r="C2359" t="str">
        <f t="shared" si="72"/>
        <v>45083</v>
      </c>
      <c r="D2359" t="str">
        <f t="shared" si="73"/>
        <v>SPARTANBURG</v>
      </c>
      <c r="E2359">
        <v>-81.991107420000006</v>
      </c>
      <c r="F2359">
        <v>34.931487259999997</v>
      </c>
      <c r="G2359">
        <f xml:space="preserve"> SUMIF(ACRES_HARVESTED!E$2:E$4911,C2359,ACRES_HARVESTED!G$2:G$4911)</f>
        <v>0</v>
      </c>
      <c r="H2359">
        <f xml:space="preserve"> SUMIF(SALES!E$2:E$4911,C2359,SALES!G$2:G$4911)</f>
        <v>0</v>
      </c>
      <c r="I2359">
        <f xml:space="preserve"> SUMIF(PRODUCTION!E$2:E$4911,C2359,PRODUCTION!I$2:I$4911)</f>
        <v>0</v>
      </c>
    </row>
    <row r="2360" spans="1:9" x14ac:dyDescent="0.2">
      <c r="A2360">
        <v>45085</v>
      </c>
      <c r="B2360" t="s">
        <v>67</v>
      </c>
      <c r="C2360" t="str">
        <f t="shared" si="72"/>
        <v>45085</v>
      </c>
      <c r="D2360" t="str">
        <f t="shared" si="73"/>
        <v>SUMTER</v>
      </c>
      <c r="E2360">
        <v>-80.382278729999996</v>
      </c>
      <c r="F2360">
        <v>33.916007970000003</v>
      </c>
      <c r="G2360">
        <f xml:space="preserve"> SUMIF(ACRES_HARVESTED!E$2:E$4911,C2360,ACRES_HARVESTED!G$2:G$4911)</f>
        <v>0</v>
      </c>
      <c r="H2360">
        <f xml:space="preserve"> SUMIF(SALES!E$2:E$4911,C2360,SALES!G$2:G$4911)</f>
        <v>0</v>
      </c>
      <c r="I2360">
        <f xml:space="preserve"> SUMIF(PRODUCTION!E$2:E$4911,C2360,PRODUCTION!I$2:I$4911)</f>
        <v>0</v>
      </c>
    </row>
    <row r="2361" spans="1:9" x14ac:dyDescent="0.2">
      <c r="A2361">
        <v>45087</v>
      </c>
      <c r="B2361" t="s">
        <v>171</v>
      </c>
      <c r="C2361" t="str">
        <f t="shared" si="72"/>
        <v>45087</v>
      </c>
      <c r="D2361" t="str">
        <f t="shared" si="73"/>
        <v>UNION</v>
      </c>
      <c r="E2361">
        <v>-81.619266830000001</v>
      </c>
      <c r="F2361">
        <v>34.689783859999999</v>
      </c>
      <c r="G2361">
        <f xml:space="preserve"> SUMIF(ACRES_HARVESTED!E$2:E$4911,C2361,ACRES_HARVESTED!G$2:G$4911)</f>
        <v>0</v>
      </c>
      <c r="H2361">
        <f xml:space="preserve"> SUMIF(SALES!E$2:E$4911,C2361,SALES!G$2:G$4911)</f>
        <v>0</v>
      </c>
      <c r="I2361">
        <f xml:space="preserve"> SUMIF(PRODUCTION!E$2:E$4911,C2361,PRODUCTION!I$2:I$4911)</f>
        <v>0</v>
      </c>
    </row>
    <row r="2362" spans="1:9" x14ac:dyDescent="0.2">
      <c r="A2362">
        <v>45089</v>
      </c>
      <c r="B2362" t="s">
        <v>1440</v>
      </c>
      <c r="C2362" t="str">
        <f t="shared" si="72"/>
        <v>45089</v>
      </c>
      <c r="D2362" t="str">
        <f t="shared" si="73"/>
        <v>WILLIAMSBURG</v>
      </c>
      <c r="E2362">
        <v>-79.727856369999998</v>
      </c>
      <c r="F2362">
        <v>33.620208339999998</v>
      </c>
      <c r="G2362">
        <f xml:space="preserve"> SUMIF(ACRES_HARVESTED!E$2:E$4911,C2362,ACRES_HARVESTED!G$2:G$4911)</f>
        <v>0</v>
      </c>
      <c r="H2362">
        <f xml:space="preserve"> SUMIF(SALES!E$2:E$4911,C2362,SALES!G$2:G$4911)</f>
        <v>0</v>
      </c>
      <c r="I2362">
        <f xml:space="preserve"> SUMIF(PRODUCTION!E$2:E$4911,C2362,PRODUCTION!I$2:I$4911)</f>
        <v>0</v>
      </c>
    </row>
    <row r="2363" spans="1:9" x14ac:dyDescent="0.2">
      <c r="A2363">
        <v>45091</v>
      </c>
      <c r="B2363" t="s">
        <v>812</v>
      </c>
      <c r="C2363" t="str">
        <f t="shared" si="72"/>
        <v>45091</v>
      </c>
      <c r="D2363" t="str">
        <f t="shared" si="73"/>
        <v>YORK</v>
      </c>
      <c r="E2363">
        <v>-81.18407852</v>
      </c>
      <c r="F2363">
        <v>34.974645799999998</v>
      </c>
      <c r="G2363">
        <f xml:space="preserve"> SUMIF(ACRES_HARVESTED!E$2:E$4911,C2363,ACRES_HARVESTED!G$2:G$4911)</f>
        <v>0</v>
      </c>
      <c r="H2363">
        <f xml:space="preserve"> SUMIF(SALES!E$2:E$4911,C2363,SALES!G$2:G$4911)</f>
        <v>0</v>
      </c>
      <c r="I2363">
        <f xml:space="preserve"> SUMIF(PRODUCTION!E$2:E$4911,C2363,PRODUCTION!I$2:I$4911)</f>
        <v>0</v>
      </c>
    </row>
    <row r="2364" spans="1:9" x14ac:dyDescent="0.2">
      <c r="A2364">
        <v>46003</v>
      </c>
      <c r="B2364" t="s">
        <v>1441</v>
      </c>
      <c r="C2364" t="str">
        <f t="shared" si="72"/>
        <v>46003</v>
      </c>
      <c r="D2364" t="str">
        <f t="shared" si="73"/>
        <v>AURORA</v>
      </c>
      <c r="E2364">
        <v>-98.561750959999998</v>
      </c>
      <c r="F2364">
        <v>43.718087500000003</v>
      </c>
      <c r="G2364">
        <f xml:space="preserve"> SUMIF(ACRES_HARVESTED!E$2:E$4911,C2364,ACRES_HARVESTED!G$2:G$4911)</f>
        <v>0</v>
      </c>
      <c r="H2364">
        <f xml:space="preserve"> SUMIF(SALES!E$2:E$4911,C2364,SALES!G$2:G$4911)</f>
        <v>0</v>
      </c>
      <c r="I2364">
        <f xml:space="preserve"> SUMIF(PRODUCTION!E$2:E$4911,C2364,PRODUCTION!I$2:I$4911)</f>
        <v>0</v>
      </c>
    </row>
    <row r="2365" spans="1:9" x14ac:dyDescent="0.2">
      <c r="A2365">
        <v>46005</v>
      </c>
      <c r="B2365" t="s">
        <v>1442</v>
      </c>
      <c r="C2365" t="str">
        <f t="shared" si="72"/>
        <v>46005</v>
      </c>
      <c r="D2365" t="str">
        <f t="shared" si="73"/>
        <v>BEADLE</v>
      </c>
      <c r="E2365">
        <v>-98.278837109999998</v>
      </c>
      <c r="F2365">
        <v>44.414670389999998</v>
      </c>
      <c r="G2365">
        <f xml:space="preserve"> SUMIF(ACRES_HARVESTED!E$2:E$4911,C2365,ACRES_HARVESTED!G$2:G$4911)</f>
        <v>0</v>
      </c>
      <c r="H2365">
        <f xml:space="preserve"> SUMIF(SALES!E$2:E$4911,C2365,SALES!G$2:G$4911)</f>
        <v>0</v>
      </c>
      <c r="I2365">
        <f xml:space="preserve"> SUMIF(PRODUCTION!E$2:E$4911,C2365,PRODUCTION!I$2:I$4911)</f>
        <v>0</v>
      </c>
    </row>
    <row r="2366" spans="1:9" x14ac:dyDescent="0.2">
      <c r="A2366">
        <v>46007</v>
      </c>
      <c r="B2366" t="s">
        <v>1443</v>
      </c>
      <c r="C2366" t="str">
        <f t="shared" si="72"/>
        <v>46007</v>
      </c>
      <c r="D2366" t="str">
        <f t="shared" si="73"/>
        <v>BENNETT</v>
      </c>
      <c r="E2366">
        <v>-101.66412529999999</v>
      </c>
      <c r="F2366">
        <v>43.195067139999999</v>
      </c>
      <c r="G2366">
        <f xml:space="preserve"> SUMIF(ACRES_HARVESTED!E$2:E$4911,C2366,ACRES_HARVESTED!G$2:G$4911)</f>
        <v>0</v>
      </c>
      <c r="H2366">
        <f xml:space="preserve"> SUMIF(SALES!E$2:E$4911,C2366,SALES!G$2:G$4911)</f>
        <v>0</v>
      </c>
      <c r="I2366">
        <f xml:space="preserve"> SUMIF(PRODUCTION!E$2:E$4911,C2366,PRODUCTION!I$2:I$4911)</f>
        <v>0</v>
      </c>
    </row>
    <row r="2367" spans="1:9" x14ac:dyDescent="0.2">
      <c r="A2367">
        <v>46009</v>
      </c>
      <c r="B2367" t="s">
        <v>1444</v>
      </c>
      <c r="C2367" t="str">
        <f t="shared" si="72"/>
        <v>46009</v>
      </c>
      <c r="D2367" t="str">
        <f t="shared" si="73"/>
        <v>BON HOMME</v>
      </c>
      <c r="E2367">
        <v>-97.884938140000003</v>
      </c>
      <c r="F2367">
        <v>42.988279859999999</v>
      </c>
      <c r="G2367">
        <f xml:space="preserve"> SUMIF(ACRES_HARVESTED!E$2:E$4911,C2367,ACRES_HARVESTED!G$2:G$4911)</f>
        <v>0</v>
      </c>
      <c r="H2367">
        <f xml:space="preserve"> SUMIF(SALES!E$2:E$4911,C2367,SALES!G$2:G$4911)</f>
        <v>0</v>
      </c>
      <c r="I2367">
        <f xml:space="preserve"> SUMIF(PRODUCTION!E$2:E$4911,C2367,PRODUCTION!I$2:I$4911)</f>
        <v>0</v>
      </c>
    </row>
    <row r="2368" spans="1:9" x14ac:dyDescent="0.2">
      <c r="A2368">
        <v>46011</v>
      </c>
      <c r="B2368" t="s">
        <v>1445</v>
      </c>
      <c r="C2368" t="str">
        <f t="shared" si="72"/>
        <v>46011</v>
      </c>
      <c r="D2368" t="str">
        <f t="shared" si="73"/>
        <v>BROOKINGS</v>
      </c>
      <c r="E2368">
        <v>-96.790648360000006</v>
      </c>
      <c r="F2368">
        <v>44.369816839999999</v>
      </c>
      <c r="G2368">
        <f xml:space="preserve"> SUMIF(ACRES_HARVESTED!E$2:E$4911,C2368,ACRES_HARVESTED!G$2:G$4911)</f>
        <v>0</v>
      </c>
      <c r="H2368">
        <f xml:space="preserve"> SUMIF(SALES!E$2:E$4911,C2368,SALES!G$2:G$4911)</f>
        <v>0</v>
      </c>
      <c r="I2368">
        <f xml:space="preserve"> SUMIF(PRODUCTION!E$2:E$4911,C2368,PRODUCTION!I$2:I$4911)</f>
        <v>0</v>
      </c>
    </row>
    <row r="2369" spans="1:9" x14ac:dyDescent="0.2">
      <c r="A2369">
        <v>46013</v>
      </c>
      <c r="B2369" t="s">
        <v>496</v>
      </c>
      <c r="C2369" t="str">
        <f t="shared" si="72"/>
        <v>46013</v>
      </c>
      <c r="D2369" t="str">
        <f t="shared" si="73"/>
        <v>BROWN</v>
      </c>
      <c r="E2369">
        <v>-98.351633669999998</v>
      </c>
      <c r="F2369">
        <v>45.589934749999998</v>
      </c>
      <c r="G2369">
        <f xml:space="preserve"> SUMIF(ACRES_HARVESTED!E$2:E$4911,C2369,ACRES_HARVESTED!G$2:G$4911)</f>
        <v>0</v>
      </c>
      <c r="H2369">
        <f xml:space="preserve"> SUMIF(SALES!E$2:E$4911,C2369,SALES!G$2:G$4911)</f>
        <v>0</v>
      </c>
      <c r="I2369">
        <f xml:space="preserve"> SUMIF(PRODUCTION!E$2:E$4911,C2369,PRODUCTION!I$2:I$4911)</f>
        <v>0</v>
      </c>
    </row>
    <row r="2370" spans="1:9" x14ac:dyDescent="0.2">
      <c r="A2370">
        <v>46015</v>
      </c>
      <c r="B2370" t="s">
        <v>1446</v>
      </c>
      <c r="C2370" t="str">
        <f t="shared" ref="C2370:C2433" si="74" xml:space="preserve"> TEXT(A2370,"00000")</f>
        <v>46015</v>
      </c>
      <c r="D2370" t="str">
        <f t="shared" ref="D2370:D2433" si="75">UPPER(B2370)</f>
        <v>BRULE</v>
      </c>
      <c r="E2370">
        <v>-99.081254060000006</v>
      </c>
      <c r="F2370">
        <v>43.718167190000003</v>
      </c>
      <c r="G2370">
        <f xml:space="preserve"> SUMIF(ACRES_HARVESTED!E$2:E$4911,C2370,ACRES_HARVESTED!G$2:G$4911)</f>
        <v>0</v>
      </c>
      <c r="H2370">
        <f xml:space="preserve"> SUMIF(SALES!E$2:E$4911,C2370,SALES!G$2:G$4911)</f>
        <v>0</v>
      </c>
      <c r="I2370">
        <f xml:space="preserve"> SUMIF(PRODUCTION!E$2:E$4911,C2370,PRODUCTION!I$2:I$4911)</f>
        <v>0</v>
      </c>
    </row>
    <row r="2371" spans="1:9" x14ac:dyDescent="0.2">
      <c r="A2371">
        <v>46017</v>
      </c>
      <c r="B2371" t="s">
        <v>1074</v>
      </c>
      <c r="C2371" t="str">
        <f t="shared" si="74"/>
        <v>46017</v>
      </c>
      <c r="D2371" t="str">
        <f t="shared" si="75"/>
        <v>BUFFALO</v>
      </c>
      <c r="E2371">
        <v>-99.204855670000001</v>
      </c>
      <c r="F2371">
        <v>44.076405549999997</v>
      </c>
      <c r="G2371">
        <f xml:space="preserve"> SUMIF(ACRES_HARVESTED!E$2:E$4911,C2371,ACRES_HARVESTED!G$2:G$4911)</f>
        <v>0</v>
      </c>
      <c r="H2371">
        <f xml:space="preserve"> SUMIF(SALES!E$2:E$4911,C2371,SALES!G$2:G$4911)</f>
        <v>0</v>
      </c>
      <c r="I2371">
        <f xml:space="preserve"> SUMIF(PRODUCTION!E$2:E$4911,C2371,PRODUCTION!I$2:I$4911)</f>
        <v>0</v>
      </c>
    </row>
    <row r="2372" spans="1:9" x14ac:dyDescent="0.2">
      <c r="A2372">
        <v>46019</v>
      </c>
      <c r="B2372" t="s">
        <v>179</v>
      </c>
      <c r="C2372" t="str">
        <f t="shared" si="74"/>
        <v>46019</v>
      </c>
      <c r="D2372" t="str">
        <f t="shared" si="75"/>
        <v>BUTTE</v>
      </c>
      <c r="E2372">
        <v>-103.507491</v>
      </c>
      <c r="F2372">
        <v>44.905693999999997</v>
      </c>
      <c r="G2372">
        <f xml:space="preserve"> SUMIF(ACRES_HARVESTED!E$2:E$4911,C2372,ACRES_HARVESTED!G$2:G$4911)</f>
        <v>0</v>
      </c>
      <c r="H2372">
        <f xml:space="preserve"> SUMIF(SALES!E$2:E$4911,C2372,SALES!G$2:G$4911)</f>
        <v>0</v>
      </c>
      <c r="I2372">
        <f xml:space="preserve"> SUMIF(PRODUCTION!E$2:E$4911,C2372,PRODUCTION!I$2:I$4911)</f>
        <v>0</v>
      </c>
    </row>
    <row r="2373" spans="1:9" x14ac:dyDescent="0.2">
      <c r="A2373">
        <v>46021</v>
      </c>
      <c r="B2373" t="s">
        <v>713</v>
      </c>
      <c r="C2373" t="str">
        <f t="shared" si="74"/>
        <v>46021</v>
      </c>
      <c r="D2373" t="str">
        <f t="shared" si="75"/>
        <v>CAMPBELL</v>
      </c>
      <c r="E2373">
        <v>-100.0517394</v>
      </c>
      <c r="F2373">
        <v>45.77126363</v>
      </c>
      <c r="G2373">
        <f xml:space="preserve"> SUMIF(ACRES_HARVESTED!E$2:E$4911,C2373,ACRES_HARVESTED!G$2:G$4911)</f>
        <v>0</v>
      </c>
      <c r="H2373">
        <f xml:space="preserve"> SUMIF(SALES!E$2:E$4911,C2373,SALES!G$2:G$4911)</f>
        <v>0</v>
      </c>
      <c r="I2373">
        <f xml:space="preserve"> SUMIF(PRODUCTION!E$2:E$4911,C2373,PRODUCTION!I$2:I$4911)</f>
        <v>0</v>
      </c>
    </row>
    <row r="2374" spans="1:9" x14ac:dyDescent="0.2">
      <c r="A2374">
        <v>46023</v>
      </c>
      <c r="B2374" t="s">
        <v>1447</v>
      </c>
      <c r="C2374" t="str">
        <f t="shared" si="74"/>
        <v>46023</v>
      </c>
      <c r="D2374" t="str">
        <f t="shared" si="75"/>
        <v>CHARLES MIX</v>
      </c>
      <c r="E2374">
        <v>-98.58785039</v>
      </c>
      <c r="F2374">
        <v>43.207927259999998</v>
      </c>
      <c r="G2374">
        <f xml:space="preserve"> SUMIF(ACRES_HARVESTED!E$2:E$4911,C2374,ACRES_HARVESTED!G$2:G$4911)</f>
        <v>160</v>
      </c>
      <c r="H2374">
        <f xml:space="preserve"> SUMIF(SALES!E$2:E$4911,C2374,SALES!G$2:G$4911)</f>
        <v>8000</v>
      </c>
      <c r="I2374">
        <f xml:space="preserve"> SUMIF(PRODUCTION!E$2:E$4911,C2374,PRODUCTION!I$2:I$4911)</f>
        <v>4800</v>
      </c>
    </row>
    <row r="2375" spans="1:9" x14ac:dyDescent="0.2">
      <c r="A2375">
        <v>46025</v>
      </c>
      <c r="B2375" t="s">
        <v>127</v>
      </c>
      <c r="C2375" t="str">
        <f t="shared" si="74"/>
        <v>46025</v>
      </c>
      <c r="D2375" t="str">
        <f t="shared" si="75"/>
        <v>CLARK</v>
      </c>
      <c r="E2375">
        <v>-97.729491019999998</v>
      </c>
      <c r="F2375">
        <v>44.858465099999997</v>
      </c>
      <c r="G2375">
        <f xml:space="preserve"> SUMIF(ACRES_HARVESTED!E$2:E$4911,C2375,ACRES_HARVESTED!G$2:G$4911)</f>
        <v>0</v>
      </c>
      <c r="H2375">
        <f xml:space="preserve"> SUMIF(SALES!E$2:E$4911,C2375,SALES!G$2:G$4911)</f>
        <v>0</v>
      </c>
      <c r="I2375">
        <f xml:space="preserve"> SUMIF(PRODUCTION!E$2:E$4911,C2375,PRODUCTION!I$2:I$4911)</f>
        <v>0</v>
      </c>
    </row>
    <row r="2376" spans="1:9" x14ac:dyDescent="0.2">
      <c r="A2376">
        <v>46027</v>
      </c>
      <c r="B2376" t="s">
        <v>21</v>
      </c>
      <c r="C2376" t="str">
        <f t="shared" si="74"/>
        <v>46027</v>
      </c>
      <c r="D2376" t="str">
        <f t="shared" si="75"/>
        <v>CLAY</v>
      </c>
      <c r="E2376">
        <v>-96.975603070000005</v>
      </c>
      <c r="F2376">
        <v>42.914619760000001</v>
      </c>
      <c r="G2376">
        <f xml:space="preserve"> SUMIF(ACRES_HARVESTED!E$2:E$4911,C2376,ACRES_HARVESTED!G$2:G$4911)</f>
        <v>0</v>
      </c>
      <c r="H2376">
        <f xml:space="preserve"> SUMIF(SALES!E$2:E$4911,C2376,SALES!G$2:G$4911)</f>
        <v>0</v>
      </c>
      <c r="I2376">
        <f xml:space="preserve"> SUMIF(PRODUCTION!E$2:E$4911,C2376,PRODUCTION!I$2:I$4911)</f>
        <v>0</v>
      </c>
    </row>
    <row r="2377" spans="1:9" x14ac:dyDescent="0.2">
      <c r="A2377">
        <v>46029</v>
      </c>
      <c r="B2377" t="s">
        <v>1448</v>
      </c>
      <c r="C2377" t="str">
        <f t="shared" si="74"/>
        <v>46029</v>
      </c>
      <c r="D2377" t="str">
        <f t="shared" si="75"/>
        <v>CODINGTON</v>
      </c>
      <c r="E2377">
        <v>-97.188603839999999</v>
      </c>
      <c r="F2377">
        <v>44.977905120000003</v>
      </c>
      <c r="G2377">
        <f xml:space="preserve"> SUMIF(ACRES_HARVESTED!E$2:E$4911,C2377,ACRES_HARVESTED!G$2:G$4911)</f>
        <v>0</v>
      </c>
      <c r="H2377">
        <f xml:space="preserve"> SUMIF(SALES!E$2:E$4911,C2377,SALES!G$2:G$4911)</f>
        <v>0</v>
      </c>
      <c r="I2377">
        <f xml:space="preserve"> SUMIF(PRODUCTION!E$2:E$4911,C2377,PRODUCTION!I$2:I$4911)</f>
        <v>0</v>
      </c>
    </row>
    <row r="2378" spans="1:9" x14ac:dyDescent="0.2">
      <c r="A2378">
        <v>46031</v>
      </c>
      <c r="B2378" t="s">
        <v>1449</v>
      </c>
      <c r="C2378" t="str">
        <f t="shared" si="74"/>
        <v>46031</v>
      </c>
      <c r="D2378" t="str">
        <f t="shared" si="75"/>
        <v>CORSON</v>
      </c>
      <c r="E2378">
        <v>-101.1967817</v>
      </c>
      <c r="F2378">
        <v>45.708513199999999</v>
      </c>
      <c r="G2378">
        <f xml:space="preserve"> SUMIF(ACRES_HARVESTED!E$2:E$4911,C2378,ACRES_HARVESTED!G$2:G$4911)</f>
        <v>0</v>
      </c>
      <c r="H2378">
        <f xml:space="preserve"> SUMIF(SALES!E$2:E$4911,C2378,SALES!G$2:G$4911)</f>
        <v>0</v>
      </c>
      <c r="I2378">
        <f xml:space="preserve"> SUMIF(PRODUCTION!E$2:E$4911,C2378,PRODUCTION!I$2:I$4911)</f>
        <v>0</v>
      </c>
    </row>
    <row r="2379" spans="1:9" x14ac:dyDescent="0.2">
      <c r="A2379">
        <v>46033</v>
      </c>
      <c r="B2379" t="s">
        <v>246</v>
      </c>
      <c r="C2379" t="str">
        <f t="shared" si="74"/>
        <v>46033</v>
      </c>
      <c r="D2379" t="str">
        <f t="shared" si="75"/>
        <v>CUSTER</v>
      </c>
      <c r="E2379">
        <v>-103.4514908</v>
      </c>
      <c r="F2379">
        <v>43.677368370000003</v>
      </c>
      <c r="G2379">
        <f xml:space="preserve"> SUMIF(ACRES_HARVESTED!E$2:E$4911,C2379,ACRES_HARVESTED!G$2:G$4911)</f>
        <v>0</v>
      </c>
      <c r="H2379">
        <f xml:space="preserve"> SUMIF(SALES!E$2:E$4911,C2379,SALES!G$2:G$4911)</f>
        <v>0</v>
      </c>
      <c r="I2379">
        <f xml:space="preserve"> SUMIF(PRODUCTION!E$2:E$4911,C2379,PRODUCTION!I$2:I$4911)</f>
        <v>0</v>
      </c>
    </row>
    <row r="2380" spans="1:9" x14ac:dyDescent="0.2">
      <c r="A2380">
        <v>46035</v>
      </c>
      <c r="B2380" t="s">
        <v>1450</v>
      </c>
      <c r="C2380" t="str">
        <f t="shared" si="74"/>
        <v>46035</v>
      </c>
      <c r="D2380" t="str">
        <f t="shared" si="75"/>
        <v>DAVISON</v>
      </c>
      <c r="E2380">
        <v>-98.145436680000003</v>
      </c>
      <c r="F2380">
        <v>43.674758429999997</v>
      </c>
      <c r="G2380">
        <f xml:space="preserve"> SUMIF(ACRES_HARVESTED!E$2:E$4911,C2380,ACRES_HARVESTED!G$2:G$4911)</f>
        <v>0</v>
      </c>
      <c r="H2380">
        <f xml:space="preserve"> SUMIF(SALES!E$2:E$4911,C2380,SALES!G$2:G$4911)</f>
        <v>0</v>
      </c>
      <c r="I2380">
        <f xml:space="preserve"> SUMIF(PRODUCTION!E$2:E$4911,C2380,PRODUCTION!I$2:I$4911)</f>
        <v>0</v>
      </c>
    </row>
    <row r="2381" spans="1:9" x14ac:dyDescent="0.2">
      <c r="A2381">
        <v>46037</v>
      </c>
      <c r="B2381" t="s">
        <v>1451</v>
      </c>
      <c r="C2381" t="str">
        <f t="shared" si="74"/>
        <v>46037</v>
      </c>
      <c r="D2381" t="str">
        <f t="shared" si="75"/>
        <v>DAY</v>
      </c>
      <c r="E2381">
        <v>-97.607375930000003</v>
      </c>
      <c r="F2381">
        <v>45.367282750000001</v>
      </c>
      <c r="G2381">
        <f xml:space="preserve"> SUMIF(ACRES_HARVESTED!E$2:E$4911,C2381,ACRES_HARVESTED!G$2:G$4911)</f>
        <v>0</v>
      </c>
      <c r="H2381">
        <f xml:space="preserve"> SUMIF(SALES!E$2:E$4911,C2381,SALES!G$2:G$4911)</f>
        <v>0</v>
      </c>
      <c r="I2381">
        <f xml:space="preserve"> SUMIF(PRODUCTION!E$2:E$4911,C2381,PRODUCTION!I$2:I$4911)</f>
        <v>0</v>
      </c>
    </row>
    <row r="2382" spans="1:9" x14ac:dyDescent="0.2">
      <c r="A2382">
        <v>46039</v>
      </c>
      <c r="B2382" t="s">
        <v>1080</v>
      </c>
      <c r="C2382" t="str">
        <f t="shared" si="74"/>
        <v>46039</v>
      </c>
      <c r="D2382" t="str">
        <f t="shared" si="75"/>
        <v>DEUEL</v>
      </c>
      <c r="E2382">
        <v>-96.668028620000001</v>
      </c>
      <c r="F2382">
        <v>44.760159489999999</v>
      </c>
      <c r="G2382">
        <f xml:space="preserve"> SUMIF(ACRES_HARVESTED!E$2:E$4911,C2382,ACRES_HARVESTED!G$2:G$4911)</f>
        <v>0</v>
      </c>
      <c r="H2382">
        <f xml:space="preserve"> SUMIF(SALES!E$2:E$4911,C2382,SALES!G$2:G$4911)</f>
        <v>0</v>
      </c>
      <c r="I2382">
        <f xml:space="preserve"> SUMIF(PRODUCTION!E$2:E$4911,C2382,PRODUCTION!I$2:I$4911)</f>
        <v>0</v>
      </c>
    </row>
    <row r="2383" spans="1:9" x14ac:dyDescent="0.2">
      <c r="A2383">
        <v>46041</v>
      </c>
      <c r="B2383" t="s">
        <v>1333</v>
      </c>
      <c r="C2383" t="str">
        <f t="shared" si="74"/>
        <v>46041</v>
      </c>
      <c r="D2383" t="str">
        <f t="shared" si="75"/>
        <v>DEWEY</v>
      </c>
      <c r="E2383">
        <v>-100.8716993</v>
      </c>
      <c r="F2383">
        <v>45.156583840000003</v>
      </c>
      <c r="G2383">
        <f xml:space="preserve"> SUMIF(ACRES_HARVESTED!E$2:E$4911,C2383,ACRES_HARVESTED!G$2:G$4911)</f>
        <v>0</v>
      </c>
      <c r="H2383">
        <f xml:space="preserve"> SUMIF(SALES!E$2:E$4911,C2383,SALES!G$2:G$4911)</f>
        <v>0</v>
      </c>
      <c r="I2383">
        <f xml:space="preserve"> SUMIF(PRODUCTION!E$2:E$4911,C2383,PRODUCTION!I$2:I$4911)</f>
        <v>0</v>
      </c>
    </row>
    <row r="2384" spans="1:9" x14ac:dyDescent="0.2">
      <c r="A2384">
        <v>46043</v>
      </c>
      <c r="B2384" t="s">
        <v>250</v>
      </c>
      <c r="C2384" t="str">
        <f t="shared" si="74"/>
        <v>46043</v>
      </c>
      <c r="D2384" t="str">
        <f t="shared" si="75"/>
        <v>DOUGLAS</v>
      </c>
      <c r="E2384">
        <v>-98.366069319999994</v>
      </c>
      <c r="F2384">
        <v>43.387055189999998</v>
      </c>
      <c r="G2384">
        <f xml:space="preserve"> SUMIF(ACRES_HARVESTED!E$2:E$4911,C2384,ACRES_HARVESTED!G$2:G$4911)</f>
        <v>0</v>
      </c>
      <c r="H2384">
        <f xml:space="preserve"> SUMIF(SALES!E$2:E$4911,C2384,SALES!G$2:G$4911)</f>
        <v>0</v>
      </c>
      <c r="I2384">
        <f xml:space="preserve"> SUMIF(PRODUCTION!E$2:E$4911,C2384,PRODUCTION!I$2:I$4911)</f>
        <v>0</v>
      </c>
    </row>
    <row r="2385" spans="1:9" x14ac:dyDescent="0.2">
      <c r="A2385">
        <v>46045</v>
      </c>
      <c r="B2385" t="s">
        <v>1452</v>
      </c>
      <c r="C2385" t="str">
        <f t="shared" si="74"/>
        <v>46045</v>
      </c>
      <c r="D2385" t="str">
        <f t="shared" si="75"/>
        <v>EDMUNDS</v>
      </c>
      <c r="E2385">
        <v>-99.215409390000005</v>
      </c>
      <c r="F2385">
        <v>45.418478980000003</v>
      </c>
      <c r="G2385">
        <f xml:space="preserve"> SUMIF(ACRES_HARVESTED!E$2:E$4911,C2385,ACRES_HARVESTED!G$2:G$4911)</f>
        <v>0</v>
      </c>
      <c r="H2385">
        <f xml:space="preserve"> SUMIF(SALES!E$2:E$4911,C2385,SALES!G$2:G$4911)</f>
        <v>0</v>
      </c>
      <c r="I2385">
        <f xml:space="preserve"> SUMIF(PRODUCTION!E$2:E$4911,C2385,PRODUCTION!I$2:I$4911)</f>
        <v>0</v>
      </c>
    </row>
    <row r="2386" spans="1:9" x14ac:dyDescent="0.2">
      <c r="A2386">
        <v>46047</v>
      </c>
      <c r="B2386" t="s">
        <v>1453</v>
      </c>
      <c r="C2386" t="str">
        <f t="shared" si="74"/>
        <v>46047</v>
      </c>
      <c r="D2386" t="str">
        <f t="shared" si="75"/>
        <v>FALL RIVER</v>
      </c>
      <c r="E2386">
        <v>-103.5274481</v>
      </c>
      <c r="F2386">
        <v>43.239174779999999</v>
      </c>
      <c r="G2386">
        <f xml:space="preserve"> SUMIF(ACRES_HARVESTED!E$2:E$4911,C2386,ACRES_HARVESTED!G$2:G$4911)</f>
        <v>0</v>
      </c>
      <c r="H2386">
        <f xml:space="preserve"> SUMIF(SALES!E$2:E$4911,C2386,SALES!G$2:G$4911)</f>
        <v>0</v>
      </c>
      <c r="I2386">
        <f xml:space="preserve"> SUMIF(PRODUCTION!E$2:E$4911,C2386,PRODUCTION!I$2:I$4911)</f>
        <v>0</v>
      </c>
    </row>
    <row r="2387" spans="1:9" x14ac:dyDescent="0.2">
      <c r="A2387">
        <v>46049</v>
      </c>
      <c r="B2387" t="s">
        <v>1454</v>
      </c>
      <c r="C2387" t="str">
        <f t="shared" si="74"/>
        <v>46049</v>
      </c>
      <c r="D2387" t="str">
        <f t="shared" si="75"/>
        <v>FAULK</v>
      </c>
      <c r="E2387">
        <v>-99.14535601</v>
      </c>
      <c r="F2387">
        <v>45.070826250000003</v>
      </c>
      <c r="G2387">
        <f xml:space="preserve"> SUMIF(ACRES_HARVESTED!E$2:E$4911,C2387,ACRES_HARVESTED!G$2:G$4911)</f>
        <v>0</v>
      </c>
      <c r="H2387">
        <f xml:space="preserve"> SUMIF(SALES!E$2:E$4911,C2387,SALES!G$2:G$4911)</f>
        <v>0</v>
      </c>
      <c r="I2387">
        <f xml:space="preserve"> SUMIF(PRODUCTION!E$2:E$4911,C2387,PRODUCTION!I$2:I$4911)</f>
        <v>0</v>
      </c>
    </row>
    <row r="2388" spans="1:9" x14ac:dyDescent="0.2">
      <c r="A2388">
        <v>46051</v>
      </c>
      <c r="B2388" t="s">
        <v>140</v>
      </c>
      <c r="C2388" t="str">
        <f t="shared" si="74"/>
        <v>46051</v>
      </c>
      <c r="D2388" t="str">
        <f t="shared" si="75"/>
        <v>GRANT</v>
      </c>
      <c r="E2388">
        <v>-96.767891120000002</v>
      </c>
      <c r="F2388">
        <v>45.172189789999997</v>
      </c>
      <c r="G2388">
        <f xml:space="preserve"> SUMIF(ACRES_HARVESTED!E$2:E$4911,C2388,ACRES_HARVESTED!G$2:G$4911)</f>
        <v>0</v>
      </c>
      <c r="H2388">
        <f xml:space="preserve"> SUMIF(SALES!E$2:E$4911,C2388,SALES!G$2:G$4911)</f>
        <v>0</v>
      </c>
      <c r="I2388">
        <f xml:space="preserve"> SUMIF(PRODUCTION!E$2:E$4911,C2388,PRODUCTION!I$2:I$4911)</f>
        <v>0</v>
      </c>
    </row>
    <row r="2389" spans="1:9" x14ac:dyDescent="0.2">
      <c r="A2389">
        <v>46053</v>
      </c>
      <c r="B2389" t="s">
        <v>1455</v>
      </c>
      <c r="C2389" t="str">
        <f t="shared" si="74"/>
        <v>46053</v>
      </c>
      <c r="D2389" t="str">
        <f t="shared" si="75"/>
        <v>GREGORY</v>
      </c>
      <c r="E2389">
        <v>-99.185906930000002</v>
      </c>
      <c r="F2389">
        <v>43.19247936</v>
      </c>
      <c r="G2389">
        <f xml:space="preserve"> SUMIF(ACRES_HARVESTED!E$2:E$4911,C2389,ACRES_HARVESTED!G$2:G$4911)</f>
        <v>0</v>
      </c>
      <c r="H2389">
        <f xml:space="preserve"> SUMIF(SALES!E$2:E$4911,C2389,SALES!G$2:G$4911)</f>
        <v>0</v>
      </c>
      <c r="I2389">
        <f xml:space="preserve"> SUMIF(PRODUCTION!E$2:E$4911,C2389,PRODUCTION!I$2:I$4911)</f>
        <v>0</v>
      </c>
    </row>
    <row r="2390" spans="1:9" x14ac:dyDescent="0.2">
      <c r="A2390">
        <v>46055</v>
      </c>
      <c r="B2390" t="s">
        <v>1456</v>
      </c>
      <c r="C2390" t="str">
        <f t="shared" si="74"/>
        <v>46055</v>
      </c>
      <c r="D2390" t="str">
        <f t="shared" si="75"/>
        <v>HAAKON</v>
      </c>
      <c r="E2390">
        <v>-101.53974820000001</v>
      </c>
      <c r="F2390">
        <v>44.294636590000003</v>
      </c>
      <c r="G2390">
        <f xml:space="preserve"> SUMIF(ACRES_HARVESTED!E$2:E$4911,C2390,ACRES_HARVESTED!G$2:G$4911)</f>
        <v>996</v>
      </c>
      <c r="H2390">
        <f xml:space="preserve"> SUMIF(SALES!E$2:E$4911,C2390,SALES!G$2:G$4911)</f>
        <v>424000</v>
      </c>
      <c r="I2390">
        <f xml:space="preserve"> SUMIF(PRODUCTION!E$2:E$4911,C2390,PRODUCTION!I$2:I$4911)</f>
        <v>94620</v>
      </c>
    </row>
    <row r="2391" spans="1:9" x14ac:dyDescent="0.2">
      <c r="A2391">
        <v>46057</v>
      </c>
      <c r="B2391" t="s">
        <v>1457</v>
      </c>
      <c r="C2391" t="str">
        <f t="shared" si="74"/>
        <v>46057</v>
      </c>
      <c r="D2391" t="str">
        <f t="shared" si="75"/>
        <v>HAMLIN</v>
      </c>
      <c r="E2391">
        <v>-97.188295929999995</v>
      </c>
      <c r="F2391">
        <v>44.673859540000002</v>
      </c>
      <c r="G2391">
        <f xml:space="preserve"> SUMIF(ACRES_HARVESTED!E$2:E$4911,C2391,ACRES_HARVESTED!G$2:G$4911)</f>
        <v>0</v>
      </c>
      <c r="H2391">
        <f xml:space="preserve"> SUMIF(SALES!E$2:E$4911,C2391,SALES!G$2:G$4911)</f>
        <v>0</v>
      </c>
      <c r="I2391">
        <f xml:space="preserve"> SUMIF(PRODUCTION!E$2:E$4911,C2391,PRODUCTION!I$2:I$4911)</f>
        <v>0</v>
      </c>
    </row>
    <row r="2392" spans="1:9" x14ac:dyDescent="0.2">
      <c r="A2392">
        <v>46059</v>
      </c>
      <c r="B2392" t="s">
        <v>1458</v>
      </c>
      <c r="C2392" t="str">
        <f t="shared" si="74"/>
        <v>46059</v>
      </c>
      <c r="D2392" t="str">
        <f t="shared" si="75"/>
        <v>HAND</v>
      </c>
      <c r="E2392">
        <v>-99.005383929999994</v>
      </c>
      <c r="F2392">
        <v>44.54798838</v>
      </c>
      <c r="G2392">
        <f xml:space="preserve"> SUMIF(ACRES_HARVESTED!E$2:E$4911,C2392,ACRES_HARVESTED!G$2:G$4911)</f>
        <v>0</v>
      </c>
      <c r="H2392">
        <f xml:space="preserve"> SUMIF(SALES!E$2:E$4911,C2392,SALES!G$2:G$4911)</f>
        <v>0</v>
      </c>
      <c r="I2392">
        <f xml:space="preserve"> SUMIF(PRODUCTION!E$2:E$4911,C2392,PRODUCTION!I$2:I$4911)</f>
        <v>0</v>
      </c>
    </row>
    <row r="2393" spans="1:9" x14ac:dyDescent="0.2">
      <c r="A2393">
        <v>46061</v>
      </c>
      <c r="B2393" t="s">
        <v>1459</v>
      </c>
      <c r="C2393" t="str">
        <f t="shared" si="74"/>
        <v>46061</v>
      </c>
      <c r="D2393" t="str">
        <f t="shared" si="75"/>
        <v>HANSON</v>
      </c>
      <c r="E2393">
        <v>-97.787043060000002</v>
      </c>
      <c r="F2393">
        <v>43.674583609999999</v>
      </c>
      <c r="G2393">
        <f xml:space="preserve"> SUMIF(ACRES_HARVESTED!E$2:E$4911,C2393,ACRES_HARVESTED!G$2:G$4911)</f>
        <v>0</v>
      </c>
      <c r="H2393">
        <f xml:space="preserve"> SUMIF(SALES!E$2:E$4911,C2393,SALES!G$2:G$4911)</f>
        <v>0</v>
      </c>
      <c r="I2393">
        <f xml:space="preserve"> SUMIF(PRODUCTION!E$2:E$4911,C2393,PRODUCTION!I$2:I$4911)</f>
        <v>0</v>
      </c>
    </row>
    <row r="2394" spans="1:9" x14ac:dyDescent="0.2">
      <c r="A2394">
        <v>46063</v>
      </c>
      <c r="B2394" t="s">
        <v>1148</v>
      </c>
      <c r="C2394" t="str">
        <f t="shared" si="74"/>
        <v>46063</v>
      </c>
      <c r="D2394" t="str">
        <f t="shared" si="75"/>
        <v>HARDING</v>
      </c>
      <c r="E2394">
        <v>-103.4943846</v>
      </c>
      <c r="F2394">
        <v>45.58027156</v>
      </c>
      <c r="G2394">
        <f xml:space="preserve"> SUMIF(ACRES_HARVESTED!E$2:E$4911,C2394,ACRES_HARVESTED!G$2:G$4911)</f>
        <v>896</v>
      </c>
      <c r="H2394">
        <f xml:space="preserve"> SUMIF(SALES!E$2:E$4911,C2394,SALES!G$2:G$4911)</f>
        <v>78000</v>
      </c>
      <c r="I2394">
        <f xml:space="preserve"> SUMIF(PRODUCTION!E$2:E$4911,C2394,PRODUCTION!I$2:I$4911)</f>
        <v>24084</v>
      </c>
    </row>
    <row r="2395" spans="1:9" x14ac:dyDescent="0.2">
      <c r="A2395">
        <v>46065</v>
      </c>
      <c r="B2395" t="s">
        <v>1337</v>
      </c>
      <c r="C2395" t="str">
        <f t="shared" si="74"/>
        <v>46065</v>
      </c>
      <c r="D2395" t="str">
        <f t="shared" si="75"/>
        <v>HUGHES</v>
      </c>
      <c r="E2395">
        <v>-99.995997059999993</v>
      </c>
      <c r="F2395">
        <v>44.389065840000001</v>
      </c>
      <c r="G2395">
        <f xml:space="preserve"> SUMIF(ACRES_HARVESTED!E$2:E$4911,C2395,ACRES_HARVESTED!G$2:G$4911)</f>
        <v>0</v>
      </c>
      <c r="H2395">
        <f xml:space="preserve"> SUMIF(SALES!E$2:E$4911,C2395,SALES!G$2:G$4911)</f>
        <v>0</v>
      </c>
      <c r="I2395">
        <f xml:space="preserve"> SUMIF(PRODUCTION!E$2:E$4911,C2395,PRODUCTION!I$2:I$4911)</f>
        <v>0</v>
      </c>
    </row>
    <row r="2396" spans="1:9" x14ac:dyDescent="0.2">
      <c r="A2396">
        <v>46067</v>
      </c>
      <c r="B2396" t="s">
        <v>1460</v>
      </c>
      <c r="C2396" t="str">
        <f t="shared" si="74"/>
        <v>46067</v>
      </c>
      <c r="D2396" t="str">
        <f t="shared" si="75"/>
        <v>HUTCHINSON</v>
      </c>
      <c r="E2396">
        <v>-97.754562870000001</v>
      </c>
      <c r="F2396">
        <v>43.334663140000004</v>
      </c>
      <c r="G2396">
        <f xml:space="preserve"> SUMIF(ACRES_HARVESTED!E$2:E$4911,C2396,ACRES_HARVESTED!G$2:G$4911)</f>
        <v>0</v>
      </c>
      <c r="H2396">
        <f xml:space="preserve"> SUMIF(SALES!E$2:E$4911,C2396,SALES!G$2:G$4911)</f>
        <v>0</v>
      </c>
      <c r="I2396">
        <f xml:space="preserve"> SUMIF(PRODUCTION!E$2:E$4911,C2396,PRODUCTION!I$2:I$4911)</f>
        <v>0</v>
      </c>
    </row>
    <row r="2397" spans="1:9" x14ac:dyDescent="0.2">
      <c r="A2397">
        <v>46069</v>
      </c>
      <c r="B2397" t="s">
        <v>1226</v>
      </c>
      <c r="C2397" t="str">
        <f t="shared" si="74"/>
        <v>46069</v>
      </c>
      <c r="D2397" t="str">
        <f t="shared" si="75"/>
        <v>HYDE</v>
      </c>
      <c r="E2397">
        <v>-99.486920119999994</v>
      </c>
      <c r="F2397">
        <v>44.547098249999998</v>
      </c>
      <c r="G2397">
        <f xml:space="preserve"> SUMIF(ACRES_HARVESTED!E$2:E$4911,C2397,ACRES_HARVESTED!G$2:G$4911)</f>
        <v>0</v>
      </c>
      <c r="H2397">
        <f xml:space="preserve"> SUMIF(SALES!E$2:E$4911,C2397,SALES!G$2:G$4911)</f>
        <v>0</v>
      </c>
      <c r="I2397">
        <f xml:space="preserve"> SUMIF(PRODUCTION!E$2:E$4911,C2397,PRODUCTION!I$2:I$4911)</f>
        <v>0</v>
      </c>
    </row>
    <row r="2398" spans="1:9" x14ac:dyDescent="0.2">
      <c r="A2398">
        <v>46071</v>
      </c>
      <c r="B2398" t="s">
        <v>43</v>
      </c>
      <c r="C2398" t="str">
        <f t="shared" si="74"/>
        <v>46071</v>
      </c>
      <c r="D2398" t="str">
        <f t="shared" si="75"/>
        <v>JACKSON</v>
      </c>
      <c r="E2398">
        <v>-101.6282752</v>
      </c>
      <c r="F2398">
        <v>43.694197959999997</v>
      </c>
      <c r="G2398">
        <f xml:space="preserve"> SUMIF(ACRES_HARVESTED!E$2:E$4911,C2398,ACRES_HARVESTED!G$2:G$4911)</f>
        <v>0</v>
      </c>
      <c r="H2398">
        <f xml:space="preserve"> SUMIF(SALES!E$2:E$4911,C2398,SALES!G$2:G$4911)</f>
        <v>0</v>
      </c>
      <c r="I2398">
        <f xml:space="preserve"> SUMIF(PRODUCTION!E$2:E$4911,C2398,PRODUCTION!I$2:I$4911)</f>
        <v>0</v>
      </c>
    </row>
    <row r="2399" spans="1:9" x14ac:dyDescent="0.2">
      <c r="A2399">
        <v>46073</v>
      </c>
      <c r="B2399" t="s">
        <v>1461</v>
      </c>
      <c r="C2399" t="str">
        <f t="shared" si="74"/>
        <v>46073</v>
      </c>
      <c r="D2399" t="str">
        <f t="shared" si="75"/>
        <v>JERAULD</v>
      </c>
      <c r="E2399">
        <v>-98.629659720000006</v>
      </c>
      <c r="F2399">
        <v>44.066377979999999</v>
      </c>
      <c r="G2399">
        <f xml:space="preserve"> SUMIF(ACRES_HARVESTED!E$2:E$4911,C2399,ACRES_HARVESTED!G$2:G$4911)</f>
        <v>0</v>
      </c>
      <c r="H2399">
        <f xml:space="preserve"> SUMIF(SALES!E$2:E$4911,C2399,SALES!G$2:G$4911)</f>
        <v>0</v>
      </c>
      <c r="I2399">
        <f xml:space="preserve"> SUMIF(PRODUCTION!E$2:E$4911,C2399,PRODUCTION!I$2:I$4911)</f>
        <v>0</v>
      </c>
    </row>
    <row r="2400" spans="1:9" x14ac:dyDescent="0.2">
      <c r="A2400">
        <v>46075</v>
      </c>
      <c r="B2400" t="s">
        <v>408</v>
      </c>
      <c r="C2400" t="str">
        <f t="shared" si="74"/>
        <v>46075</v>
      </c>
      <c r="D2400" t="str">
        <f t="shared" si="75"/>
        <v>JONES</v>
      </c>
      <c r="E2400">
        <v>-100.6897488</v>
      </c>
      <c r="F2400">
        <v>43.960774229999998</v>
      </c>
      <c r="G2400">
        <f xml:space="preserve"> SUMIF(ACRES_HARVESTED!E$2:E$4911,C2400,ACRES_HARVESTED!G$2:G$4911)</f>
        <v>2200</v>
      </c>
      <c r="H2400">
        <f xml:space="preserve"> SUMIF(SALES!E$2:E$4911,C2400,SALES!G$2:G$4911)</f>
        <v>380000</v>
      </c>
      <c r="I2400">
        <f xml:space="preserve"> SUMIF(PRODUCTION!E$2:E$4911,C2400,PRODUCTION!I$2:I$4911)</f>
        <v>100000</v>
      </c>
    </row>
    <row r="2401" spans="1:9" x14ac:dyDescent="0.2">
      <c r="A2401">
        <v>46077</v>
      </c>
      <c r="B2401" t="s">
        <v>1462</v>
      </c>
      <c r="C2401" t="str">
        <f t="shared" si="74"/>
        <v>46077</v>
      </c>
      <c r="D2401" t="str">
        <f t="shared" si="75"/>
        <v>KINGSBURY</v>
      </c>
      <c r="E2401">
        <v>-97.491394499999998</v>
      </c>
      <c r="F2401">
        <v>44.369561689999998</v>
      </c>
      <c r="G2401">
        <f xml:space="preserve"> SUMIF(ACRES_HARVESTED!E$2:E$4911,C2401,ACRES_HARVESTED!G$2:G$4911)</f>
        <v>0</v>
      </c>
      <c r="H2401">
        <f xml:space="preserve"> SUMIF(SALES!E$2:E$4911,C2401,SALES!G$2:G$4911)</f>
        <v>0</v>
      </c>
      <c r="I2401">
        <f xml:space="preserve"> SUMIF(PRODUCTION!E$2:E$4911,C2401,PRODUCTION!I$2:I$4911)</f>
        <v>0</v>
      </c>
    </row>
    <row r="2402" spans="1:9" x14ac:dyDescent="0.2">
      <c r="A2402">
        <v>46079</v>
      </c>
      <c r="B2402" t="s">
        <v>192</v>
      </c>
      <c r="C2402" t="str">
        <f t="shared" si="74"/>
        <v>46079</v>
      </c>
      <c r="D2402" t="str">
        <f t="shared" si="75"/>
        <v>LAKE</v>
      </c>
      <c r="E2402">
        <v>-97.129263649999999</v>
      </c>
      <c r="F2402">
        <v>44.021931070000001</v>
      </c>
      <c r="G2402">
        <f xml:space="preserve"> SUMIF(ACRES_HARVESTED!E$2:E$4911,C2402,ACRES_HARVESTED!G$2:G$4911)</f>
        <v>0</v>
      </c>
      <c r="H2402">
        <f xml:space="preserve"> SUMIF(SALES!E$2:E$4911,C2402,SALES!G$2:G$4911)</f>
        <v>0</v>
      </c>
      <c r="I2402">
        <f xml:space="preserve"> SUMIF(PRODUCTION!E$2:E$4911,C2402,PRODUCTION!I$2:I$4911)</f>
        <v>0</v>
      </c>
    </row>
    <row r="2403" spans="1:9" x14ac:dyDescent="0.2">
      <c r="A2403">
        <v>46081</v>
      </c>
      <c r="B2403" t="s">
        <v>47</v>
      </c>
      <c r="C2403" t="str">
        <f t="shared" si="74"/>
        <v>46081</v>
      </c>
      <c r="D2403" t="str">
        <f t="shared" si="75"/>
        <v>LAWRENCE</v>
      </c>
      <c r="E2403">
        <v>-103.7921498</v>
      </c>
      <c r="F2403">
        <v>44.358666530000001</v>
      </c>
      <c r="G2403">
        <f xml:space="preserve"> SUMIF(ACRES_HARVESTED!E$2:E$4911,C2403,ACRES_HARVESTED!G$2:G$4911)</f>
        <v>0</v>
      </c>
      <c r="H2403">
        <f xml:space="preserve"> SUMIF(SALES!E$2:E$4911,C2403,SALES!G$2:G$4911)</f>
        <v>0</v>
      </c>
      <c r="I2403">
        <f xml:space="preserve"> SUMIF(PRODUCTION!E$2:E$4911,C2403,PRODUCTION!I$2:I$4911)</f>
        <v>0</v>
      </c>
    </row>
    <row r="2404" spans="1:9" x14ac:dyDescent="0.2">
      <c r="A2404">
        <v>46083</v>
      </c>
      <c r="B2404" t="s">
        <v>148</v>
      </c>
      <c r="C2404" t="str">
        <f t="shared" si="74"/>
        <v>46083</v>
      </c>
      <c r="D2404" t="str">
        <f t="shared" si="75"/>
        <v>LINCOLN</v>
      </c>
      <c r="E2404">
        <v>-96.721708399999997</v>
      </c>
      <c r="F2404">
        <v>43.27884092</v>
      </c>
      <c r="G2404">
        <f xml:space="preserve"> SUMIF(ACRES_HARVESTED!E$2:E$4911,C2404,ACRES_HARVESTED!G$2:G$4911)</f>
        <v>0</v>
      </c>
      <c r="H2404">
        <f xml:space="preserve"> SUMIF(SALES!E$2:E$4911,C2404,SALES!G$2:G$4911)</f>
        <v>0</v>
      </c>
      <c r="I2404">
        <f xml:space="preserve"> SUMIF(PRODUCTION!E$2:E$4911,C2404,PRODUCTION!I$2:I$4911)</f>
        <v>0</v>
      </c>
    </row>
    <row r="2405" spans="1:9" x14ac:dyDescent="0.2">
      <c r="A2405">
        <v>46085</v>
      </c>
      <c r="B2405" t="s">
        <v>1463</v>
      </c>
      <c r="C2405" t="str">
        <f t="shared" si="74"/>
        <v>46085</v>
      </c>
      <c r="D2405" t="str">
        <f t="shared" si="75"/>
        <v>LYMAN</v>
      </c>
      <c r="E2405">
        <v>-99.847356989999994</v>
      </c>
      <c r="F2405">
        <v>43.895976210000001</v>
      </c>
      <c r="G2405">
        <f xml:space="preserve"> SUMIF(ACRES_HARVESTED!E$2:E$4911,C2405,ACRES_HARVESTED!G$2:G$4911)</f>
        <v>0</v>
      </c>
      <c r="H2405">
        <f xml:space="preserve"> SUMIF(SALES!E$2:E$4911,C2405,SALES!G$2:G$4911)</f>
        <v>0</v>
      </c>
      <c r="I2405">
        <f xml:space="preserve"> SUMIF(PRODUCTION!E$2:E$4911,C2405,PRODUCTION!I$2:I$4911)</f>
        <v>0</v>
      </c>
    </row>
    <row r="2406" spans="1:9" x14ac:dyDescent="0.2">
      <c r="A2406">
        <v>46087</v>
      </c>
      <c r="B2406" t="s">
        <v>1464</v>
      </c>
      <c r="C2406" t="str">
        <f t="shared" si="74"/>
        <v>46087</v>
      </c>
      <c r="D2406" t="str">
        <f t="shared" si="75"/>
        <v>MCCOOK</v>
      </c>
      <c r="E2406">
        <v>-97.368545690000005</v>
      </c>
      <c r="F2406">
        <v>43.674262140000003</v>
      </c>
      <c r="G2406">
        <f xml:space="preserve"> SUMIF(ACRES_HARVESTED!E$2:E$4911,C2406,ACRES_HARVESTED!G$2:G$4911)</f>
        <v>0</v>
      </c>
      <c r="H2406">
        <f xml:space="preserve"> SUMIF(SALES!E$2:E$4911,C2406,SALES!G$2:G$4911)</f>
        <v>0</v>
      </c>
      <c r="I2406">
        <f xml:space="preserve"> SUMIF(PRODUCTION!E$2:E$4911,C2406,PRODUCTION!I$2:I$4911)</f>
        <v>0</v>
      </c>
    </row>
    <row r="2407" spans="1:9" x14ac:dyDescent="0.2">
      <c r="A2407">
        <v>46089</v>
      </c>
      <c r="B2407" t="s">
        <v>665</v>
      </c>
      <c r="C2407" t="str">
        <f t="shared" si="74"/>
        <v>46089</v>
      </c>
      <c r="D2407" t="str">
        <f t="shared" si="75"/>
        <v>MCPHERSON</v>
      </c>
      <c r="E2407">
        <v>-99.221197000000004</v>
      </c>
      <c r="F2407">
        <v>45.766259699999999</v>
      </c>
      <c r="G2407">
        <f xml:space="preserve"> SUMIF(ACRES_HARVESTED!E$2:E$4911,C2407,ACRES_HARVESTED!G$2:G$4911)</f>
        <v>1250</v>
      </c>
      <c r="H2407">
        <f xml:space="preserve"> SUMIF(SALES!E$2:E$4911,C2407,SALES!G$2:G$4911)</f>
        <v>210000</v>
      </c>
      <c r="I2407">
        <f xml:space="preserve"> SUMIF(PRODUCTION!E$2:E$4911,C2407,PRODUCTION!I$2:I$4911)</f>
        <v>62164</v>
      </c>
    </row>
    <row r="2408" spans="1:9" x14ac:dyDescent="0.2">
      <c r="A2408">
        <v>46091</v>
      </c>
      <c r="B2408" t="s">
        <v>55</v>
      </c>
      <c r="C2408" t="str">
        <f t="shared" si="74"/>
        <v>46091</v>
      </c>
      <c r="D2408" t="str">
        <f t="shared" si="75"/>
        <v>MARSHALL</v>
      </c>
      <c r="E2408">
        <v>-97.598654210000007</v>
      </c>
      <c r="F2408">
        <v>45.758633250000003</v>
      </c>
      <c r="G2408">
        <f xml:space="preserve"> SUMIF(ACRES_HARVESTED!E$2:E$4911,C2408,ACRES_HARVESTED!G$2:G$4911)</f>
        <v>0</v>
      </c>
      <c r="H2408">
        <f xml:space="preserve"> SUMIF(SALES!E$2:E$4911,C2408,SALES!G$2:G$4911)</f>
        <v>0</v>
      </c>
      <c r="I2408">
        <f xml:space="preserve"> SUMIF(PRODUCTION!E$2:E$4911,C2408,PRODUCTION!I$2:I$4911)</f>
        <v>0</v>
      </c>
    </row>
    <row r="2409" spans="1:9" x14ac:dyDescent="0.2">
      <c r="A2409">
        <v>46093</v>
      </c>
      <c r="B2409" t="s">
        <v>666</v>
      </c>
      <c r="C2409" t="str">
        <f t="shared" si="74"/>
        <v>46093</v>
      </c>
      <c r="D2409" t="str">
        <f t="shared" si="75"/>
        <v>MEADE</v>
      </c>
      <c r="E2409">
        <v>-102.71664579999999</v>
      </c>
      <c r="F2409">
        <v>44.566675310000001</v>
      </c>
      <c r="G2409">
        <f xml:space="preserve"> SUMIF(ACRES_HARVESTED!E$2:E$4911,C2409,ACRES_HARVESTED!G$2:G$4911)</f>
        <v>1385</v>
      </c>
      <c r="H2409">
        <f xml:space="preserve"> SUMIF(SALES!E$2:E$4911,C2409,SALES!G$2:G$4911)</f>
        <v>40000</v>
      </c>
      <c r="I2409">
        <f xml:space="preserve"> SUMIF(PRODUCTION!E$2:E$4911,C2409,PRODUCTION!I$2:I$4911)</f>
        <v>28913</v>
      </c>
    </row>
    <row r="2410" spans="1:9" x14ac:dyDescent="0.2">
      <c r="A2410">
        <v>46095</v>
      </c>
      <c r="B2410" t="s">
        <v>1465</v>
      </c>
      <c r="C2410" t="str">
        <f t="shared" si="74"/>
        <v>46095</v>
      </c>
      <c r="D2410" t="str">
        <f t="shared" si="75"/>
        <v>MELLETTE</v>
      </c>
      <c r="E2410">
        <v>-100.7598474</v>
      </c>
      <c r="F2410">
        <v>43.581358950000002</v>
      </c>
      <c r="G2410">
        <f xml:space="preserve"> SUMIF(ACRES_HARVESTED!E$2:E$4911,C2410,ACRES_HARVESTED!G$2:G$4911)</f>
        <v>0</v>
      </c>
      <c r="H2410">
        <f xml:space="preserve"> SUMIF(SALES!E$2:E$4911,C2410,SALES!G$2:G$4911)</f>
        <v>0</v>
      </c>
      <c r="I2410">
        <f xml:space="preserve"> SUMIF(PRODUCTION!E$2:E$4911,C2410,PRODUCTION!I$2:I$4911)</f>
        <v>0</v>
      </c>
    </row>
    <row r="2411" spans="1:9" x14ac:dyDescent="0.2">
      <c r="A2411">
        <v>46097</v>
      </c>
      <c r="B2411" t="s">
        <v>1466</v>
      </c>
      <c r="C2411" t="str">
        <f t="shared" si="74"/>
        <v>46097</v>
      </c>
      <c r="D2411" t="str">
        <f t="shared" si="75"/>
        <v>MINER</v>
      </c>
      <c r="E2411">
        <v>-97.609922069999996</v>
      </c>
      <c r="F2411">
        <v>44.021978820000001</v>
      </c>
      <c r="G2411">
        <f xml:space="preserve"> SUMIF(ACRES_HARVESTED!E$2:E$4911,C2411,ACRES_HARVESTED!G$2:G$4911)</f>
        <v>0</v>
      </c>
      <c r="H2411">
        <f xml:space="preserve"> SUMIF(SALES!E$2:E$4911,C2411,SALES!G$2:G$4911)</f>
        <v>0</v>
      </c>
      <c r="I2411">
        <f xml:space="preserve"> SUMIF(PRODUCTION!E$2:E$4911,C2411,PRODUCTION!I$2:I$4911)</f>
        <v>0</v>
      </c>
    </row>
    <row r="2412" spans="1:9" x14ac:dyDescent="0.2">
      <c r="A2412">
        <v>46099</v>
      </c>
      <c r="B2412" t="s">
        <v>1467</v>
      </c>
      <c r="C2412" t="str">
        <f t="shared" si="74"/>
        <v>46099</v>
      </c>
      <c r="D2412" t="str">
        <f t="shared" si="75"/>
        <v>MINNEHAHA</v>
      </c>
      <c r="E2412">
        <v>-96.791454599999994</v>
      </c>
      <c r="F2412">
        <v>43.674133670000003</v>
      </c>
      <c r="G2412">
        <f xml:space="preserve"> SUMIF(ACRES_HARVESTED!E$2:E$4911,C2412,ACRES_HARVESTED!G$2:G$4911)</f>
        <v>0</v>
      </c>
      <c r="H2412">
        <f xml:space="preserve"> SUMIF(SALES!E$2:E$4911,C2412,SALES!G$2:G$4911)</f>
        <v>0</v>
      </c>
      <c r="I2412">
        <f xml:space="preserve"> SUMIF(PRODUCTION!E$2:E$4911,C2412,PRODUCTION!I$2:I$4911)</f>
        <v>0</v>
      </c>
    </row>
    <row r="2413" spans="1:9" x14ac:dyDescent="0.2">
      <c r="A2413">
        <v>46101</v>
      </c>
      <c r="B2413" t="s">
        <v>1468</v>
      </c>
      <c r="C2413" t="str">
        <f t="shared" si="74"/>
        <v>46101</v>
      </c>
      <c r="D2413" t="str">
        <f t="shared" si="75"/>
        <v>MOODY</v>
      </c>
      <c r="E2413">
        <v>-96.670910969999994</v>
      </c>
      <c r="F2413">
        <v>44.022245210000001</v>
      </c>
      <c r="G2413">
        <f xml:space="preserve"> SUMIF(ACRES_HARVESTED!E$2:E$4911,C2413,ACRES_HARVESTED!G$2:G$4911)</f>
        <v>0</v>
      </c>
      <c r="H2413">
        <f xml:space="preserve"> SUMIF(SALES!E$2:E$4911,C2413,SALES!G$2:G$4911)</f>
        <v>0</v>
      </c>
      <c r="I2413">
        <f xml:space="preserve"> SUMIF(PRODUCTION!E$2:E$4911,C2413,PRODUCTION!I$2:I$4911)</f>
        <v>0</v>
      </c>
    </row>
    <row r="2414" spans="1:9" x14ac:dyDescent="0.2">
      <c r="A2414">
        <v>46103</v>
      </c>
      <c r="B2414" t="s">
        <v>939</v>
      </c>
      <c r="C2414" t="str">
        <f t="shared" si="74"/>
        <v>46103</v>
      </c>
      <c r="D2414" t="str">
        <f t="shared" si="75"/>
        <v>PENNINGTON</v>
      </c>
      <c r="E2414">
        <v>-102.8239659</v>
      </c>
      <c r="F2414">
        <v>44.003974489999997</v>
      </c>
      <c r="G2414">
        <f xml:space="preserve"> SUMIF(ACRES_HARVESTED!E$2:E$4911,C2414,ACRES_HARVESTED!G$2:G$4911)</f>
        <v>0</v>
      </c>
      <c r="H2414">
        <f xml:space="preserve"> SUMIF(SALES!E$2:E$4911,C2414,SALES!G$2:G$4911)</f>
        <v>0</v>
      </c>
      <c r="I2414">
        <f xml:space="preserve"> SUMIF(PRODUCTION!E$2:E$4911,C2414,PRODUCTION!I$2:I$4911)</f>
        <v>0</v>
      </c>
    </row>
    <row r="2415" spans="1:9" x14ac:dyDescent="0.2">
      <c r="A2415">
        <v>46105</v>
      </c>
      <c r="B2415" t="s">
        <v>1102</v>
      </c>
      <c r="C2415" t="str">
        <f t="shared" si="74"/>
        <v>46105</v>
      </c>
      <c r="D2415" t="str">
        <f t="shared" si="75"/>
        <v>PERKINS</v>
      </c>
      <c r="E2415">
        <v>-102.4744037</v>
      </c>
      <c r="F2415">
        <v>45.490243550000002</v>
      </c>
      <c r="G2415">
        <f xml:space="preserve"> SUMIF(ACRES_HARVESTED!E$2:E$4911,C2415,ACRES_HARVESTED!G$2:G$4911)</f>
        <v>1650</v>
      </c>
      <c r="H2415">
        <f xml:space="preserve"> SUMIF(SALES!E$2:E$4911,C2415,SALES!G$2:G$4911)</f>
        <v>170000</v>
      </c>
      <c r="I2415">
        <f xml:space="preserve"> SUMIF(PRODUCTION!E$2:E$4911,C2415,PRODUCTION!I$2:I$4911)</f>
        <v>59166</v>
      </c>
    </row>
    <row r="2416" spans="1:9" x14ac:dyDescent="0.2">
      <c r="A2416">
        <v>46107</v>
      </c>
      <c r="B2416" t="s">
        <v>1406</v>
      </c>
      <c r="C2416" t="str">
        <f t="shared" si="74"/>
        <v>46107</v>
      </c>
      <c r="D2416" t="str">
        <f t="shared" si="75"/>
        <v>POTTER</v>
      </c>
      <c r="E2416">
        <v>-99.957132099999995</v>
      </c>
      <c r="F2416">
        <v>45.064493919999997</v>
      </c>
      <c r="G2416">
        <f xml:space="preserve"> SUMIF(ACRES_HARVESTED!E$2:E$4911,C2416,ACRES_HARVESTED!G$2:G$4911)</f>
        <v>0</v>
      </c>
      <c r="H2416">
        <f xml:space="preserve"> SUMIF(SALES!E$2:E$4911,C2416,SALES!G$2:G$4911)</f>
        <v>0</v>
      </c>
      <c r="I2416">
        <f xml:space="preserve"> SUMIF(PRODUCTION!E$2:E$4911,C2416,PRODUCTION!I$2:I$4911)</f>
        <v>0</v>
      </c>
    </row>
    <row r="2417" spans="1:9" x14ac:dyDescent="0.2">
      <c r="A2417">
        <v>46109</v>
      </c>
      <c r="B2417" t="s">
        <v>1469</v>
      </c>
      <c r="C2417" t="str">
        <f t="shared" si="74"/>
        <v>46109</v>
      </c>
      <c r="D2417" t="str">
        <f t="shared" si="75"/>
        <v>ROBERTS</v>
      </c>
      <c r="E2417">
        <v>-96.946142719999997</v>
      </c>
      <c r="F2417">
        <v>45.629773489999998</v>
      </c>
      <c r="G2417">
        <f xml:space="preserve"> SUMIF(ACRES_HARVESTED!E$2:E$4911,C2417,ACRES_HARVESTED!G$2:G$4911)</f>
        <v>692</v>
      </c>
      <c r="H2417">
        <f xml:space="preserve"> SUMIF(SALES!E$2:E$4911,C2417,SALES!G$2:G$4911)</f>
        <v>306000</v>
      </c>
      <c r="I2417">
        <f xml:space="preserve"> SUMIF(PRODUCTION!E$2:E$4911,C2417,PRODUCTION!I$2:I$4911)</f>
        <v>37412</v>
      </c>
    </row>
    <row r="2418" spans="1:9" x14ac:dyDescent="0.2">
      <c r="A2418">
        <v>46111</v>
      </c>
      <c r="B2418" t="s">
        <v>1470</v>
      </c>
      <c r="C2418" t="str">
        <f t="shared" si="74"/>
        <v>46111</v>
      </c>
      <c r="D2418" t="str">
        <f t="shared" si="75"/>
        <v>SANBORN</v>
      </c>
      <c r="E2418">
        <v>-98.09105658</v>
      </c>
      <c r="F2418">
        <v>44.023458069999997</v>
      </c>
      <c r="G2418">
        <f xml:space="preserve"> SUMIF(ACRES_HARVESTED!E$2:E$4911,C2418,ACRES_HARVESTED!G$2:G$4911)</f>
        <v>0</v>
      </c>
      <c r="H2418">
        <f xml:space="preserve"> SUMIF(SALES!E$2:E$4911,C2418,SALES!G$2:G$4911)</f>
        <v>0</v>
      </c>
      <c r="I2418">
        <f xml:space="preserve"> SUMIF(PRODUCTION!E$2:E$4911,C2418,PRODUCTION!I$2:I$4911)</f>
        <v>0</v>
      </c>
    </row>
    <row r="2419" spans="1:9" x14ac:dyDescent="0.2">
      <c r="A2419">
        <v>46113</v>
      </c>
      <c r="B2419" t="s">
        <v>1030</v>
      </c>
      <c r="C2419" t="str">
        <f t="shared" si="74"/>
        <v>46113</v>
      </c>
      <c r="D2419" t="str">
        <f t="shared" si="75"/>
        <v>SHANNON</v>
      </c>
      <c r="E2419">
        <v>-102.5516416</v>
      </c>
      <c r="F2419">
        <v>43.335700799999998</v>
      </c>
      <c r="G2419">
        <f xml:space="preserve"> SUMIF(ACRES_HARVESTED!E$2:E$4911,C2419,ACRES_HARVESTED!G$2:G$4911)</f>
        <v>0</v>
      </c>
      <c r="H2419">
        <f xml:space="preserve"> SUMIF(SALES!E$2:E$4911,C2419,SALES!G$2:G$4911)</f>
        <v>0</v>
      </c>
      <c r="I2419">
        <f xml:space="preserve"> SUMIF(PRODUCTION!E$2:E$4911,C2419,PRODUCTION!I$2:I$4911)</f>
        <v>0</v>
      </c>
    </row>
    <row r="2420" spans="1:9" x14ac:dyDescent="0.2">
      <c r="A2420">
        <v>46115</v>
      </c>
      <c r="B2420" t="s">
        <v>1471</v>
      </c>
      <c r="C2420" t="str">
        <f t="shared" si="74"/>
        <v>46115</v>
      </c>
      <c r="D2420" t="str">
        <f t="shared" si="75"/>
        <v>SPINK</v>
      </c>
      <c r="E2420">
        <v>-98.346236590000004</v>
      </c>
      <c r="F2420">
        <v>44.938248350000002</v>
      </c>
      <c r="G2420">
        <f xml:space="preserve"> SUMIF(ACRES_HARVESTED!E$2:E$4911,C2420,ACRES_HARVESTED!G$2:G$4911)</f>
        <v>941</v>
      </c>
      <c r="H2420">
        <f xml:space="preserve"> SUMIF(SALES!E$2:E$4911,C2420,SALES!G$2:G$4911)</f>
        <v>202000</v>
      </c>
      <c r="I2420">
        <f xml:space="preserve"> SUMIF(PRODUCTION!E$2:E$4911,C2420,PRODUCTION!I$2:I$4911)</f>
        <v>49011</v>
      </c>
    </row>
    <row r="2421" spans="1:9" x14ac:dyDescent="0.2">
      <c r="A2421">
        <v>46117</v>
      </c>
      <c r="B2421" t="s">
        <v>1472</v>
      </c>
      <c r="C2421" t="str">
        <f t="shared" si="74"/>
        <v>46117</v>
      </c>
      <c r="D2421" t="str">
        <f t="shared" si="75"/>
        <v>STANLEY</v>
      </c>
      <c r="E2421">
        <v>-100.7360867</v>
      </c>
      <c r="F2421">
        <v>44.41245198</v>
      </c>
      <c r="G2421">
        <f xml:space="preserve"> SUMIF(ACRES_HARVESTED!E$2:E$4911,C2421,ACRES_HARVESTED!G$2:G$4911)</f>
        <v>0</v>
      </c>
      <c r="H2421">
        <f xml:space="preserve"> SUMIF(SALES!E$2:E$4911,C2421,SALES!G$2:G$4911)</f>
        <v>0</v>
      </c>
      <c r="I2421">
        <f xml:space="preserve"> SUMIF(PRODUCTION!E$2:E$4911,C2421,PRODUCTION!I$2:I$4911)</f>
        <v>0</v>
      </c>
    </row>
    <row r="2422" spans="1:9" x14ac:dyDescent="0.2">
      <c r="A2422">
        <v>46119</v>
      </c>
      <c r="B2422" t="s">
        <v>1473</v>
      </c>
      <c r="C2422" t="str">
        <f t="shared" si="74"/>
        <v>46119</v>
      </c>
      <c r="D2422" t="str">
        <f t="shared" si="75"/>
        <v>SULLY</v>
      </c>
      <c r="E2422">
        <v>-100.131855</v>
      </c>
      <c r="F2422">
        <v>44.715428510000002</v>
      </c>
      <c r="G2422">
        <f xml:space="preserve"> SUMIF(ACRES_HARVESTED!E$2:E$4911,C2422,ACRES_HARVESTED!G$2:G$4911)</f>
        <v>0</v>
      </c>
      <c r="H2422">
        <f xml:space="preserve"> SUMIF(SALES!E$2:E$4911,C2422,SALES!G$2:G$4911)</f>
        <v>0</v>
      </c>
      <c r="I2422">
        <f xml:space="preserve"> SUMIF(PRODUCTION!E$2:E$4911,C2422,PRODUCTION!I$2:I$4911)</f>
        <v>0</v>
      </c>
    </row>
    <row r="2423" spans="1:9" x14ac:dyDescent="0.2">
      <c r="A2423">
        <v>46121</v>
      </c>
      <c r="B2423" t="s">
        <v>752</v>
      </c>
      <c r="C2423" t="str">
        <f t="shared" si="74"/>
        <v>46121</v>
      </c>
      <c r="D2423" t="str">
        <f t="shared" si="75"/>
        <v>TODD</v>
      </c>
      <c r="E2423">
        <v>-100.7186033</v>
      </c>
      <c r="F2423">
        <v>43.193365200000002</v>
      </c>
      <c r="G2423">
        <f xml:space="preserve"> SUMIF(ACRES_HARVESTED!E$2:E$4911,C2423,ACRES_HARVESTED!G$2:G$4911)</f>
        <v>0</v>
      </c>
      <c r="H2423">
        <f xml:space="preserve"> SUMIF(SALES!E$2:E$4911,C2423,SALES!G$2:G$4911)</f>
        <v>0</v>
      </c>
      <c r="I2423">
        <f xml:space="preserve"> SUMIF(PRODUCTION!E$2:E$4911,C2423,PRODUCTION!I$2:I$4911)</f>
        <v>0</v>
      </c>
    </row>
    <row r="2424" spans="1:9" x14ac:dyDescent="0.2">
      <c r="A2424">
        <v>46123</v>
      </c>
      <c r="B2424" t="s">
        <v>1474</v>
      </c>
      <c r="C2424" t="str">
        <f t="shared" si="74"/>
        <v>46123</v>
      </c>
      <c r="D2424" t="str">
        <f t="shared" si="75"/>
        <v>TRIPP</v>
      </c>
      <c r="E2424">
        <v>-99.884085679999998</v>
      </c>
      <c r="F2424">
        <v>43.345925450000003</v>
      </c>
      <c r="G2424">
        <f xml:space="preserve"> SUMIF(ACRES_HARVESTED!E$2:E$4911,C2424,ACRES_HARVESTED!G$2:G$4911)</f>
        <v>0</v>
      </c>
      <c r="H2424">
        <f xml:space="preserve"> SUMIF(SALES!E$2:E$4911,C2424,SALES!G$2:G$4911)</f>
        <v>0</v>
      </c>
      <c r="I2424">
        <f xml:space="preserve"> SUMIF(PRODUCTION!E$2:E$4911,C2424,PRODUCTION!I$2:I$4911)</f>
        <v>0</v>
      </c>
    </row>
    <row r="2425" spans="1:9" x14ac:dyDescent="0.2">
      <c r="A2425">
        <v>46125</v>
      </c>
      <c r="B2425" t="s">
        <v>444</v>
      </c>
      <c r="C2425" t="str">
        <f t="shared" si="74"/>
        <v>46125</v>
      </c>
      <c r="D2425" t="str">
        <f t="shared" si="75"/>
        <v>TURNER</v>
      </c>
      <c r="E2425">
        <v>-97.148657760000006</v>
      </c>
      <c r="F2425">
        <v>43.310908099999999</v>
      </c>
      <c r="G2425">
        <f xml:space="preserve"> SUMIF(ACRES_HARVESTED!E$2:E$4911,C2425,ACRES_HARVESTED!G$2:G$4911)</f>
        <v>0</v>
      </c>
      <c r="H2425">
        <f xml:space="preserve"> SUMIF(SALES!E$2:E$4911,C2425,SALES!G$2:G$4911)</f>
        <v>0</v>
      </c>
      <c r="I2425">
        <f xml:space="preserve"> SUMIF(PRODUCTION!E$2:E$4911,C2425,PRODUCTION!I$2:I$4911)</f>
        <v>0</v>
      </c>
    </row>
    <row r="2426" spans="1:9" x14ac:dyDescent="0.2">
      <c r="A2426">
        <v>46127</v>
      </c>
      <c r="B2426" t="s">
        <v>171</v>
      </c>
      <c r="C2426" t="str">
        <f t="shared" si="74"/>
        <v>46127</v>
      </c>
      <c r="D2426" t="str">
        <f t="shared" si="75"/>
        <v>UNION</v>
      </c>
      <c r="E2426">
        <v>-96.655712679999993</v>
      </c>
      <c r="F2426">
        <v>42.831828180000002</v>
      </c>
      <c r="G2426">
        <f xml:space="preserve"> SUMIF(ACRES_HARVESTED!E$2:E$4911,C2426,ACRES_HARVESTED!G$2:G$4911)</f>
        <v>0</v>
      </c>
      <c r="H2426">
        <f xml:space="preserve"> SUMIF(SALES!E$2:E$4911,C2426,SALES!G$2:G$4911)</f>
        <v>0</v>
      </c>
      <c r="I2426">
        <f xml:space="preserve"> SUMIF(PRODUCTION!E$2:E$4911,C2426,PRODUCTION!I$2:I$4911)</f>
        <v>0</v>
      </c>
    </row>
    <row r="2427" spans="1:9" x14ac:dyDescent="0.2">
      <c r="A2427">
        <v>46129</v>
      </c>
      <c r="B2427" t="s">
        <v>1475</v>
      </c>
      <c r="C2427" t="str">
        <f t="shared" si="74"/>
        <v>46129</v>
      </c>
      <c r="D2427" t="str">
        <f t="shared" si="75"/>
        <v>WALWORTH</v>
      </c>
      <c r="E2427">
        <v>-100.03134009999999</v>
      </c>
      <c r="F2427">
        <v>45.429986409999998</v>
      </c>
      <c r="G2427">
        <f xml:space="preserve"> SUMIF(ACRES_HARVESTED!E$2:E$4911,C2427,ACRES_HARVESTED!G$2:G$4911)</f>
        <v>0</v>
      </c>
      <c r="H2427">
        <f xml:space="preserve"> SUMIF(SALES!E$2:E$4911,C2427,SALES!G$2:G$4911)</f>
        <v>0</v>
      </c>
      <c r="I2427">
        <f xml:space="preserve"> SUMIF(PRODUCTION!E$2:E$4911,C2427,PRODUCTION!I$2:I$4911)</f>
        <v>0</v>
      </c>
    </row>
    <row r="2428" spans="1:9" x14ac:dyDescent="0.2">
      <c r="A2428">
        <v>46135</v>
      </c>
      <c r="B2428" t="s">
        <v>1476</v>
      </c>
      <c r="C2428" t="str">
        <f t="shared" si="74"/>
        <v>46135</v>
      </c>
      <c r="D2428" t="str">
        <f t="shared" si="75"/>
        <v>YANKTON</v>
      </c>
      <c r="E2428">
        <v>-97.394940390000002</v>
      </c>
      <c r="F2428">
        <v>43.008954930000002</v>
      </c>
      <c r="G2428">
        <f xml:space="preserve"> SUMIF(ACRES_HARVESTED!E$2:E$4911,C2428,ACRES_HARVESTED!G$2:G$4911)</f>
        <v>0</v>
      </c>
      <c r="H2428">
        <f xml:space="preserve"> SUMIF(SALES!E$2:E$4911,C2428,SALES!G$2:G$4911)</f>
        <v>0</v>
      </c>
      <c r="I2428">
        <f xml:space="preserve"> SUMIF(PRODUCTION!E$2:E$4911,C2428,PRODUCTION!I$2:I$4911)</f>
        <v>0</v>
      </c>
    </row>
    <row r="2429" spans="1:9" x14ac:dyDescent="0.2">
      <c r="A2429">
        <v>46137</v>
      </c>
      <c r="B2429" t="s">
        <v>1477</v>
      </c>
      <c r="C2429" t="str">
        <f t="shared" si="74"/>
        <v>46137</v>
      </c>
      <c r="D2429" t="str">
        <f t="shared" si="75"/>
        <v>ZIEBACH</v>
      </c>
      <c r="E2429">
        <v>-101.66597659999999</v>
      </c>
      <c r="F2429">
        <v>44.98058236</v>
      </c>
      <c r="G2429">
        <f xml:space="preserve"> SUMIF(ACRES_HARVESTED!E$2:E$4911,C2429,ACRES_HARVESTED!G$2:G$4911)</f>
        <v>0</v>
      </c>
      <c r="H2429">
        <f xml:space="preserve"> SUMIF(SALES!E$2:E$4911,C2429,SALES!G$2:G$4911)</f>
        <v>0</v>
      </c>
      <c r="I2429">
        <f xml:space="preserve"> SUMIF(PRODUCTION!E$2:E$4911,C2429,PRODUCTION!I$2:I$4911)</f>
        <v>0</v>
      </c>
    </row>
    <row r="2430" spans="1:9" x14ac:dyDescent="0.2">
      <c r="A2430">
        <v>47001</v>
      </c>
      <c r="B2430" t="s">
        <v>634</v>
      </c>
      <c r="C2430" t="str">
        <f t="shared" si="74"/>
        <v>47001</v>
      </c>
      <c r="D2430" t="str">
        <f t="shared" si="75"/>
        <v>ANDERSON</v>
      </c>
      <c r="E2430">
        <v>-84.199043459999999</v>
      </c>
      <c r="F2430">
        <v>36.118629030000001</v>
      </c>
      <c r="G2430">
        <f xml:space="preserve"> SUMIF(ACRES_HARVESTED!E$2:E$4911,C2430,ACRES_HARVESTED!G$2:G$4911)</f>
        <v>0</v>
      </c>
      <c r="H2430">
        <f xml:space="preserve"> SUMIF(SALES!E$2:E$4911,C2430,SALES!G$2:G$4911)</f>
        <v>0</v>
      </c>
      <c r="I2430">
        <f xml:space="preserve"> SUMIF(PRODUCTION!E$2:E$4911,C2430,PRODUCTION!I$2:I$4911)</f>
        <v>0</v>
      </c>
    </row>
    <row r="2431" spans="1:9" x14ac:dyDescent="0.2">
      <c r="A2431">
        <v>47003</v>
      </c>
      <c r="B2431" t="s">
        <v>1382</v>
      </c>
      <c r="C2431" t="str">
        <f t="shared" si="74"/>
        <v>47003</v>
      </c>
      <c r="D2431" t="str">
        <f t="shared" si="75"/>
        <v>BEDFORD</v>
      </c>
      <c r="E2431">
        <v>-86.459615499999998</v>
      </c>
      <c r="F2431">
        <v>35.513886280000001</v>
      </c>
      <c r="G2431">
        <f xml:space="preserve"> SUMIF(ACRES_HARVESTED!E$2:E$4911,C2431,ACRES_HARVESTED!G$2:G$4911)</f>
        <v>0</v>
      </c>
      <c r="H2431">
        <f xml:space="preserve"> SUMIF(SALES!E$2:E$4911,C2431,SALES!G$2:G$4911)</f>
        <v>0</v>
      </c>
      <c r="I2431">
        <f xml:space="preserve"> SUMIF(PRODUCTION!E$2:E$4911,C2431,PRODUCTION!I$2:I$4911)</f>
        <v>0</v>
      </c>
    </row>
    <row r="2432" spans="1:9" x14ac:dyDescent="0.2">
      <c r="A2432">
        <v>47005</v>
      </c>
      <c r="B2432" t="s">
        <v>122</v>
      </c>
      <c r="C2432" t="str">
        <f t="shared" si="74"/>
        <v>47005</v>
      </c>
      <c r="D2432" t="str">
        <f t="shared" si="75"/>
        <v>BENTON</v>
      </c>
      <c r="E2432">
        <v>-88.068699129999999</v>
      </c>
      <c r="F2432">
        <v>36.069610240000003</v>
      </c>
      <c r="G2432">
        <f xml:space="preserve"> SUMIF(ACRES_HARVESTED!E$2:E$4911,C2432,ACRES_HARVESTED!G$2:G$4911)</f>
        <v>0</v>
      </c>
      <c r="H2432">
        <f xml:space="preserve"> SUMIF(SALES!E$2:E$4911,C2432,SALES!G$2:G$4911)</f>
        <v>0</v>
      </c>
      <c r="I2432">
        <f xml:space="preserve"> SUMIF(PRODUCTION!E$2:E$4911,C2432,PRODUCTION!I$2:I$4911)</f>
        <v>0</v>
      </c>
    </row>
    <row r="2433" spans="1:9" x14ac:dyDescent="0.2">
      <c r="A2433">
        <v>47007</v>
      </c>
      <c r="B2433" t="s">
        <v>1478</v>
      </c>
      <c r="C2433" t="str">
        <f t="shared" si="74"/>
        <v>47007</v>
      </c>
      <c r="D2433" t="str">
        <f t="shared" si="75"/>
        <v>BLEDSOE</v>
      </c>
      <c r="E2433">
        <v>-85.205334870000002</v>
      </c>
      <c r="F2433">
        <v>35.59663055</v>
      </c>
      <c r="G2433">
        <f xml:space="preserve"> SUMIF(ACRES_HARVESTED!E$2:E$4911,C2433,ACRES_HARVESTED!G$2:G$4911)</f>
        <v>0</v>
      </c>
      <c r="H2433">
        <f xml:space="preserve"> SUMIF(SALES!E$2:E$4911,C2433,SALES!G$2:G$4911)</f>
        <v>0</v>
      </c>
      <c r="I2433">
        <f xml:space="preserve"> SUMIF(PRODUCTION!E$2:E$4911,C2433,PRODUCTION!I$2:I$4911)</f>
        <v>0</v>
      </c>
    </row>
    <row r="2434" spans="1:9" x14ac:dyDescent="0.2">
      <c r="A2434">
        <v>47009</v>
      </c>
      <c r="B2434" t="s">
        <v>12</v>
      </c>
      <c r="C2434" t="str">
        <f t="shared" ref="C2434:C2497" si="76" xml:space="preserve"> TEXT(A2434,"00000")</f>
        <v>47009</v>
      </c>
      <c r="D2434" t="str">
        <f t="shared" ref="D2434:D2497" si="77">UPPER(B2434)</f>
        <v>BLOUNT</v>
      </c>
      <c r="E2434">
        <v>-83.924847360000001</v>
      </c>
      <c r="F2434">
        <v>35.687354980000002</v>
      </c>
      <c r="G2434">
        <f xml:space="preserve"> SUMIF(ACRES_HARVESTED!E$2:E$4911,C2434,ACRES_HARVESTED!G$2:G$4911)</f>
        <v>0</v>
      </c>
      <c r="H2434">
        <f xml:space="preserve"> SUMIF(SALES!E$2:E$4911,C2434,SALES!G$2:G$4911)</f>
        <v>0</v>
      </c>
      <c r="I2434">
        <f xml:space="preserve"> SUMIF(PRODUCTION!E$2:E$4911,C2434,PRODUCTION!I$2:I$4911)</f>
        <v>0</v>
      </c>
    </row>
    <row r="2435" spans="1:9" x14ac:dyDescent="0.2">
      <c r="A2435">
        <v>47011</v>
      </c>
      <c r="B2435" t="s">
        <v>124</v>
      </c>
      <c r="C2435" t="str">
        <f t="shared" si="76"/>
        <v>47011</v>
      </c>
      <c r="D2435" t="str">
        <f t="shared" si="77"/>
        <v>BRADLEY</v>
      </c>
      <c r="E2435">
        <v>-84.859621759999996</v>
      </c>
      <c r="F2435">
        <v>35.153690279999999</v>
      </c>
      <c r="G2435">
        <f xml:space="preserve"> SUMIF(ACRES_HARVESTED!E$2:E$4911,C2435,ACRES_HARVESTED!G$2:G$4911)</f>
        <v>0</v>
      </c>
      <c r="H2435">
        <f xml:space="preserve"> SUMIF(SALES!E$2:E$4911,C2435,SALES!G$2:G$4911)</f>
        <v>0</v>
      </c>
      <c r="I2435">
        <f xml:space="preserve"> SUMIF(PRODUCTION!E$2:E$4911,C2435,PRODUCTION!I$2:I$4911)</f>
        <v>0</v>
      </c>
    </row>
    <row r="2436" spans="1:9" x14ac:dyDescent="0.2">
      <c r="A2436">
        <v>47013</v>
      </c>
      <c r="B2436" t="s">
        <v>713</v>
      </c>
      <c r="C2436" t="str">
        <f t="shared" si="76"/>
        <v>47013</v>
      </c>
      <c r="D2436" t="str">
        <f t="shared" si="77"/>
        <v>CAMPBELL</v>
      </c>
      <c r="E2436">
        <v>-84.149376509999996</v>
      </c>
      <c r="F2436">
        <v>36.403344130000001</v>
      </c>
      <c r="G2436">
        <f xml:space="preserve"> SUMIF(ACRES_HARVESTED!E$2:E$4911,C2436,ACRES_HARVESTED!G$2:G$4911)</f>
        <v>0</v>
      </c>
      <c r="H2436">
        <f xml:space="preserve"> SUMIF(SALES!E$2:E$4911,C2436,SALES!G$2:G$4911)</f>
        <v>0</v>
      </c>
      <c r="I2436">
        <f xml:space="preserve"> SUMIF(PRODUCTION!E$2:E$4911,C2436,PRODUCTION!I$2:I$4911)</f>
        <v>0</v>
      </c>
    </row>
    <row r="2437" spans="1:9" x14ac:dyDescent="0.2">
      <c r="A2437">
        <v>47015</v>
      </c>
      <c r="B2437" t="s">
        <v>1479</v>
      </c>
      <c r="C2437" t="str">
        <f t="shared" si="76"/>
        <v>47015</v>
      </c>
      <c r="D2437" t="str">
        <f t="shared" si="77"/>
        <v>CANNON</v>
      </c>
      <c r="E2437">
        <v>-86.061796189999995</v>
      </c>
      <c r="F2437">
        <v>35.808429429999997</v>
      </c>
      <c r="G2437">
        <f xml:space="preserve"> SUMIF(ACRES_HARVESTED!E$2:E$4911,C2437,ACRES_HARVESTED!G$2:G$4911)</f>
        <v>0</v>
      </c>
      <c r="H2437">
        <f xml:space="preserve"> SUMIF(SALES!E$2:E$4911,C2437,SALES!G$2:G$4911)</f>
        <v>0</v>
      </c>
      <c r="I2437">
        <f xml:space="preserve"> SUMIF(PRODUCTION!E$2:E$4911,C2437,PRODUCTION!I$2:I$4911)</f>
        <v>0</v>
      </c>
    </row>
    <row r="2438" spans="1:9" x14ac:dyDescent="0.2">
      <c r="A2438">
        <v>47017</v>
      </c>
      <c r="B2438" t="s">
        <v>125</v>
      </c>
      <c r="C2438" t="str">
        <f t="shared" si="76"/>
        <v>47017</v>
      </c>
      <c r="D2438" t="str">
        <f t="shared" si="77"/>
        <v>CARROLL</v>
      </c>
      <c r="E2438">
        <v>-88.450604990000002</v>
      </c>
      <c r="F2438">
        <v>35.973074619999998</v>
      </c>
      <c r="G2438">
        <f xml:space="preserve"> SUMIF(ACRES_HARVESTED!E$2:E$4911,C2438,ACRES_HARVESTED!G$2:G$4911)</f>
        <v>0</v>
      </c>
      <c r="H2438">
        <f xml:space="preserve"> SUMIF(SALES!E$2:E$4911,C2438,SALES!G$2:G$4911)</f>
        <v>0</v>
      </c>
      <c r="I2438">
        <f xml:space="preserve"> SUMIF(PRODUCTION!E$2:E$4911,C2438,PRODUCTION!I$2:I$4911)</f>
        <v>0</v>
      </c>
    </row>
    <row r="2439" spans="1:9" x14ac:dyDescent="0.2">
      <c r="A2439">
        <v>47019</v>
      </c>
      <c r="B2439" t="s">
        <v>715</v>
      </c>
      <c r="C2439" t="str">
        <f t="shared" si="76"/>
        <v>47019</v>
      </c>
      <c r="D2439" t="str">
        <f t="shared" si="77"/>
        <v>CARTER</v>
      </c>
      <c r="E2439">
        <v>-82.127697389999994</v>
      </c>
      <c r="F2439">
        <v>36.292288759999998</v>
      </c>
      <c r="G2439">
        <f xml:space="preserve"> SUMIF(ACRES_HARVESTED!E$2:E$4911,C2439,ACRES_HARVESTED!G$2:G$4911)</f>
        <v>0</v>
      </c>
      <c r="H2439">
        <f xml:space="preserve"> SUMIF(SALES!E$2:E$4911,C2439,SALES!G$2:G$4911)</f>
        <v>0</v>
      </c>
      <c r="I2439">
        <f xml:space="preserve"> SUMIF(PRODUCTION!E$2:E$4911,C2439,PRODUCTION!I$2:I$4911)</f>
        <v>0</v>
      </c>
    </row>
    <row r="2440" spans="1:9" x14ac:dyDescent="0.2">
      <c r="A2440">
        <v>47021</v>
      </c>
      <c r="B2440" t="s">
        <v>1480</v>
      </c>
      <c r="C2440" t="str">
        <f t="shared" si="76"/>
        <v>47021</v>
      </c>
      <c r="D2440" t="str">
        <f t="shared" si="77"/>
        <v>CHEATHAM</v>
      </c>
      <c r="E2440">
        <v>-87.086483259999994</v>
      </c>
      <c r="F2440">
        <v>36.261404349999999</v>
      </c>
      <c r="G2440">
        <f xml:space="preserve"> SUMIF(ACRES_HARVESTED!E$2:E$4911,C2440,ACRES_HARVESTED!G$2:G$4911)</f>
        <v>0</v>
      </c>
      <c r="H2440">
        <f xml:space="preserve"> SUMIF(SALES!E$2:E$4911,C2440,SALES!G$2:G$4911)</f>
        <v>0</v>
      </c>
      <c r="I2440">
        <f xml:space="preserve"> SUMIF(PRODUCTION!E$2:E$4911,C2440,PRODUCTION!I$2:I$4911)</f>
        <v>0</v>
      </c>
    </row>
    <row r="2441" spans="1:9" x14ac:dyDescent="0.2">
      <c r="A2441">
        <v>47023</v>
      </c>
      <c r="B2441" t="s">
        <v>1388</v>
      </c>
      <c r="C2441" t="str">
        <f t="shared" si="76"/>
        <v>47023</v>
      </c>
      <c r="D2441" t="str">
        <f t="shared" si="77"/>
        <v>CHESTER</v>
      </c>
      <c r="E2441">
        <v>-88.614258320000005</v>
      </c>
      <c r="F2441">
        <v>35.422069090000001</v>
      </c>
      <c r="G2441">
        <f xml:space="preserve"> SUMIF(ACRES_HARVESTED!E$2:E$4911,C2441,ACRES_HARVESTED!G$2:G$4911)</f>
        <v>0</v>
      </c>
      <c r="H2441">
        <f xml:space="preserve"> SUMIF(SALES!E$2:E$4911,C2441,SALES!G$2:G$4911)</f>
        <v>0</v>
      </c>
      <c r="I2441">
        <f xml:space="preserve"> SUMIF(PRODUCTION!E$2:E$4911,C2441,PRODUCTION!I$2:I$4911)</f>
        <v>0</v>
      </c>
    </row>
    <row r="2442" spans="1:9" x14ac:dyDescent="0.2">
      <c r="A2442">
        <v>47025</v>
      </c>
      <c r="B2442" t="s">
        <v>767</v>
      </c>
      <c r="C2442" t="str">
        <f t="shared" si="76"/>
        <v>47025</v>
      </c>
      <c r="D2442" t="str">
        <f t="shared" si="77"/>
        <v>CLAIBORNE</v>
      </c>
      <c r="E2442">
        <v>-83.660723689999998</v>
      </c>
      <c r="F2442">
        <v>36.48575666</v>
      </c>
      <c r="G2442">
        <f xml:space="preserve"> SUMIF(ACRES_HARVESTED!E$2:E$4911,C2442,ACRES_HARVESTED!G$2:G$4911)</f>
        <v>0</v>
      </c>
      <c r="H2442">
        <f xml:space="preserve"> SUMIF(SALES!E$2:E$4911,C2442,SALES!G$2:G$4911)</f>
        <v>0</v>
      </c>
      <c r="I2442">
        <f xml:space="preserve"> SUMIF(PRODUCTION!E$2:E$4911,C2442,PRODUCTION!I$2:I$4911)</f>
        <v>0</v>
      </c>
    </row>
    <row r="2443" spans="1:9" x14ac:dyDescent="0.2">
      <c r="A2443">
        <v>47027</v>
      </c>
      <c r="B2443" t="s">
        <v>21</v>
      </c>
      <c r="C2443" t="str">
        <f t="shared" si="76"/>
        <v>47027</v>
      </c>
      <c r="D2443" t="str">
        <f t="shared" si="77"/>
        <v>CLAY</v>
      </c>
      <c r="E2443">
        <v>-85.542972300000002</v>
      </c>
      <c r="F2443">
        <v>36.551112869999997</v>
      </c>
      <c r="G2443">
        <f xml:space="preserve"> SUMIF(ACRES_HARVESTED!E$2:E$4911,C2443,ACRES_HARVESTED!G$2:G$4911)</f>
        <v>0</v>
      </c>
      <c r="H2443">
        <f xml:space="preserve"> SUMIF(SALES!E$2:E$4911,C2443,SALES!G$2:G$4911)</f>
        <v>0</v>
      </c>
      <c r="I2443">
        <f xml:space="preserve"> SUMIF(PRODUCTION!E$2:E$4911,C2443,PRODUCTION!I$2:I$4911)</f>
        <v>0</v>
      </c>
    </row>
    <row r="2444" spans="1:9" x14ac:dyDescent="0.2">
      <c r="A2444">
        <v>47029</v>
      </c>
      <c r="B2444" t="s">
        <v>1481</v>
      </c>
      <c r="C2444" t="str">
        <f t="shared" si="76"/>
        <v>47029</v>
      </c>
      <c r="D2444" t="str">
        <f t="shared" si="77"/>
        <v>COCKE</v>
      </c>
      <c r="E2444">
        <v>-83.121215370000002</v>
      </c>
      <c r="F2444">
        <v>35.925551429999999</v>
      </c>
      <c r="G2444">
        <f xml:space="preserve"> SUMIF(ACRES_HARVESTED!E$2:E$4911,C2444,ACRES_HARVESTED!G$2:G$4911)</f>
        <v>0</v>
      </c>
      <c r="H2444">
        <f xml:space="preserve"> SUMIF(SALES!E$2:E$4911,C2444,SALES!G$2:G$4911)</f>
        <v>0</v>
      </c>
      <c r="I2444">
        <f xml:space="preserve"> SUMIF(PRODUCTION!E$2:E$4911,C2444,PRODUCTION!I$2:I$4911)</f>
        <v>0</v>
      </c>
    </row>
    <row r="2445" spans="1:9" x14ac:dyDescent="0.2">
      <c r="A2445">
        <v>47031</v>
      </c>
      <c r="B2445" t="s">
        <v>23</v>
      </c>
      <c r="C2445" t="str">
        <f t="shared" si="76"/>
        <v>47031</v>
      </c>
      <c r="D2445" t="str">
        <f t="shared" si="77"/>
        <v>COFFEE</v>
      </c>
      <c r="E2445">
        <v>-86.075597090000002</v>
      </c>
      <c r="F2445">
        <v>35.490214870000003</v>
      </c>
      <c r="G2445">
        <f xml:space="preserve"> SUMIF(ACRES_HARVESTED!E$2:E$4911,C2445,ACRES_HARVESTED!G$2:G$4911)</f>
        <v>0</v>
      </c>
      <c r="H2445">
        <f xml:space="preserve"> SUMIF(SALES!E$2:E$4911,C2445,SALES!G$2:G$4911)</f>
        <v>0</v>
      </c>
      <c r="I2445">
        <f xml:space="preserve"> SUMIF(PRODUCTION!E$2:E$4911,C2445,PRODUCTION!I$2:I$4911)</f>
        <v>0</v>
      </c>
    </row>
    <row r="2446" spans="1:9" x14ac:dyDescent="0.2">
      <c r="A2446">
        <v>47033</v>
      </c>
      <c r="B2446" t="s">
        <v>1482</v>
      </c>
      <c r="C2446" t="str">
        <f t="shared" si="76"/>
        <v>47033</v>
      </c>
      <c r="D2446" t="str">
        <f t="shared" si="77"/>
        <v>CROCKETT</v>
      </c>
      <c r="E2446">
        <v>-89.139385820000001</v>
      </c>
      <c r="F2446">
        <v>35.813762709999999</v>
      </c>
      <c r="G2446">
        <f xml:space="preserve"> SUMIF(ACRES_HARVESTED!E$2:E$4911,C2446,ACRES_HARVESTED!G$2:G$4911)</f>
        <v>0</v>
      </c>
      <c r="H2446">
        <f xml:space="preserve"> SUMIF(SALES!E$2:E$4911,C2446,SALES!G$2:G$4911)</f>
        <v>0</v>
      </c>
      <c r="I2446">
        <f xml:space="preserve"> SUMIF(PRODUCTION!E$2:E$4911,C2446,PRODUCTION!I$2:I$4911)</f>
        <v>0</v>
      </c>
    </row>
    <row r="2447" spans="1:9" x14ac:dyDescent="0.2">
      <c r="A2447">
        <v>47035</v>
      </c>
      <c r="B2447" t="s">
        <v>503</v>
      </c>
      <c r="C2447" t="str">
        <f t="shared" si="76"/>
        <v>47035</v>
      </c>
      <c r="D2447" t="str">
        <f t="shared" si="77"/>
        <v>CUMBERLAND</v>
      </c>
      <c r="E2447">
        <v>-84.998614799999999</v>
      </c>
      <c r="F2447">
        <v>35.950700169999998</v>
      </c>
      <c r="G2447">
        <f xml:space="preserve"> SUMIF(ACRES_HARVESTED!E$2:E$4911,C2447,ACRES_HARVESTED!G$2:G$4911)</f>
        <v>0</v>
      </c>
      <c r="H2447">
        <f xml:space="preserve"> SUMIF(SALES!E$2:E$4911,C2447,SALES!G$2:G$4911)</f>
        <v>0</v>
      </c>
      <c r="I2447">
        <f xml:space="preserve"> SUMIF(PRODUCTION!E$2:E$4911,C2447,PRODUCTION!I$2:I$4911)</f>
        <v>0</v>
      </c>
    </row>
    <row r="2448" spans="1:9" x14ac:dyDescent="0.2">
      <c r="A2448">
        <v>47037</v>
      </c>
      <c r="B2448" t="s">
        <v>1212</v>
      </c>
      <c r="C2448" t="str">
        <f t="shared" si="76"/>
        <v>47037</v>
      </c>
      <c r="D2448" t="str">
        <f t="shared" si="77"/>
        <v>DAVIDSON</v>
      </c>
      <c r="E2448">
        <v>-86.785028749999995</v>
      </c>
      <c r="F2448">
        <v>36.169324619999998</v>
      </c>
      <c r="G2448">
        <f xml:space="preserve"> SUMIF(ACRES_HARVESTED!E$2:E$4911,C2448,ACRES_HARVESTED!G$2:G$4911)</f>
        <v>0</v>
      </c>
      <c r="H2448">
        <f xml:space="preserve"> SUMIF(SALES!E$2:E$4911,C2448,SALES!G$2:G$4911)</f>
        <v>0</v>
      </c>
      <c r="I2448">
        <f xml:space="preserve"> SUMIF(PRODUCTION!E$2:E$4911,C2448,PRODUCTION!I$2:I$4911)</f>
        <v>0</v>
      </c>
    </row>
    <row r="2449" spans="1:9" x14ac:dyDescent="0.2">
      <c r="A2449">
        <v>47039</v>
      </c>
      <c r="B2449" t="s">
        <v>379</v>
      </c>
      <c r="C2449" t="str">
        <f t="shared" si="76"/>
        <v>47039</v>
      </c>
      <c r="D2449" t="str">
        <f t="shared" si="77"/>
        <v>DECATUR</v>
      </c>
      <c r="E2449">
        <v>-88.108300909999997</v>
      </c>
      <c r="F2449">
        <v>35.603506009999997</v>
      </c>
      <c r="G2449">
        <f xml:space="preserve"> SUMIF(ACRES_HARVESTED!E$2:E$4911,C2449,ACRES_HARVESTED!G$2:G$4911)</f>
        <v>0</v>
      </c>
      <c r="H2449">
        <f xml:space="preserve"> SUMIF(SALES!E$2:E$4911,C2449,SALES!G$2:G$4911)</f>
        <v>0</v>
      </c>
      <c r="I2449">
        <f xml:space="preserve"> SUMIF(PRODUCTION!E$2:E$4911,C2449,PRODUCTION!I$2:I$4911)</f>
        <v>0</v>
      </c>
    </row>
    <row r="2450" spans="1:9" x14ac:dyDescent="0.2">
      <c r="A2450">
        <v>47041</v>
      </c>
      <c r="B2450" t="s">
        <v>32</v>
      </c>
      <c r="C2450" t="str">
        <f t="shared" si="76"/>
        <v>47041</v>
      </c>
      <c r="D2450" t="str">
        <f t="shared" si="77"/>
        <v>DEKALB</v>
      </c>
      <c r="E2450">
        <v>-85.832886779999995</v>
      </c>
      <c r="F2450">
        <v>35.98021146</v>
      </c>
      <c r="G2450">
        <f xml:space="preserve"> SUMIF(ACRES_HARVESTED!E$2:E$4911,C2450,ACRES_HARVESTED!G$2:G$4911)</f>
        <v>0</v>
      </c>
      <c r="H2450">
        <f xml:space="preserve"> SUMIF(SALES!E$2:E$4911,C2450,SALES!G$2:G$4911)</f>
        <v>0</v>
      </c>
      <c r="I2450">
        <f xml:space="preserve"> SUMIF(PRODUCTION!E$2:E$4911,C2450,PRODUCTION!I$2:I$4911)</f>
        <v>0</v>
      </c>
    </row>
    <row r="2451" spans="1:9" x14ac:dyDescent="0.2">
      <c r="A2451">
        <v>47043</v>
      </c>
      <c r="B2451" t="s">
        <v>1483</v>
      </c>
      <c r="C2451" t="str">
        <f t="shared" si="76"/>
        <v>47043</v>
      </c>
      <c r="D2451" t="str">
        <f t="shared" si="77"/>
        <v>DICKSON</v>
      </c>
      <c r="E2451">
        <v>-87.356584150000003</v>
      </c>
      <c r="F2451">
        <v>36.149321559999997</v>
      </c>
      <c r="G2451">
        <f xml:space="preserve"> SUMIF(ACRES_HARVESTED!E$2:E$4911,C2451,ACRES_HARVESTED!G$2:G$4911)</f>
        <v>0</v>
      </c>
      <c r="H2451">
        <f xml:space="preserve"> SUMIF(SALES!E$2:E$4911,C2451,SALES!G$2:G$4911)</f>
        <v>0</v>
      </c>
      <c r="I2451">
        <f xml:space="preserve"> SUMIF(PRODUCTION!E$2:E$4911,C2451,PRODUCTION!I$2:I$4911)</f>
        <v>0</v>
      </c>
    </row>
    <row r="2452" spans="1:9" x14ac:dyDescent="0.2">
      <c r="A2452">
        <v>47045</v>
      </c>
      <c r="B2452" t="s">
        <v>1484</v>
      </c>
      <c r="C2452" t="str">
        <f t="shared" si="76"/>
        <v>47045</v>
      </c>
      <c r="D2452" t="str">
        <f t="shared" si="77"/>
        <v>DYER</v>
      </c>
      <c r="E2452">
        <v>-89.413936300000003</v>
      </c>
      <c r="F2452">
        <v>36.059182960000001</v>
      </c>
      <c r="G2452">
        <f xml:space="preserve"> SUMIF(ACRES_HARVESTED!E$2:E$4911,C2452,ACRES_HARVESTED!G$2:G$4911)</f>
        <v>0</v>
      </c>
      <c r="H2452">
        <f xml:space="preserve"> SUMIF(SALES!E$2:E$4911,C2452,SALES!G$2:G$4911)</f>
        <v>0</v>
      </c>
      <c r="I2452">
        <f xml:space="preserve"> SUMIF(PRODUCTION!E$2:E$4911,C2452,PRODUCTION!I$2:I$4911)</f>
        <v>0</v>
      </c>
    </row>
    <row r="2453" spans="1:9" x14ac:dyDescent="0.2">
      <c r="A2453">
        <v>47047</v>
      </c>
      <c r="B2453" t="s">
        <v>36</v>
      </c>
      <c r="C2453" t="str">
        <f t="shared" si="76"/>
        <v>47047</v>
      </c>
      <c r="D2453" t="str">
        <f t="shared" si="77"/>
        <v>FAYETTE</v>
      </c>
      <c r="E2453">
        <v>-89.41493045</v>
      </c>
      <c r="F2453">
        <v>35.197099940000001</v>
      </c>
      <c r="G2453">
        <f xml:space="preserve"> SUMIF(ACRES_HARVESTED!E$2:E$4911,C2453,ACRES_HARVESTED!G$2:G$4911)</f>
        <v>0</v>
      </c>
      <c r="H2453">
        <f xml:space="preserve"> SUMIF(SALES!E$2:E$4911,C2453,SALES!G$2:G$4911)</f>
        <v>0</v>
      </c>
      <c r="I2453">
        <f xml:space="preserve"> SUMIF(PRODUCTION!E$2:E$4911,C2453,PRODUCTION!I$2:I$4911)</f>
        <v>0</v>
      </c>
    </row>
    <row r="2454" spans="1:9" x14ac:dyDescent="0.2">
      <c r="A2454">
        <v>47049</v>
      </c>
      <c r="B2454" t="s">
        <v>1485</v>
      </c>
      <c r="C2454" t="str">
        <f t="shared" si="76"/>
        <v>47049</v>
      </c>
      <c r="D2454" t="str">
        <f t="shared" si="77"/>
        <v>FENTRESS</v>
      </c>
      <c r="E2454">
        <v>-84.932615499999997</v>
      </c>
      <c r="F2454">
        <v>36.380518199999997</v>
      </c>
      <c r="G2454">
        <f xml:space="preserve"> SUMIF(ACRES_HARVESTED!E$2:E$4911,C2454,ACRES_HARVESTED!G$2:G$4911)</f>
        <v>0</v>
      </c>
      <c r="H2454">
        <f xml:space="preserve"> SUMIF(SALES!E$2:E$4911,C2454,SALES!G$2:G$4911)</f>
        <v>0</v>
      </c>
      <c r="I2454">
        <f xml:space="preserve"> SUMIF(PRODUCTION!E$2:E$4911,C2454,PRODUCTION!I$2:I$4911)</f>
        <v>0</v>
      </c>
    </row>
    <row r="2455" spans="1:9" x14ac:dyDescent="0.2">
      <c r="A2455">
        <v>47051</v>
      </c>
      <c r="B2455" t="s">
        <v>37</v>
      </c>
      <c r="C2455" t="str">
        <f t="shared" si="76"/>
        <v>47051</v>
      </c>
      <c r="D2455" t="str">
        <f t="shared" si="77"/>
        <v>FRANKLIN</v>
      </c>
      <c r="E2455">
        <v>-86.092335219999995</v>
      </c>
      <c r="F2455">
        <v>35.15504791</v>
      </c>
      <c r="G2455">
        <f xml:space="preserve"> SUMIF(ACRES_HARVESTED!E$2:E$4911,C2455,ACRES_HARVESTED!G$2:G$4911)</f>
        <v>0</v>
      </c>
      <c r="H2455">
        <f xml:space="preserve"> SUMIF(SALES!E$2:E$4911,C2455,SALES!G$2:G$4911)</f>
        <v>0</v>
      </c>
      <c r="I2455">
        <f xml:space="preserve"> SUMIF(PRODUCTION!E$2:E$4911,C2455,PRODUCTION!I$2:I$4911)</f>
        <v>0</v>
      </c>
    </row>
    <row r="2456" spans="1:9" x14ac:dyDescent="0.2">
      <c r="A2456">
        <v>47053</v>
      </c>
      <c r="B2456" t="s">
        <v>557</v>
      </c>
      <c r="C2456" t="str">
        <f t="shared" si="76"/>
        <v>47053</v>
      </c>
      <c r="D2456" t="str">
        <f t="shared" si="77"/>
        <v>GIBSON</v>
      </c>
      <c r="E2456">
        <v>-88.932640809999995</v>
      </c>
      <c r="F2456">
        <v>35.996662649999998</v>
      </c>
      <c r="G2456">
        <f xml:space="preserve"> SUMIF(ACRES_HARVESTED!E$2:E$4911,C2456,ACRES_HARVESTED!G$2:G$4911)</f>
        <v>0</v>
      </c>
      <c r="H2456">
        <f xml:space="preserve"> SUMIF(SALES!E$2:E$4911,C2456,SALES!G$2:G$4911)</f>
        <v>0</v>
      </c>
      <c r="I2456">
        <f xml:space="preserve"> SUMIF(PRODUCTION!E$2:E$4911,C2456,PRODUCTION!I$2:I$4911)</f>
        <v>0</v>
      </c>
    </row>
    <row r="2457" spans="1:9" x14ac:dyDescent="0.2">
      <c r="A2457">
        <v>47055</v>
      </c>
      <c r="B2457" t="s">
        <v>1486</v>
      </c>
      <c r="C2457" t="str">
        <f t="shared" si="76"/>
        <v>47055</v>
      </c>
      <c r="D2457" t="str">
        <f t="shared" si="77"/>
        <v>GILES</v>
      </c>
      <c r="E2457">
        <v>-87.035417839999994</v>
      </c>
      <c r="F2457">
        <v>35.201942680000002</v>
      </c>
      <c r="G2457">
        <f xml:space="preserve"> SUMIF(ACRES_HARVESTED!E$2:E$4911,C2457,ACRES_HARVESTED!G$2:G$4911)</f>
        <v>0</v>
      </c>
      <c r="H2457">
        <f xml:space="preserve"> SUMIF(SALES!E$2:E$4911,C2457,SALES!G$2:G$4911)</f>
        <v>0</v>
      </c>
      <c r="I2457">
        <f xml:space="preserve"> SUMIF(PRODUCTION!E$2:E$4911,C2457,PRODUCTION!I$2:I$4911)</f>
        <v>0</v>
      </c>
    </row>
    <row r="2458" spans="1:9" x14ac:dyDescent="0.2">
      <c r="A2458">
        <v>47057</v>
      </c>
      <c r="B2458" t="s">
        <v>1487</v>
      </c>
      <c r="C2458" t="str">
        <f t="shared" si="76"/>
        <v>47057</v>
      </c>
      <c r="D2458" t="str">
        <f t="shared" si="77"/>
        <v>GRAINGER</v>
      </c>
      <c r="E2458">
        <v>-83.510840970000004</v>
      </c>
      <c r="F2458">
        <v>36.275488199999998</v>
      </c>
      <c r="G2458">
        <f xml:space="preserve"> SUMIF(ACRES_HARVESTED!E$2:E$4911,C2458,ACRES_HARVESTED!G$2:G$4911)</f>
        <v>0</v>
      </c>
      <c r="H2458">
        <f xml:space="preserve"> SUMIF(SALES!E$2:E$4911,C2458,SALES!G$2:G$4911)</f>
        <v>0</v>
      </c>
      <c r="I2458">
        <f xml:space="preserve"> SUMIF(PRODUCTION!E$2:E$4911,C2458,PRODUCTION!I$2:I$4911)</f>
        <v>0</v>
      </c>
    </row>
    <row r="2459" spans="1:9" x14ac:dyDescent="0.2">
      <c r="A2459">
        <v>47059</v>
      </c>
      <c r="B2459" t="s">
        <v>39</v>
      </c>
      <c r="C2459" t="str">
        <f t="shared" si="76"/>
        <v>47059</v>
      </c>
      <c r="D2459" t="str">
        <f t="shared" si="77"/>
        <v>GREENE</v>
      </c>
      <c r="E2459">
        <v>-82.845646380000005</v>
      </c>
      <c r="F2459">
        <v>36.175872259999998</v>
      </c>
      <c r="G2459">
        <f xml:space="preserve"> SUMIF(ACRES_HARVESTED!E$2:E$4911,C2459,ACRES_HARVESTED!G$2:G$4911)</f>
        <v>0</v>
      </c>
      <c r="H2459">
        <f xml:space="preserve"> SUMIF(SALES!E$2:E$4911,C2459,SALES!G$2:G$4911)</f>
        <v>0</v>
      </c>
      <c r="I2459">
        <f xml:space="preserve"> SUMIF(PRODUCTION!E$2:E$4911,C2459,PRODUCTION!I$2:I$4911)</f>
        <v>0</v>
      </c>
    </row>
    <row r="2460" spans="1:9" x14ac:dyDescent="0.2">
      <c r="A2460">
        <v>47061</v>
      </c>
      <c r="B2460" t="s">
        <v>510</v>
      </c>
      <c r="C2460" t="str">
        <f t="shared" si="76"/>
        <v>47061</v>
      </c>
      <c r="D2460" t="str">
        <f t="shared" si="77"/>
        <v>GRUNDY</v>
      </c>
      <c r="E2460">
        <v>-85.722370290000001</v>
      </c>
      <c r="F2460">
        <v>35.388429899999998</v>
      </c>
      <c r="G2460">
        <f xml:space="preserve"> SUMIF(ACRES_HARVESTED!E$2:E$4911,C2460,ACRES_HARVESTED!G$2:G$4911)</f>
        <v>0</v>
      </c>
      <c r="H2460">
        <f xml:space="preserve"> SUMIF(SALES!E$2:E$4911,C2460,SALES!G$2:G$4911)</f>
        <v>0</v>
      </c>
      <c r="I2460">
        <f xml:space="preserve"> SUMIF(PRODUCTION!E$2:E$4911,C2460,PRODUCTION!I$2:I$4911)</f>
        <v>0</v>
      </c>
    </row>
    <row r="2461" spans="1:9" x14ac:dyDescent="0.2">
      <c r="A2461">
        <v>47063</v>
      </c>
      <c r="B2461" t="s">
        <v>1488</v>
      </c>
      <c r="C2461" t="str">
        <f t="shared" si="76"/>
        <v>47063</v>
      </c>
      <c r="D2461" t="str">
        <f t="shared" si="77"/>
        <v>HAMBLEN</v>
      </c>
      <c r="E2461">
        <v>-83.266324710000006</v>
      </c>
      <c r="F2461">
        <v>36.217143499999999</v>
      </c>
      <c r="G2461">
        <f xml:space="preserve"> SUMIF(ACRES_HARVESTED!E$2:E$4911,C2461,ACRES_HARVESTED!G$2:G$4911)</f>
        <v>0</v>
      </c>
      <c r="H2461">
        <f xml:space="preserve"> SUMIF(SALES!E$2:E$4911,C2461,SALES!G$2:G$4911)</f>
        <v>0</v>
      </c>
      <c r="I2461">
        <f xml:space="preserve"> SUMIF(PRODUCTION!E$2:E$4911,C2461,PRODUCTION!I$2:I$4911)</f>
        <v>0</v>
      </c>
    </row>
    <row r="2462" spans="1:9" x14ac:dyDescent="0.2">
      <c r="A2462">
        <v>47065</v>
      </c>
      <c r="B2462" t="s">
        <v>316</v>
      </c>
      <c r="C2462" t="str">
        <f t="shared" si="76"/>
        <v>47065</v>
      </c>
      <c r="D2462" t="str">
        <f t="shared" si="77"/>
        <v>HAMILTON</v>
      </c>
      <c r="E2462">
        <v>-85.164447600000003</v>
      </c>
      <c r="F2462">
        <v>35.181334919999998</v>
      </c>
      <c r="G2462">
        <f xml:space="preserve"> SUMIF(ACRES_HARVESTED!E$2:E$4911,C2462,ACRES_HARVESTED!G$2:G$4911)</f>
        <v>0</v>
      </c>
      <c r="H2462">
        <f xml:space="preserve"> SUMIF(SALES!E$2:E$4911,C2462,SALES!G$2:G$4911)</f>
        <v>0</v>
      </c>
      <c r="I2462">
        <f xml:space="preserve"> SUMIF(PRODUCTION!E$2:E$4911,C2462,PRODUCTION!I$2:I$4911)</f>
        <v>0</v>
      </c>
    </row>
    <row r="2463" spans="1:9" x14ac:dyDescent="0.2">
      <c r="A2463">
        <v>47067</v>
      </c>
      <c r="B2463" t="s">
        <v>399</v>
      </c>
      <c r="C2463" t="str">
        <f t="shared" si="76"/>
        <v>47067</v>
      </c>
      <c r="D2463" t="str">
        <f t="shared" si="77"/>
        <v>HANCOCK</v>
      </c>
      <c r="E2463">
        <v>-83.2217117</v>
      </c>
      <c r="F2463">
        <v>36.52355034</v>
      </c>
      <c r="G2463">
        <f xml:space="preserve"> SUMIF(ACRES_HARVESTED!E$2:E$4911,C2463,ACRES_HARVESTED!G$2:G$4911)</f>
        <v>0</v>
      </c>
      <c r="H2463">
        <f xml:space="preserve"> SUMIF(SALES!E$2:E$4911,C2463,SALES!G$2:G$4911)</f>
        <v>0</v>
      </c>
      <c r="I2463">
        <f xml:space="preserve"> SUMIF(PRODUCTION!E$2:E$4911,C2463,PRODUCTION!I$2:I$4911)</f>
        <v>0</v>
      </c>
    </row>
    <row r="2464" spans="1:9" x14ac:dyDescent="0.2">
      <c r="A2464">
        <v>47069</v>
      </c>
      <c r="B2464" t="s">
        <v>1489</v>
      </c>
      <c r="C2464" t="str">
        <f t="shared" si="76"/>
        <v>47069</v>
      </c>
      <c r="D2464" t="str">
        <f t="shared" si="77"/>
        <v>HARDEMAN</v>
      </c>
      <c r="E2464">
        <v>-88.993088259999993</v>
      </c>
      <c r="F2464">
        <v>35.206761100000001</v>
      </c>
      <c r="G2464">
        <f xml:space="preserve"> SUMIF(ACRES_HARVESTED!E$2:E$4911,C2464,ACRES_HARVESTED!G$2:G$4911)</f>
        <v>0</v>
      </c>
      <c r="H2464">
        <f xml:space="preserve"> SUMIF(SALES!E$2:E$4911,C2464,SALES!G$2:G$4911)</f>
        <v>0</v>
      </c>
      <c r="I2464">
        <f xml:space="preserve"> SUMIF(PRODUCTION!E$2:E$4911,C2464,PRODUCTION!I$2:I$4911)</f>
        <v>0</v>
      </c>
    </row>
    <row r="2465" spans="1:9" x14ac:dyDescent="0.2">
      <c r="A2465">
        <v>47071</v>
      </c>
      <c r="B2465" t="s">
        <v>511</v>
      </c>
      <c r="C2465" t="str">
        <f t="shared" si="76"/>
        <v>47071</v>
      </c>
      <c r="D2465" t="str">
        <f t="shared" si="77"/>
        <v>HARDIN</v>
      </c>
      <c r="E2465">
        <v>-88.1845967</v>
      </c>
      <c r="F2465">
        <v>35.198560069999999</v>
      </c>
      <c r="G2465">
        <f xml:space="preserve"> SUMIF(ACRES_HARVESTED!E$2:E$4911,C2465,ACRES_HARVESTED!G$2:G$4911)</f>
        <v>0</v>
      </c>
      <c r="H2465">
        <f xml:space="preserve"> SUMIF(SALES!E$2:E$4911,C2465,SALES!G$2:G$4911)</f>
        <v>0</v>
      </c>
      <c r="I2465">
        <f xml:space="preserve"> SUMIF(PRODUCTION!E$2:E$4911,C2465,PRODUCTION!I$2:I$4911)</f>
        <v>0</v>
      </c>
    </row>
    <row r="2466" spans="1:9" x14ac:dyDescent="0.2">
      <c r="A2466">
        <v>47073</v>
      </c>
      <c r="B2466" t="s">
        <v>1490</v>
      </c>
      <c r="C2466" t="str">
        <f t="shared" si="76"/>
        <v>47073</v>
      </c>
      <c r="D2466" t="str">
        <f t="shared" si="77"/>
        <v>HAWKINS</v>
      </c>
      <c r="E2466">
        <v>-82.945549819999997</v>
      </c>
      <c r="F2466">
        <v>36.441047400000002</v>
      </c>
      <c r="G2466">
        <f xml:space="preserve"> SUMIF(ACRES_HARVESTED!E$2:E$4911,C2466,ACRES_HARVESTED!G$2:G$4911)</f>
        <v>0</v>
      </c>
      <c r="H2466">
        <f xml:space="preserve"> SUMIF(SALES!E$2:E$4911,C2466,SALES!G$2:G$4911)</f>
        <v>0</v>
      </c>
      <c r="I2466">
        <f xml:space="preserve"> SUMIF(PRODUCTION!E$2:E$4911,C2466,PRODUCTION!I$2:I$4911)</f>
        <v>0</v>
      </c>
    </row>
    <row r="2467" spans="1:9" x14ac:dyDescent="0.2">
      <c r="A2467">
        <v>47075</v>
      </c>
      <c r="B2467" t="s">
        <v>1223</v>
      </c>
      <c r="C2467" t="str">
        <f t="shared" si="76"/>
        <v>47075</v>
      </c>
      <c r="D2467" t="str">
        <f t="shared" si="77"/>
        <v>HAYWOOD</v>
      </c>
      <c r="E2467">
        <v>-89.284186919999996</v>
      </c>
      <c r="F2467">
        <v>35.583134049999998</v>
      </c>
      <c r="G2467">
        <f xml:space="preserve"> SUMIF(ACRES_HARVESTED!E$2:E$4911,C2467,ACRES_HARVESTED!G$2:G$4911)</f>
        <v>0</v>
      </c>
      <c r="H2467">
        <f xml:space="preserve"> SUMIF(SALES!E$2:E$4911,C2467,SALES!G$2:G$4911)</f>
        <v>0</v>
      </c>
      <c r="I2467">
        <f xml:space="preserve"> SUMIF(PRODUCTION!E$2:E$4911,C2467,PRODUCTION!I$2:I$4911)</f>
        <v>0</v>
      </c>
    </row>
    <row r="2468" spans="1:9" x14ac:dyDescent="0.2">
      <c r="A2468">
        <v>47077</v>
      </c>
      <c r="B2468" t="s">
        <v>512</v>
      </c>
      <c r="C2468" t="str">
        <f t="shared" si="76"/>
        <v>47077</v>
      </c>
      <c r="D2468" t="str">
        <f t="shared" si="77"/>
        <v>HENDERSON</v>
      </c>
      <c r="E2468">
        <v>-88.387712579999999</v>
      </c>
      <c r="F2468">
        <v>35.653816630000001</v>
      </c>
      <c r="G2468">
        <f xml:space="preserve"> SUMIF(ACRES_HARVESTED!E$2:E$4911,C2468,ACRES_HARVESTED!G$2:G$4911)</f>
        <v>0</v>
      </c>
      <c r="H2468">
        <f xml:space="preserve"> SUMIF(SALES!E$2:E$4911,C2468,SALES!G$2:G$4911)</f>
        <v>0</v>
      </c>
      <c r="I2468">
        <f xml:space="preserve"> SUMIF(PRODUCTION!E$2:E$4911,C2468,PRODUCTION!I$2:I$4911)</f>
        <v>0</v>
      </c>
    </row>
    <row r="2469" spans="1:9" x14ac:dyDescent="0.2">
      <c r="A2469">
        <v>47079</v>
      </c>
      <c r="B2469" t="s">
        <v>41</v>
      </c>
      <c r="C2469" t="str">
        <f t="shared" si="76"/>
        <v>47079</v>
      </c>
      <c r="D2469" t="str">
        <f t="shared" si="77"/>
        <v>HENRY</v>
      </c>
      <c r="E2469">
        <v>-88.301166460000005</v>
      </c>
      <c r="F2469">
        <v>36.331780590000001</v>
      </c>
      <c r="G2469">
        <f xml:space="preserve"> SUMIF(ACRES_HARVESTED!E$2:E$4911,C2469,ACRES_HARVESTED!G$2:G$4911)</f>
        <v>0</v>
      </c>
      <c r="H2469">
        <f xml:space="preserve"> SUMIF(SALES!E$2:E$4911,C2469,SALES!G$2:G$4911)</f>
        <v>0</v>
      </c>
      <c r="I2469">
        <f xml:space="preserve"> SUMIF(PRODUCTION!E$2:E$4911,C2469,PRODUCTION!I$2:I$4911)</f>
        <v>0</v>
      </c>
    </row>
    <row r="2470" spans="1:9" x14ac:dyDescent="0.2">
      <c r="A2470">
        <v>47081</v>
      </c>
      <c r="B2470" t="s">
        <v>727</v>
      </c>
      <c r="C2470" t="str">
        <f t="shared" si="76"/>
        <v>47081</v>
      </c>
      <c r="D2470" t="str">
        <f t="shared" si="77"/>
        <v>HICKMAN</v>
      </c>
      <c r="E2470">
        <v>-87.473170010000004</v>
      </c>
      <c r="F2470">
        <v>35.803744860000002</v>
      </c>
      <c r="G2470">
        <f xml:space="preserve"> SUMIF(ACRES_HARVESTED!E$2:E$4911,C2470,ACRES_HARVESTED!G$2:G$4911)</f>
        <v>0</v>
      </c>
      <c r="H2470">
        <f xml:space="preserve"> SUMIF(SALES!E$2:E$4911,C2470,SALES!G$2:G$4911)</f>
        <v>0</v>
      </c>
      <c r="I2470">
        <f xml:space="preserve"> SUMIF(PRODUCTION!E$2:E$4911,C2470,PRODUCTION!I$2:I$4911)</f>
        <v>0</v>
      </c>
    </row>
    <row r="2471" spans="1:9" x14ac:dyDescent="0.2">
      <c r="A2471">
        <v>47083</v>
      </c>
      <c r="B2471" t="s">
        <v>42</v>
      </c>
      <c r="C2471" t="str">
        <f t="shared" si="76"/>
        <v>47083</v>
      </c>
      <c r="D2471" t="str">
        <f t="shared" si="77"/>
        <v>HOUSTON</v>
      </c>
      <c r="E2471">
        <v>-87.717680950000002</v>
      </c>
      <c r="F2471">
        <v>36.286166309999999</v>
      </c>
      <c r="G2471">
        <f xml:space="preserve"> SUMIF(ACRES_HARVESTED!E$2:E$4911,C2471,ACRES_HARVESTED!G$2:G$4911)</f>
        <v>0</v>
      </c>
      <c r="H2471">
        <f xml:space="preserve"> SUMIF(SALES!E$2:E$4911,C2471,SALES!G$2:G$4911)</f>
        <v>0</v>
      </c>
      <c r="I2471">
        <f xml:space="preserve"> SUMIF(PRODUCTION!E$2:E$4911,C2471,PRODUCTION!I$2:I$4911)</f>
        <v>0</v>
      </c>
    </row>
    <row r="2472" spans="1:9" x14ac:dyDescent="0.2">
      <c r="A2472">
        <v>47085</v>
      </c>
      <c r="B2472" t="s">
        <v>972</v>
      </c>
      <c r="C2472" t="str">
        <f t="shared" si="76"/>
        <v>47085</v>
      </c>
      <c r="D2472" t="str">
        <f t="shared" si="77"/>
        <v>HUMPHREYS</v>
      </c>
      <c r="E2472">
        <v>-87.775713120000006</v>
      </c>
      <c r="F2472">
        <v>36.041109570000003</v>
      </c>
      <c r="G2472">
        <f xml:space="preserve"> SUMIF(ACRES_HARVESTED!E$2:E$4911,C2472,ACRES_HARVESTED!G$2:G$4911)</f>
        <v>0</v>
      </c>
      <c r="H2472">
        <f xml:space="preserve"> SUMIF(SALES!E$2:E$4911,C2472,SALES!G$2:G$4911)</f>
        <v>0</v>
      </c>
      <c r="I2472">
        <f xml:space="preserve"> SUMIF(PRODUCTION!E$2:E$4911,C2472,PRODUCTION!I$2:I$4911)</f>
        <v>0</v>
      </c>
    </row>
    <row r="2473" spans="1:9" x14ac:dyDescent="0.2">
      <c r="A2473">
        <v>47087</v>
      </c>
      <c r="B2473" t="s">
        <v>43</v>
      </c>
      <c r="C2473" t="str">
        <f t="shared" si="76"/>
        <v>47087</v>
      </c>
      <c r="D2473" t="str">
        <f t="shared" si="77"/>
        <v>JACKSON</v>
      </c>
      <c r="E2473">
        <v>-85.673558479999997</v>
      </c>
      <c r="F2473">
        <v>36.359537770000003</v>
      </c>
      <c r="G2473">
        <f xml:space="preserve"> SUMIF(ACRES_HARVESTED!E$2:E$4911,C2473,ACRES_HARVESTED!G$2:G$4911)</f>
        <v>0</v>
      </c>
      <c r="H2473">
        <f xml:space="preserve"> SUMIF(SALES!E$2:E$4911,C2473,SALES!G$2:G$4911)</f>
        <v>0</v>
      </c>
      <c r="I2473">
        <f xml:space="preserve"> SUMIF(PRODUCTION!E$2:E$4911,C2473,PRODUCTION!I$2:I$4911)</f>
        <v>0</v>
      </c>
    </row>
    <row r="2474" spans="1:9" x14ac:dyDescent="0.2">
      <c r="A2474">
        <v>47089</v>
      </c>
      <c r="B2474" t="s">
        <v>44</v>
      </c>
      <c r="C2474" t="str">
        <f t="shared" si="76"/>
        <v>47089</v>
      </c>
      <c r="D2474" t="str">
        <f t="shared" si="77"/>
        <v>JEFFERSON</v>
      </c>
      <c r="E2474">
        <v>-83.446525219999998</v>
      </c>
      <c r="F2474">
        <v>36.0513409</v>
      </c>
      <c r="G2474">
        <f xml:space="preserve"> SUMIF(ACRES_HARVESTED!E$2:E$4911,C2474,ACRES_HARVESTED!G$2:G$4911)</f>
        <v>0</v>
      </c>
      <c r="H2474">
        <f xml:space="preserve"> SUMIF(SALES!E$2:E$4911,C2474,SALES!G$2:G$4911)</f>
        <v>0</v>
      </c>
      <c r="I2474">
        <f xml:space="preserve"> SUMIF(PRODUCTION!E$2:E$4911,C2474,PRODUCTION!I$2:I$4911)</f>
        <v>0</v>
      </c>
    </row>
    <row r="2475" spans="1:9" x14ac:dyDescent="0.2">
      <c r="A2475">
        <v>47091</v>
      </c>
      <c r="B2475" t="s">
        <v>146</v>
      </c>
      <c r="C2475" t="str">
        <f t="shared" si="76"/>
        <v>47091</v>
      </c>
      <c r="D2475" t="str">
        <f t="shared" si="77"/>
        <v>JOHNSON</v>
      </c>
      <c r="E2475">
        <v>-81.851805720000002</v>
      </c>
      <c r="F2475">
        <v>36.454841070000001</v>
      </c>
      <c r="G2475">
        <f xml:space="preserve"> SUMIF(ACRES_HARVESTED!E$2:E$4911,C2475,ACRES_HARVESTED!G$2:G$4911)</f>
        <v>0</v>
      </c>
      <c r="H2475">
        <f xml:space="preserve"> SUMIF(SALES!E$2:E$4911,C2475,SALES!G$2:G$4911)</f>
        <v>0</v>
      </c>
      <c r="I2475">
        <f xml:space="preserve"> SUMIF(PRODUCTION!E$2:E$4911,C2475,PRODUCTION!I$2:I$4911)</f>
        <v>0</v>
      </c>
    </row>
    <row r="2476" spans="1:9" x14ac:dyDescent="0.2">
      <c r="A2476">
        <v>47093</v>
      </c>
      <c r="B2476" t="s">
        <v>519</v>
      </c>
      <c r="C2476" t="str">
        <f t="shared" si="76"/>
        <v>47093</v>
      </c>
      <c r="D2476" t="str">
        <f t="shared" si="77"/>
        <v>KNOX</v>
      </c>
      <c r="E2476">
        <v>-83.937591060000003</v>
      </c>
      <c r="F2476">
        <v>35.993328759999997</v>
      </c>
      <c r="G2476">
        <f xml:space="preserve"> SUMIF(ACRES_HARVESTED!E$2:E$4911,C2476,ACRES_HARVESTED!G$2:G$4911)</f>
        <v>0</v>
      </c>
      <c r="H2476">
        <f xml:space="preserve"> SUMIF(SALES!E$2:E$4911,C2476,SALES!G$2:G$4911)</f>
        <v>0</v>
      </c>
      <c r="I2476">
        <f xml:space="preserve"> SUMIF(PRODUCTION!E$2:E$4911,C2476,PRODUCTION!I$2:I$4911)</f>
        <v>0</v>
      </c>
    </row>
    <row r="2477" spans="1:9" x14ac:dyDescent="0.2">
      <c r="A2477">
        <v>47095</v>
      </c>
      <c r="B2477" t="s">
        <v>192</v>
      </c>
      <c r="C2477" t="str">
        <f t="shared" si="76"/>
        <v>47095</v>
      </c>
      <c r="D2477" t="str">
        <f t="shared" si="77"/>
        <v>LAKE</v>
      </c>
      <c r="E2477">
        <v>-89.493403279999995</v>
      </c>
      <c r="F2477">
        <v>36.335299139999996</v>
      </c>
      <c r="G2477">
        <f xml:space="preserve"> SUMIF(ACRES_HARVESTED!E$2:E$4911,C2477,ACRES_HARVESTED!G$2:G$4911)</f>
        <v>0</v>
      </c>
      <c r="H2477">
        <f xml:space="preserve"> SUMIF(SALES!E$2:E$4911,C2477,SALES!G$2:G$4911)</f>
        <v>0</v>
      </c>
      <c r="I2477">
        <f xml:space="preserve"> SUMIF(PRODUCTION!E$2:E$4911,C2477,PRODUCTION!I$2:I$4911)</f>
        <v>0</v>
      </c>
    </row>
    <row r="2478" spans="1:9" x14ac:dyDescent="0.2">
      <c r="A2478">
        <v>47097</v>
      </c>
      <c r="B2478" t="s">
        <v>46</v>
      </c>
      <c r="C2478" t="str">
        <f t="shared" si="76"/>
        <v>47097</v>
      </c>
      <c r="D2478" t="str">
        <f t="shared" si="77"/>
        <v>LAUDERDALE</v>
      </c>
      <c r="E2478">
        <v>-89.631351390000006</v>
      </c>
      <c r="F2478">
        <v>35.761188509999997</v>
      </c>
      <c r="G2478">
        <f xml:space="preserve"> SUMIF(ACRES_HARVESTED!E$2:E$4911,C2478,ACRES_HARVESTED!G$2:G$4911)</f>
        <v>0</v>
      </c>
      <c r="H2478">
        <f xml:space="preserve"> SUMIF(SALES!E$2:E$4911,C2478,SALES!G$2:G$4911)</f>
        <v>0</v>
      </c>
      <c r="I2478">
        <f xml:space="preserve"> SUMIF(PRODUCTION!E$2:E$4911,C2478,PRODUCTION!I$2:I$4911)</f>
        <v>0</v>
      </c>
    </row>
    <row r="2479" spans="1:9" x14ac:dyDescent="0.2">
      <c r="A2479">
        <v>47099</v>
      </c>
      <c r="B2479" t="s">
        <v>47</v>
      </c>
      <c r="C2479" t="str">
        <f t="shared" si="76"/>
        <v>47099</v>
      </c>
      <c r="D2479" t="str">
        <f t="shared" si="77"/>
        <v>LAWRENCE</v>
      </c>
      <c r="E2479">
        <v>-87.395236319999995</v>
      </c>
      <c r="F2479">
        <v>35.217291520000003</v>
      </c>
      <c r="G2479">
        <f xml:space="preserve"> SUMIF(ACRES_HARVESTED!E$2:E$4911,C2479,ACRES_HARVESTED!G$2:G$4911)</f>
        <v>0</v>
      </c>
      <c r="H2479">
        <f xml:space="preserve"> SUMIF(SALES!E$2:E$4911,C2479,SALES!G$2:G$4911)</f>
        <v>0</v>
      </c>
      <c r="I2479">
        <f xml:space="preserve"> SUMIF(PRODUCTION!E$2:E$4911,C2479,PRODUCTION!I$2:I$4911)</f>
        <v>0</v>
      </c>
    </row>
    <row r="2480" spans="1:9" x14ac:dyDescent="0.2">
      <c r="A2480">
        <v>47101</v>
      </c>
      <c r="B2480" t="s">
        <v>483</v>
      </c>
      <c r="C2480" t="str">
        <f t="shared" si="76"/>
        <v>47101</v>
      </c>
      <c r="D2480" t="str">
        <f t="shared" si="77"/>
        <v>LEWIS</v>
      </c>
      <c r="E2480">
        <v>-87.493652859999997</v>
      </c>
      <c r="F2480">
        <v>35.527269990000001</v>
      </c>
      <c r="G2480">
        <f xml:space="preserve"> SUMIF(ACRES_HARVESTED!E$2:E$4911,C2480,ACRES_HARVESTED!G$2:G$4911)</f>
        <v>0</v>
      </c>
      <c r="H2480">
        <f xml:space="preserve"> SUMIF(SALES!E$2:E$4911,C2480,SALES!G$2:G$4911)</f>
        <v>0</v>
      </c>
      <c r="I2480">
        <f xml:space="preserve"> SUMIF(PRODUCTION!E$2:E$4911,C2480,PRODUCTION!I$2:I$4911)</f>
        <v>0</v>
      </c>
    </row>
    <row r="2481" spans="1:9" x14ac:dyDescent="0.2">
      <c r="A2481">
        <v>47103</v>
      </c>
      <c r="B2481" t="s">
        <v>148</v>
      </c>
      <c r="C2481" t="str">
        <f t="shared" si="76"/>
        <v>47103</v>
      </c>
      <c r="D2481" t="str">
        <f t="shared" si="77"/>
        <v>LINCOLN</v>
      </c>
      <c r="E2481">
        <v>-86.588409690000006</v>
      </c>
      <c r="F2481">
        <v>35.140530220000002</v>
      </c>
      <c r="G2481">
        <f xml:space="preserve"> SUMIF(ACRES_HARVESTED!E$2:E$4911,C2481,ACRES_HARVESTED!G$2:G$4911)</f>
        <v>0</v>
      </c>
      <c r="H2481">
        <f xml:space="preserve"> SUMIF(SALES!E$2:E$4911,C2481,SALES!G$2:G$4911)</f>
        <v>0</v>
      </c>
      <c r="I2481">
        <f xml:space="preserve"> SUMIF(PRODUCTION!E$2:E$4911,C2481,PRODUCTION!I$2:I$4911)</f>
        <v>0</v>
      </c>
    </row>
    <row r="2482" spans="1:9" x14ac:dyDescent="0.2">
      <c r="A2482">
        <v>47105</v>
      </c>
      <c r="B2482" t="s">
        <v>1491</v>
      </c>
      <c r="C2482" t="str">
        <f t="shared" si="76"/>
        <v>47105</v>
      </c>
      <c r="D2482" t="str">
        <f t="shared" si="77"/>
        <v>LOUDON</v>
      </c>
      <c r="E2482">
        <v>-84.311253239999999</v>
      </c>
      <c r="F2482">
        <v>35.735146739999998</v>
      </c>
      <c r="G2482">
        <f xml:space="preserve"> SUMIF(ACRES_HARVESTED!E$2:E$4911,C2482,ACRES_HARVESTED!G$2:G$4911)</f>
        <v>0</v>
      </c>
      <c r="H2482">
        <f xml:space="preserve"> SUMIF(SALES!E$2:E$4911,C2482,SALES!G$2:G$4911)</f>
        <v>0</v>
      </c>
      <c r="I2482">
        <f xml:space="preserve"> SUMIF(PRODUCTION!E$2:E$4911,C2482,PRODUCTION!I$2:I$4911)</f>
        <v>0</v>
      </c>
    </row>
    <row r="2483" spans="1:9" x14ac:dyDescent="0.2">
      <c r="A2483">
        <v>47107</v>
      </c>
      <c r="B2483" t="s">
        <v>1492</v>
      </c>
      <c r="C2483" t="str">
        <f t="shared" si="76"/>
        <v>47107</v>
      </c>
      <c r="D2483" t="str">
        <f t="shared" si="77"/>
        <v>MCMINN</v>
      </c>
      <c r="E2483">
        <v>-84.617818220000004</v>
      </c>
      <c r="F2483">
        <v>35.424361500000003</v>
      </c>
      <c r="G2483">
        <f xml:space="preserve"> SUMIF(ACRES_HARVESTED!E$2:E$4911,C2483,ACRES_HARVESTED!G$2:G$4911)</f>
        <v>0</v>
      </c>
      <c r="H2483">
        <f xml:space="preserve"> SUMIF(SALES!E$2:E$4911,C2483,SALES!G$2:G$4911)</f>
        <v>0</v>
      </c>
      <c r="I2483">
        <f xml:space="preserve"> SUMIF(PRODUCTION!E$2:E$4911,C2483,PRODUCTION!I$2:I$4911)</f>
        <v>0</v>
      </c>
    </row>
    <row r="2484" spans="1:9" x14ac:dyDescent="0.2">
      <c r="A2484">
        <v>47109</v>
      </c>
      <c r="B2484" t="s">
        <v>1493</v>
      </c>
      <c r="C2484" t="str">
        <f t="shared" si="76"/>
        <v>47109</v>
      </c>
      <c r="D2484" t="str">
        <f t="shared" si="77"/>
        <v>MCNAIRY</v>
      </c>
      <c r="E2484">
        <v>-88.563329280000005</v>
      </c>
      <c r="F2484">
        <v>35.175835630000002</v>
      </c>
      <c r="G2484">
        <f xml:space="preserve"> SUMIF(ACRES_HARVESTED!E$2:E$4911,C2484,ACRES_HARVESTED!G$2:G$4911)</f>
        <v>0</v>
      </c>
      <c r="H2484">
        <f xml:space="preserve"> SUMIF(SALES!E$2:E$4911,C2484,SALES!G$2:G$4911)</f>
        <v>0</v>
      </c>
      <c r="I2484">
        <f xml:space="preserve"> SUMIF(PRODUCTION!E$2:E$4911,C2484,PRODUCTION!I$2:I$4911)</f>
        <v>0</v>
      </c>
    </row>
    <row r="2485" spans="1:9" x14ac:dyDescent="0.2">
      <c r="A2485">
        <v>47111</v>
      </c>
      <c r="B2485" t="s">
        <v>51</v>
      </c>
      <c r="C2485" t="str">
        <f t="shared" si="76"/>
        <v>47111</v>
      </c>
      <c r="D2485" t="str">
        <f t="shared" si="77"/>
        <v>MACON</v>
      </c>
      <c r="E2485">
        <v>-86.00775763</v>
      </c>
      <c r="F2485">
        <v>36.532118330000003</v>
      </c>
      <c r="G2485">
        <f xml:space="preserve"> SUMIF(ACRES_HARVESTED!E$2:E$4911,C2485,ACRES_HARVESTED!G$2:G$4911)</f>
        <v>0</v>
      </c>
      <c r="H2485">
        <f xml:space="preserve"> SUMIF(SALES!E$2:E$4911,C2485,SALES!G$2:G$4911)</f>
        <v>0</v>
      </c>
      <c r="I2485">
        <f xml:space="preserve"> SUMIF(PRODUCTION!E$2:E$4911,C2485,PRODUCTION!I$2:I$4911)</f>
        <v>0</v>
      </c>
    </row>
    <row r="2486" spans="1:9" x14ac:dyDescent="0.2">
      <c r="A2486">
        <v>47113</v>
      </c>
      <c r="B2486" t="s">
        <v>52</v>
      </c>
      <c r="C2486" t="str">
        <f t="shared" si="76"/>
        <v>47113</v>
      </c>
      <c r="D2486" t="str">
        <f t="shared" si="77"/>
        <v>MADISON</v>
      </c>
      <c r="E2486">
        <v>-88.83867386</v>
      </c>
      <c r="F2486">
        <v>35.608063850000001</v>
      </c>
      <c r="G2486">
        <f xml:space="preserve"> SUMIF(ACRES_HARVESTED!E$2:E$4911,C2486,ACRES_HARVESTED!G$2:G$4911)</f>
        <v>0</v>
      </c>
      <c r="H2486">
        <f xml:space="preserve"> SUMIF(SALES!E$2:E$4911,C2486,SALES!G$2:G$4911)</f>
        <v>0</v>
      </c>
      <c r="I2486">
        <f xml:space="preserve"> SUMIF(PRODUCTION!E$2:E$4911,C2486,PRODUCTION!I$2:I$4911)</f>
        <v>0</v>
      </c>
    </row>
    <row r="2487" spans="1:9" x14ac:dyDescent="0.2">
      <c r="A2487">
        <v>47115</v>
      </c>
      <c r="B2487" t="s">
        <v>54</v>
      </c>
      <c r="C2487" t="str">
        <f t="shared" si="76"/>
        <v>47115</v>
      </c>
      <c r="D2487" t="str">
        <f t="shared" si="77"/>
        <v>MARION</v>
      </c>
      <c r="E2487">
        <v>-85.62192494</v>
      </c>
      <c r="F2487">
        <v>35.129426299999999</v>
      </c>
      <c r="G2487">
        <f xml:space="preserve"> SUMIF(ACRES_HARVESTED!E$2:E$4911,C2487,ACRES_HARVESTED!G$2:G$4911)</f>
        <v>0</v>
      </c>
      <c r="H2487">
        <f xml:space="preserve"> SUMIF(SALES!E$2:E$4911,C2487,SALES!G$2:G$4911)</f>
        <v>0</v>
      </c>
      <c r="I2487">
        <f xml:space="preserve"> SUMIF(PRODUCTION!E$2:E$4911,C2487,PRODUCTION!I$2:I$4911)</f>
        <v>0</v>
      </c>
    </row>
    <row r="2488" spans="1:9" x14ac:dyDescent="0.2">
      <c r="A2488">
        <v>47117</v>
      </c>
      <c r="B2488" t="s">
        <v>55</v>
      </c>
      <c r="C2488" t="str">
        <f t="shared" si="76"/>
        <v>47117</v>
      </c>
      <c r="D2488" t="str">
        <f t="shared" si="77"/>
        <v>MARSHALL</v>
      </c>
      <c r="E2488">
        <v>-86.76591028</v>
      </c>
      <c r="F2488">
        <v>35.468433849999997</v>
      </c>
      <c r="G2488">
        <f xml:space="preserve"> SUMIF(ACRES_HARVESTED!E$2:E$4911,C2488,ACRES_HARVESTED!G$2:G$4911)</f>
        <v>0</v>
      </c>
      <c r="H2488">
        <f xml:space="preserve"> SUMIF(SALES!E$2:E$4911,C2488,SALES!G$2:G$4911)</f>
        <v>0</v>
      </c>
      <c r="I2488">
        <f xml:space="preserve"> SUMIF(PRODUCTION!E$2:E$4911,C2488,PRODUCTION!I$2:I$4911)</f>
        <v>0</v>
      </c>
    </row>
    <row r="2489" spans="1:9" x14ac:dyDescent="0.2">
      <c r="A2489">
        <v>47119</v>
      </c>
      <c r="B2489" t="s">
        <v>1494</v>
      </c>
      <c r="C2489" t="str">
        <f t="shared" si="76"/>
        <v>47119</v>
      </c>
      <c r="D2489" t="str">
        <f t="shared" si="77"/>
        <v>MAURY</v>
      </c>
      <c r="E2489">
        <v>-87.077114699999996</v>
      </c>
      <c r="F2489">
        <v>35.617756900000003</v>
      </c>
      <c r="G2489">
        <f xml:space="preserve"> SUMIF(ACRES_HARVESTED!E$2:E$4911,C2489,ACRES_HARVESTED!G$2:G$4911)</f>
        <v>0</v>
      </c>
      <c r="H2489">
        <f xml:space="preserve"> SUMIF(SALES!E$2:E$4911,C2489,SALES!G$2:G$4911)</f>
        <v>0</v>
      </c>
      <c r="I2489">
        <f xml:space="preserve"> SUMIF(PRODUCTION!E$2:E$4911,C2489,PRODUCTION!I$2:I$4911)</f>
        <v>0</v>
      </c>
    </row>
    <row r="2490" spans="1:9" x14ac:dyDescent="0.2">
      <c r="A2490">
        <v>47121</v>
      </c>
      <c r="B2490" t="s">
        <v>1308</v>
      </c>
      <c r="C2490" t="str">
        <f t="shared" si="76"/>
        <v>47121</v>
      </c>
      <c r="D2490" t="str">
        <f t="shared" si="77"/>
        <v>MEIGS</v>
      </c>
      <c r="E2490">
        <v>-84.812941899999998</v>
      </c>
      <c r="F2490">
        <v>35.512948360000003</v>
      </c>
      <c r="G2490">
        <f xml:space="preserve"> SUMIF(ACRES_HARVESTED!E$2:E$4911,C2490,ACRES_HARVESTED!G$2:G$4911)</f>
        <v>0</v>
      </c>
      <c r="H2490">
        <f xml:space="preserve"> SUMIF(SALES!E$2:E$4911,C2490,SALES!G$2:G$4911)</f>
        <v>0</v>
      </c>
      <c r="I2490">
        <f xml:space="preserve"> SUMIF(PRODUCTION!E$2:E$4911,C2490,PRODUCTION!I$2:I$4911)</f>
        <v>0</v>
      </c>
    </row>
    <row r="2491" spans="1:9" x14ac:dyDescent="0.2">
      <c r="A2491">
        <v>47123</v>
      </c>
      <c r="B2491" t="s">
        <v>57</v>
      </c>
      <c r="C2491" t="str">
        <f t="shared" si="76"/>
        <v>47123</v>
      </c>
      <c r="D2491" t="str">
        <f t="shared" si="77"/>
        <v>MONROE</v>
      </c>
      <c r="E2491">
        <v>-84.252714510000004</v>
      </c>
      <c r="F2491">
        <v>35.442933429999997</v>
      </c>
      <c r="G2491">
        <f xml:space="preserve"> SUMIF(ACRES_HARVESTED!E$2:E$4911,C2491,ACRES_HARVESTED!G$2:G$4911)</f>
        <v>0</v>
      </c>
      <c r="H2491">
        <f xml:space="preserve"> SUMIF(SALES!E$2:E$4911,C2491,SALES!G$2:G$4911)</f>
        <v>0</v>
      </c>
      <c r="I2491">
        <f xml:space="preserve"> SUMIF(PRODUCTION!E$2:E$4911,C2491,PRODUCTION!I$2:I$4911)</f>
        <v>0</v>
      </c>
    </row>
    <row r="2492" spans="1:9" x14ac:dyDescent="0.2">
      <c r="A2492">
        <v>47125</v>
      </c>
      <c r="B2492" t="s">
        <v>58</v>
      </c>
      <c r="C2492" t="str">
        <f t="shared" si="76"/>
        <v>47125</v>
      </c>
      <c r="D2492" t="str">
        <f t="shared" si="77"/>
        <v>MONTGOMERY</v>
      </c>
      <c r="E2492">
        <v>-87.382472629999995</v>
      </c>
      <c r="F2492">
        <v>36.496509510000003</v>
      </c>
      <c r="G2492">
        <f xml:space="preserve"> SUMIF(ACRES_HARVESTED!E$2:E$4911,C2492,ACRES_HARVESTED!G$2:G$4911)</f>
        <v>0</v>
      </c>
      <c r="H2492">
        <f xml:space="preserve"> SUMIF(SALES!E$2:E$4911,C2492,SALES!G$2:G$4911)</f>
        <v>0</v>
      </c>
      <c r="I2492">
        <f xml:space="preserve"> SUMIF(PRODUCTION!E$2:E$4911,C2492,PRODUCTION!I$2:I$4911)</f>
        <v>0</v>
      </c>
    </row>
    <row r="2493" spans="1:9" x14ac:dyDescent="0.2">
      <c r="A2493">
        <v>47127</v>
      </c>
      <c r="B2493" t="s">
        <v>1232</v>
      </c>
      <c r="C2493" t="str">
        <f t="shared" si="76"/>
        <v>47127</v>
      </c>
      <c r="D2493" t="str">
        <f t="shared" si="77"/>
        <v>MOORE</v>
      </c>
      <c r="E2493">
        <v>-86.359147730000004</v>
      </c>
      <c r="F2493">
        <v>35.285482979999998</v>
      </c>
      <c r="G2493">
        <f xml:space="preserve"> SUMIF(ACRES_HARVESTED!E$2:E$4911,C2493,ACRES_HARVESTED!G$2:G$4911)</f>
        <v>0</v>
      </c>
      <c r="H2493">
        <f xml:space="preserve"> SUMIF(SALES!E$2:E$4911,C2493,SALES!G$2:G$4911)</f>
        <v>0</v>
      </c>
      <c r="I2493">
        <f xml:space="preserve"> SUMIF(PRODUCTION!E$2:E$4911,C2493,PRODUCTION!I$2:I$4911)</f>
        <v>0</v>
      </c>
    </row>
    <row r="2494" spans="1:9" x14ac:dyDescent="0.2">
      <c r="A2494">
        <v>47129</v>
      </c>
      <c r="B2494" t="s">
        <v>59</v>
      </c>
      <c r="C2494" t="str">
        <f t="shared" si="76"/>
        <v>47129</v>
      </c>
      <c r="D2494" t="str">
        <f t="shared" si="77"/>
        <v>MORGAN</v>
      </c>
      <c r="E2494">
        <v>-84.649013580000002</v>
      </c>
      <c r="F2494">
        <v>36.135015610000004</v>
      </c>
      <c r="G2494">
        <f xml:space="preserve"> SUMIF(ACRES_HARVESTED!E$2:E$4911,C2494,ACRES_HARVESTED!G$2:G$4911)</f>
        <v>0</v>
      </c>
      <c r="H2494">
        <f xml:space="preserve"> SUMIF(SALES!E$2:E$4911,C2494,SALES!G$2:G$4911)</f>
        <v>0</v>
      </c>
      <c r="I2494">
        <f xml:space="preserve"> SUMIF(PRODUCTION!E$2:E$4911,C2494,PRODUCTION!I$2:I$4911)</f>
        <v>0</v>
      </c>
    </row>
    <row r="2495" spans="1:9" x14ac:dyDescent="0.2">
      <c r="A2495">
        <v>47131</v>
      </c>
      <c r="B2495" t="s">
        <v>1495</v>
      </c>
      <c r="C2495" t="str">
        <f t="shared" si="76"/>
        <v>47131</v>
      </c>
      <c r="D2495" t="str">
        <f t="shared" si="77"/>
        <v>OBION</v>
      </c>
      <c r="E2495">
        <v>-89.148714600000005</v>
      </c>
      <c r="F2495">
        <v>36.358248740000001</v>
      </c>
      <c r="G2495">
        <f xml:space="preserve"> SUMIF(ACRES_HARVESTED!E$2:E$4911,C2495,ACRES_HARVESTED!G$2:G$4911)</f>
        <v>0</v>
      </c>
      <c r="H2495">
        <f xml:space="preserve"> SUMIF(SALES!E$2:E$4911,C2495,SALES!G$2:G$4911)</f>
        <v>0</v>
      </c>
      <c r="I2495">
        <f xml:space="preserve"> SUMIF(PRODUCTION!E$2:E$4911,C2495,PRODUCTION!I$2:I$4911)</f>
        <v>0</v>
      </c>
    </row>
    <row r="2496" spans="1:9" x14ac:dyDescent="0.2">
      <c r="A2496">
        <v>47133</v>
      </c>
      <c r="B2496" t="s">
        <v>1496</v>
      </c>
      <c r="C2496" t="str">
        <f t="shared" si="76"/>
        <v>47133</v>
      </c>
      <c r="D2496" t="str">
        <f t="shared" si="77"/>
        <v>OVERTON</v>
      </c>
      <c r="E2496">
        <v>-85.288187269999995</v>
      </c>
      <c r="F2496">
        <v>36.344282509999999</v>
      </c>
      <c r="G2496">
        <f xml:space="preserve"> SUMIF(ACRES_HARVESTED!E$2:E$4911,C2496,ACRES_HARVESTED!G$2:G$4911)</f>
        <v>0</v>
      </c>
      <c r="H2496">
        <f xml:space="preserve"> SUMIF(SALES!E$2:E$4911,C2496,SALES!G$2:G$4911)</f>
        <v>0</v>
      </c>
      <c r="I2496">
        <f xml:space="preserve"> SUMIF(PRODUCTION!E$2:E$4911,C2496,PRODUCTION!I$2:I$4911)</f>
        <v>0</v>
      </c>
    </row>
    <row r="2497" spans="1:9" x14ac:dyDescent="0.2">
      <c r="A2497">
        <v>47135</v>
      </c>
      <c r="B2497" t="s">
        <v>60</v>
      </c>
      <c r="C2497" t="str">
        <f t="shared" si="76"/>
        <v>47135</v>
      </c>
      <c r="D2497" t="str">
        <f t="shared" si="77"/>
        <v>PERRY</v>
      </c>
      <c r="E2497">
        <v>-87.858940709999999</v>
      </c>
      <c r="F2497">
        <v>35.643139509999997</v>
      </c>
      <c r="G2497">
        <f xml:space="preserve"> SUMIF(ACRES_HARVESTED!E$2:E$4911,C2497,ACRES_HARVESTED!G$2:G$4911)</f>
        <v>0</v>
      </c>
      <c r="H2497">
        <f xml:space="preserve"> SUMIF(SALES!E$2:E$4911,C2497,SALES!G$2:G$4911)</f>
        <v>0</v>
      </c>
      <c r="I2497">
        <f xml:space="preserve"> SUMIF(PRODUCTION!E$2:E$4911,C2497,PRODUCTION!I$2:I$4911)</f>
        <v>0</v>
      </c>
    </row>
    <row r="2498" spans="1:9" x14ac:dyDescent="0.2">
      <c r="A2498">
        <v>47137</v>
      </c>
      <c r="B2498" t="s">
        <v>1497</v>
      </c>
      <c r="C2498" t="str">
        <f t="shared" ref="C2498:C2561" si="78" xml:space="preserve"> TEXT(A2498,"00000")</f>
        <v>47137</v>
      </c>
      <c r="D2498" t="str">
        <f t="shared" ref="D2498:D2561" si="79">UPPER(B2498)</f>
        <v>PICKETT</v>
      </c>
      <c r="E2498">
        <v>-85.074765170000006</v>
      </c>
      <c r="F2498">
        <v>36.558188530000002</v>
      </c>
      <c r="G2498">
        <f xml:space="preserve"> SUMIF(ACRES_HARVESTED!E$2:E$4911,C2498,ACRES_HARVESTED!G$2:G$4911)</f>
        <v>0</v>
      </c>
      <c r="H2498">
        <f xml:space="preserve"> SUMIF(SALES!E$2:E$4911,C2498,SALES!G$2:G$4911)</f>
        <v>0</v>
      </c>
      <c r="I2498">
        <f xml:space="preserve"> SUMIF(PRODUCTION!E$2:E$4911,C2498,PRODUCTION!I$2:I$4911)</f>
        <v>0</v>
      </c>
    </row>
    <row r="2499" spans="1:9" x14ac:dyDescent="0.2">
      <c r="A2499">
        <v>47139</v>
      </c>
      <c r="B2499" t="s">
        <v>159</v>
      </c>
      <c r="C2499" t="str">
        <f t="shared" si="78"/>
        <v>47139</v>
      </c>
      <c r="D2499" t="str">
        <f t="shared" si="79"/>
        <v>POLK</v>
      </c>
      <c r="E2499">
        <v>-84.522987979999996</v>
      </c>
      <c r="F2499">
        <v>35.119935560000002</v>
      </c>
      <c r="G2499">
        <f xml:space="preserve"> SUMIF(ACRES_HARVESTED!E$2:E$4911,C2499,ACRES_HARVESTED!G$2:G$4911)</f>
        <v>0</v>
      </c>
      <c r="H2499">
        <f xml:space="preserve"> SUMIF(SALES!E$2:E$4911,C2499,SALES!G$2:G$4911)</f>
        <v>0</v>
      </c>
      <c r="I2499">
        <f xml:space="preserve"> SUMIF(PRODUCTION!E$2:E$4911,C2499,PRODUCTION!I$2:I$4911)</f>
        <v>0</v>
      </c>
    </row>
    <row r="2500" spans="1:9" x14ac:dyDescent="0.2">
      <c r="A2500">
        <v>47141</v>
      </c>
      <c r="B2500" t="s">
        <v>337</v>
      </c>
      <c r="C2500" t="str">
        <f t="shared" si="78"/>
        <v>47141</v>
      </c>
      <c r="D2500" t="str">
        <f t="shared" si="79"/>
        <v>PUTNAM</v>
      </c>
      <c r="E2500">
        <v>-85.496335180000003</v>
      </c>
      <c r="F2500">
        <v>36.140803210000001</v>
      </c>
      <c r="G2500">
        <f xml:space="preserve"> SUMIF(ACRES_HARVESTED!E$2:E$4911,C2500,ACRES_HARVESTED!G$2:G$4911)</f>
        <v>0</v>
      </c>
      <c r="H2500">
        <f xml:space="preserve"> SUMIF(SALES!E$2:E$4911,C2500,SALES!G$2:G$4911)</f>
        <v>0</v>
      </c>
      <c r="I2500">
        <f xml:space="preserve"> SUMIF(PRODUCTION!E$2:E$4911,C2500,PRODUCTION!I$2:I$4911)</f>
        <v>0</v>
      </c>
    </row>
    <row r="2501" spans="1:9" x14ac:dyDescent="0.2">
      <c r="A2501">
        <v>47143</v>
      </c>
      <c r="B2501" t="s">
        <v>1498</v>
      </c>
      <c r="C2501" t="str">
        <f t="shared" si="78"/>
        <v>47143</v>
      </c>
      <c r="D2501" t="str">
        <f t="shared" si="79"/>
        <v>RHEA</v>
      </c>
      <c r="E2501">
        <v>-84.924183990000003</v>
      </c>
      <c r="F2501">
        <v>35.609118539999997</v>
      </c>
      <c r="G2501">
        <f xml:space="preserve"> SUMIF(ACRES_HARVESTED!E$2:E$4911,C2501,ACRES_HARVESTED!G$2:G$4911)</f>
        <v>0</v>
      </c>
      <c r="H2501">
        <f xml:space="preserve"> SUMIF(SALES!E$2:E$4911,C2501,SALES!G$2:G$4911)</f>
        <v>0</v>
      </c>
      <c r="I2501">
        <f xml:space="preserve"> SUMIF(PRODUCTION!E$2:E$4911,C2501,PRODUCTION!I$2:I$4911)</f>
        <v>0</v>
      </c>
    </row>
    <row r="2502" spans="1:9" x14ac:dyDescent="0.2">
      <c r="A2502">
        <v>47145</v>
      </c>
      <c r="B2502" t="s">
        <v>1499</v>
      </c>
      <c r="C2502" t="str">
        <f t="shared" si="78"/>
        <v>47145</v>
      </c>
      <c r="D2502" t="str">
        <f t="shared" si="79"/>
        <v>ROANE</v>
      </c>
      <c r="E2502">
        <v>-84.523355379999998</v>
      </c>
      <c r="F2502">
        <v>35.847629550000001</v>
      </c>
      <c r="G2502">
        <f xml:space="preserve"> SUMIF(ACRES_HARVESTED!E$2:E$4911,C2502,ACRES_HARVESTED!G$2:G$4911)</f>
        <v>0</v>
      </c>
      <c r="H2502">
        <f xml:space="preserve"> SUMIF(SALES!E$2:E$4911,C2502,SALES!G$2:G$4911)</f>
        <v>0</v>
      </c>
      <c r="I2502">
        <f xml:space="preserve"> SUMIF(PRODUCTION!E$2:E$4911,C2502,PRODUCTION!I$2:I$4911)</f>
        <v>0</v>
      </c>
    </row>
    <row r="2503" spans="1:9" x14ac:dyDescent="0.2">
      <c r="A2503">
        <v>47147</v>
      </c>
      <c r="B2503" t="s">
        <v>748</v>
      </c>
      <c r="C2503" t="str">
        <f t="shared" si="78"/>
        <v>47147</v>
      </c>
      <c r="D2503" t="str">
        <f t="shared" si="79"/>
        <v>ROBERTSON</v>
      </c>
      <c r="E2503">
        <v>-86.870478410000004</v>
      </c>
      <c r="F2503">
        <v>36.525363779999999</v>
      </c>
      <c r="G2503">
        <f xml:space="preserve"> SUMIF(ACRES_HARVESTED!E$2:E$4911,C2503,ACRES_HARVESTED!G$2:G$4911)</f>
        <v>0</v>
      </c>
      <c r="H2503">
        <f xml:space="preserve"> SUMIF(SALES!E$2:E$4911,C2503,SALES!G$2:G$4911)</f>
        <v>0</v>
      </c>
      <c r="I2503">
        <f xml:space="preserve"> SUMIF(PRODUCTION!E$2:E$4911,C2503,PRODUCTION!I$2:I$4911)</f>
        <v>0</v>
      </c>
    </row>
    <row r="2504" spans="1:9" x14ac:dyDescent="0.2">
      <c r="A2504">
        <v>47149</v>
      </c>
      <c r="B2504" t="s">
        <v>1244</v>
      </c>
      <c r="C2504" t="str">
        <f t="shared" si="78"/>
        <v>47149</v>
      </c>
      <c r="D2504" t="str">
        <f t="shared" si="79"/>
        <v>RUTHERFORD</v>
      </c>
      <c r="E2504">
        <v>-86.416926829999994</v>
      </c>
      <c r="F2504">
        <v>35.84260355</v>
      </c>
      <c r="G2504">
        <f xml:space="preserve"> SUMIF(ACRES_HARVESTED!E$2:E$4911,C2504,ACRES_HARVESTED!G$2:G$4911)</f>
        <v>0</v>
      </c>
      <c r="H2504">
        <f xml:space="preserve"> SUMIF(SALES!E$2:E$4911,C2504,SALES!G$2:G$4911)</f>
        <v>0</v>
      </c>
      <c r="I2504">
        <f xml:space="preserve"> SUMIF(PRODUCTION!E$2:E$4911,C2504,PRODUCTION!I$2:I$4911)</f>
        <v>0</v>
      </c>
    </row>
    <row r="2505" spans="1:9" x14ac:dyDescent="0.2">
      <c r="A2505">
        <v>47151</v>
      </c>
      <c r="B2505" t="s">
        <v>165</v>
      </c>
      <c r="C2505" t="str">
        <f t="shared" si="78"/>
        <v>47151</v>
      </c>
      <c r="D2505" t="str">
        <f t="shared" si="79"/>
        <v>SCOTT</v>
      </c>
      <c r="E2505">
        <v>-84.503693310000003</v>
      </c>
      <c r="F2505">
        <v>36.428853279999998</v>
      </c>
      <c r="G2505">
        <f xml:space="preserve"> SUMIF(ACRES_HARVESTED!E$2:E$4911,C2505,ACRES_HARVESTED!G$2:G$4911)</f>
        <v>0</v>
      </c>
      <c r="H2505">
        <f xml:space="preserve"> SUMIF(SALES!E$2:E$4911,C2505,SALES!G$2:G$4911)</f>
        <v>0</v>
      </c>
      <c r="I2505">
        <f xml:space="preserve"> SUMIF(PRODUCTION!E$2:E$4911,C2505,PRODUCTION!I$2:I$4911)</f>
        <v>0</v>
      </c>
    </row>
    <row r="2506" spans="1:9" x14ac:dyDescent="0.2">
      <c r="A2506">
        <v>47153</v>
      </c>
      <c r="B2506" t="s">
        <v>1500</v>
      </c>
      <c r="C2506" t="str">
        <f t="shared" si="78"/>
        <v>47153</v>
      </c>
      <c r="D2506" t="str">
        <f t="shared" si="79"/>
        <v>SEQUATCHIE</v>
      </c>
      <c r="E2506">
        <v>-85.4102441</v>
      </c>
      <c r="F2506">
        <v>35.371037250000001</v>
      </c>
      <c r="G2506">
        <f xml:space="preserve"> SUMIF(ACRES_HARVESTED!E$2:E$4911,C2506,ACRES_HARVESTED!G$2:G$4911)</f>
        <v>0</v>
      </c>
      <c r="H2506">
        <f xml:space="preserve"> SUMIF(SALES!E$2:E$4911,C2506,SALES!G$2:G$4911)</f>
        <v>0</v>
      </c>
      <c r="I2506">
        <f xml:space="preserve"> SUMIF(PRODUCTION!E$2:E$4911,C2506,PRODUCTION!I$2:I$4911)</f>
        <v>0</v>
      </c>
    </row>
    <row r="2507" spans="1:9" x14ac:dyDescent="0.2">
      <c r="A2507">
        <v>47155</v>
      </c>
      <c r="B2507" t="s">
        <v>168</v>
      </c>
      <c r="C2507" t="str">
        <f t="shared" si="78"/>
        <v>47155</v>
      </c>
      <c r="D2507" t="str">
        <f t="shared" si="79"/>
        <v>SEVIER</v>
      </c>
      <c r="E2507">
        <v>-83.523769729999998</v>
      </c>
      <c r="F2507">
        <v>35.784757509999999</v>
      </c>
      <c r="G2507">
        <f xml:space="preserve"> SUMIF(ACRES_HARVESTED!E$2:E$4911,C2507,ACRES_HARVESTED!G$2:G$4911)</f>
        <v>0</v>
      </c>
      <c r="H2507">
        <f xml:space="preserve"> SUMIF(SALES!E$2:E$4911,C2507,SALES!G$2:G$4911)</f>
        <v>0</v>
      </c>
      <c r="I2507">
        <f xml:space="preserve"> SUMIF(PRODUCTION!E$2:E$4911,C2507,PRODUCTION!I$2:I$4911)</f>
        <v>0</v>
      </c>
    </row>
    <row r="2508" spans="1:9" x14ac:dyDescent="0.2">
      <c r="A2508">
        <v>47157</v>
      </c>
      <c r="B2508" t="s">
        <v>66</v>
      </c>
      <c r="C2508" t="str">
        <f t="shared" si="78"/>
        <v>47157</v>
      </c>
      <c r="D2508" t="str">
        <f t="shared" si="79"/>
        <v>SHELBY</v>
      </c>
      <c r="E2508">
        <v>-89.89620223</v>
      </c>
      <c r="F2508">
        <v>35.184127150000002</v>
      </c>
      <c r="G2508">
        <f xml:space="preserve"> SUMIF(ACRES_HARVESTED!E$2:E$4911,C2508,ACRES_HARVESTED!G$2:G$4911)</f>
        <v>0</v>
      </c>
      <c r="H2508">
        <f xml:space="preserve"> SUMIF(SALES!E$2:E$4911,C2508,SALES!G$2:G$4911)</f>
        <v>0</v>
      </c>
      <c r="I2508">
        <f xml:space="preserve"> SUMIF(PRODUCTION!E$2:E$4911,C2508,PRODUCTION!I$2:I$4911)</f>
        <v>0</v>
      </c>
    </row>
    <row r="2509" spans="1:9" x14ac:dyDescent="0.2">
      <c r="A2509">
        <v>47159</v>
      </c>
      <c r="B2509" t="s">
        <v>689</v>
      </c>
      <c r="C2509" t="str">
        <f t="shared" si="78"/>
        <v>47159</v>
      </c>
      <c r="D2509" t="str">
        <f t="shared" si="79"/>
        <v>SMITH</v>
      </c>
      <c r="E2509">
        <v>-85.956544140000005</v>
      </c>
      <c r="F2509">
        <v>36.250236090000001</v>
      </c>
      <c r="G2509">
        <f xml:space="preserve"> SUMIF(ACRES_HARVESTED!E$2:E$4911,C2509,ACRES_HARVESTED!G$2:G$4911)</f>
        <v>0</v>
      </c>
      <c r="H2509">
        <f xml:space="preserve"> SUMIF(SALES!E$2:E$4911,C2509,SALES!G$2:G$4911)</f>
        <v>0</v>
      </c>
      <c r="I2509">
        <f xml:space="preserve"> SUMIF(PRODUCTION!E$2:E$4911,C2509,PRODUCTION!I$2:I$4911)</f>
        <v>0</v>
      </c>
    </row>
    <row r="2510" spans="1:9" x14ac:dyDescent="0.2">
      <c r="A2510">
        <v>47161</v>
      </c>
      <c r="B2510" t="s">
        <v>432</v>
      </c>
      <c r="C2510" t="str">
        <f t="shared" si="78"/>
        <v>47161</v>
      </c>
      <c r="D2510" t="str">
        <f t="shared" si="79"/>
        <v>STEWART</v>
      </c>
      <c r="E2510">
        <v>-87.837557149999995</v>
      </c>
      <c r="F2510">
        <v>36.501500679999999</v>
      </c>
      <c r="G2510">
        <f xml:space="preserve"> SUMIF(ACRES_HARVESTED!E$2:E$4911,C2510,ACRES_HARVESTED!G$2:G$4911)</f>
        <v>0</v>
      </c>
      <c r="H2510">
        <f xml:space="preserve"> SUMIF(SALES!E$2:E$4911,C2510,SALES!G$2:G$4911)</f>
        <v>0</v>
      </c>
      <c r="I2510">
        <f xml:space="preserve"> SUMIF(PRODUCTION!E$2:E$4911,C2510,PRODUCTION!I$2:I$4911)</f>
        <v>0</v>
      </c>
    </row>
    <row r="2511" spans="1:9" x14ac:dyDescent="0.2">
      <c r="A2511">
        <v>47163</v>
      </c>
      <c r="B2511" t="s">
        <v>579</v>
      </c>
      <c r="C2511" t="str">
        <f t="shared" si="78"/>
        <v>47163</v>
      </c>
      <c r="D2511" t="str">
        <f t="shared" si="79"/>
        <v>SULLIVAN</v>
      </c>
      <c r="E2511">
        <v>-82.304195550000003</v>
      </c>
      <c r="F2511">
        <v>36.512915460000002</v>
      </c>
      <c r="G2511">
        <f xml:space="preserve"> SUMIF(ACRES_HARVESTED!E$2:E$4911,C2511,ACRES_HARVESTED!G$2:G$4911)</f>
        <v>0</v>
      </c>
      <c r="H2511">
        <f xml:space="preserve"> SUMIF(SALES!E$2:E$4911,C2511,SALES!G$2:G$4911)</f>
        <v>0</v>
      </c>
      <c r="I2511">
        <f xml:space="preserve"> SUMIF(PRODUCTION!E$2:E$4911,C2511,PRODUCTION!I$2:I$4911)</f>
        <v>0</v>
      </c>
    </row>
    <row r="2512" spans="1:9" x14ac:dyDescent="0.2">
      <c r="A2512">
        <v>47165</v>
      </c>
      <c r="B2512" t="s">
        <v>693</v>
      </c>
      <c r="C2512" t="str">
        <f t="shared" si="78"/>
        <v>47165</v>
      </c>
      <c r="D2512" t="str">
        <f t="shared" si="79"/>
        <v>SUMNER</v>
      </c>
      <c r="E2512">
        <v>-86.460740889999997</v>
      </c>
      <c r="F2512">
        <v>36.469388670000001</v>
      </c>
      <c r="G2512">
        <f xml:space="preserve"> SUMIF(ACRES_HARVESTED!E$2:E$4911,C2512,ACRES_HARVESTED!G$2:G$4911)</f>
        <v>0</v>
      </c>
      <c r="H2512">
        <f xml:space="preserve"> SUMIF(SALES!E$2:E$4911,C2512,SALES!G$2:G$4911)</f>
        <v>0</v>
      </c>
      <c r="I2512">
        <f xml:space="preserve"> SUMIF(PRODUCTION!E$2:E$4911,C2512,PRODUCTION!I$2:I$4911)</f>
        <v>0</v>
      </c>
    </row>
    <row r="2513" spans="1:9" x14ac:dyDescent="0.2">
      <c r="A2513">
        <v>47167</v>
      </c>
      <c r="B2513" t="s">
        <v>582</v>
      </c>
      <c r="C2513" t="str">
        <f t="shared" si="78"/>
        <v>47167</v>
      </c>
      <c r="D2513" t="str">
        <f t="shared" si="79"/>
        <v>TIPTON</v>
      </c>
      <c r="E2513">
        <v>-89.759252739999994</v>
      </c>
      <c r="F2513">
        <v>35.496929090000002</v>
      </c>
      <c r="G2513">
        <f xml:space="preserve"> SUMIF(ACRES_HARVESTED!E$2:E$4911,C2513,ACRES_HARVESTED!G$2:G$4911)</f>
        <v>0</v>
      </c>
      <c r="H2513">
        <f xml:space="preserve"> SUMIF(SALES!E$2:E$4911,C2513,SALES!G$2:G$4911)</f>
        <v>0</v>
      </c>
      <c r="I2513">
        <f xml:space="preserve"> SUMIF(PRODUCTION!E$2:E$4911,C2513,PRODUCTION!I$2:I$4911)</f>
        <v>0</v>
      </c>
    </row>
    <row r="2514" spans="1:9" x14ac:dyDescent="0.2">
      <c r="A2514">
        <v>47169</v>
      </c>
      <c r="B2514" t="s">
        <v>1501</v>
      </c>
      <c r="C2514" t="str">
        <f t="shared" si="78"/>
        <v>47169</v>
      </c>
      <c r="D2514" t="str">
        <f t="shared" si="79"/>
        <v>TROUSDALE</v>
      </c>
      <c r="E2514">
        <v>-86.156302949999997</v>
      </c>
      <c r="F2514">
        <v>36.392362439999999</v>
      </c>
      <c r="G2514">
        <f xml:space="preserve"> SUMIF(ACRES_HARVESTED!E$2:E$4911,C2514,ACRES_HARVESTED!G$2:G$4911)</f>
        <v>0</v>
      </c>
      <c r="H2514">
        <f xml:space="preserve"> SUMIF(SALES!E$2:E$4911,C2514,SALES!G$2:G$4911)</f>
        <v>0</v>
      </c>
      <c r="I2514">
        <f xml:space="preserve"> SUMIF(PRODUCTION!E$2:E$4911,C2514,PRODUCTION!I$2:I$4911)</f>
        <v>0</v>
      </c>
    </row>
    <row r="2515" spans="1:9" x14ac:dyDescent="0.2">
      <c r="A2515">
        <v>47171</v>
      </c>
      <c r="B2515" t="s">
        <v>1502</v>
      </c>
      <c r="C2515" t="str">
        <f t="shared" si="78"/>
        <v>47171</v>
      </c>
      <c r="D2515" t="str">
        <f t="shared" si="79"/>
        <v>UNICOI</v>
      </c>
      <c r="E2515">
        <v>-82.432284580000001</v>
      </c>
      <c r="F2515">
        <v>36.110774159999998</v>
      </c>
      <c r="G2515">
        <f xml:space="preserve"> SUMIF(ACRES_HARVESTED!E$2:E$4911,C2515,ACRES_HARVESTED!G$2:G$4911)</f>
        <v>0</v>
      </c>
      <c r="H2515">
        <f xml:space="preserve"> SUMIF(SALES!E$2:E$4911,C2515,SALES!G$2:G$4911)</f>
        <v>0</v>
      </c>
      <c r="I2515">
        <f xml:space="preserve"> SUMIF(PRODUCTION!E$2:E$4911,C2515,PRODUCTION!I$2:I$4911)</f>
        <v>0</v>
      </c>
    </row>
    <row r="2516" spans="1:9" x14ac:dyDescent="0.2">
      <c r="A2516">
        <v>47173</v>
      </c>
      <c r="B2516" t="s">
        <v>171</v>
      </c>
      <c r="C2516" t="str">
        <f t="shared" si="78"/>
        <v>47173</v>
      </c>
      <c r="D2516" t="str">
        <f t="shared" si="79"/>
        <v>UNION</v>
      </c>
      <c r="E2516">
        <v>-83.837252250000006</v>
      </c>
      <c r="F2516">
        <v>36.288146159999997</v>
      </c>
      <c r="G2516">
        <f xml:space="preserve"> SUMIF(ACRES_HARVESTED!E$2:E$4911,C2516,ACRES_HARVESTED!G$2:G$4911)</f>
        <v>0</v>
      </c>
      <c r="H2516">
        <f xml:space="preserve"> SUMIF(SALES!E$2:E$4911,C2516,SALES!G$2:G$4911)</f>
        <v>0</v>
      </c>
      <c r="I2516">
        <f xml:space="preserve"> SUMIF(PRODUCTION!E$2:E$4911,C2516,PRODUCTION!I$2:I$4911)</f>
        <v>0</v>
      </c>
    </row>
    <row r="2517" spans="1:9" x14ac:dyDescent="0.2">
      <c r="A2517">
        <v>47175</v>
      </c>
      <c r="B2517" t="s">
        <v>172</v>
      </c>
      <c r="C2517" t="str">
        <f t="shared" si="78"/>
        <v>47175</v>
      </c>
      <c r="D2517" t="str">
        <f t="shared" si="79"/>
        <v>VAN BUREN</v>
      </c>
      <c r="E2517">
        <v>-85.453596219999994</v>
      </c>
      <c r="F2517">
        <v>35.696166099999999</v>
      </c>
      <c r="G2517">
        <f xml:space="preserve"> SUMIF(ACRES_HARVESTED!E$2:E$4911,C2517,ACRES_HARVESTED!G$2:G$4911)</f>
        <v>0</v>
      </c>
      <c r="H2517">
        <f xml:space="preserve"> SUMIF(SALES!E$2:E$4911,C2517,SALES!G$2:G$4911)</f>
        <v>0</v>
      </c>
      <c r="I2517">
        <f xml:space="preserve"> SUMIF(PRODUCTION!E$2:E$4911,C2517,PRODUCTION!I$2:I$4911)</f>
        <v>0</v>
      </c>
    </row>
    <row r="2518" spans="1:9" x14ac:dyDescent="0.2">
      <c r="A2518">
        <v>47177</v>
      </c>
      <c r="B2518" t="s">
        <v>448</v>
      </c>
      <c r="C2518" t="str">
        <f t="shared" si="78"/>
        <v>47177</v>
      </c>
      <c r="D2518" t="str">
        <f t="shared" si="79"/>
        <v>WARREN</v>
      </c>
      <c r="E2518">
        <v>-85.779141179999996</v>
      </c>
      <c r="F2518">
        <v>35.679003780000002</v>
      </c>
      <c r="G2518">
        <f xml:space="preserve"> SUMIF(ACRES_HARVESTED!E$2:E$4911,C2518,ACRES_HARVESTED!G$2:G$4911)</f>
        <v>0</v>
      </c>
      <c r="H2518">
        <f xml:space="preserve"> SUMIF(SALES!E$2:E$4911,C2518,SALES!G$2:G$4911)</f>
        <v>0</v>
      </c>
      <c r="I2518">
        <f xml:space="preserve"> SUMIF(PRODUCTION!E$2:E$4911,C2518,PRODUCTION!I$2:I$4911)</f>
        <v>0</v>
      </c>
    </row>
    <row r="2519" spans="1:9" x14ac:dyDescent="0.2">
      <c r="A2519">
        <v>47179</v>
      </c>
      <c r="B2519" t="s">
        <v>72</v>
      </c>
      <c r="C2519" t="str">
        <f t="shared" si="78"/>
        <v>47179</v>
      </c>
      <c r="D2519" t="str">
        <f t="shared" si="79"/>
        <v>WASHINGTON</v>
      </c>
      <c r="E2519">
        <v>-82.497111009999998</v>
      </c>
      <c r="F2519">
        <v>36.293413999999999</v>
      </c>
      <c r="G2519">
        <f xml:space="preserve"> SUMIF(ACRES_HARVESTED!E$2:E$4911,C2519,ACRES_HARVESTED!G$2:G$4911)</f>
        <v>18</v>
      </c>
      <c r="H2519">
        <f xml:space="preserve"> SUMIF(SALES!E$2:E$4911,C2519,SALES!G$2:G$4911)</f>
        <v>2000</v>
      </c>
      <c r="I2519">
        <f xml:space="preserve"> SUMIF(PRODUCTION!E$2:E$4911,C2519,PRODUCTION!I$2:I$4911)</f>
        <v>900</v>
      </c>
    </row>
    <row r="2520" spans="1:9" x14ac:dyDescent="0.2">
      <c r="A2520">
        <v>47181</v>
      </c>
      <c r="B2520" t="s">
        <v>449</v>
      </c>
      <c r="C2520" t="str">
        <f t="shared" si="78"/>
        <v>47181</v>
      </c>
      <c r="D2520" t="str">
        <f t="shared" si="79"/>
        <v>WAYNE</v>
      </c>
      <c r="E2520">
        <v>-87.78755065</v>
      </c>
      <c r="F2520">
        <v>35.240272580000003</v>
      </c>
      <c r="G2520">
        <f xml:space="preserve"> SUMIF(ACRES_HARVESTED!E$2:E$4911,C2520,ACRES_HARVESTED!G$2:G$4911)</f>
        <v>0</v>
      </c>
      <c r="H2520">
        <f xml:space="preserve"> SUMIF(SALES!E$2:E$4911,C2520,SALES!G$2:G$4911)</f>
        <v>0</v>
      </c>
      <c r="I2520">
        <f xml:space="preserve"> SUMIF(PRODUCTION!E$2:E$4911,C2520,PRODUCTION!I$2:I$4911)</f>
        <v>0</v>
      </c>
    </row>
    <row r="2521" spans="1:9" x14ac:dyDescent="0.2">
      <c r="A2521">
        <v>47183</v>
      </c>
      <c r="B2521" t="s">
        <v>1503</v>
      </c>
      <c r="C2521" t="str">
        <f t="shared" si="78"/>
        <v>47183</v>
      </c>
      <c r="D2521" t="str">
        <f t="shared" si="79"/>
        <v>WEAKLEY</v>
      </c>
      <c r="E2521">
        <v>-88.718179419999998</v>
      </c>
      <c r="F2521">
        <v>36.298228360000003</v>
      </c>
      <c r="G2521">
        <f xml:space="preserve"> SUMIF(ACRES_HARVESTED!E$2:E$4911,C2521,ACRES_HARVESTED!G$2:G$4911)</f>
        <v>0</v>
      </c>
      <c r="H2521">
        <f xml:space="preserve"> SUMIF(SALES!E$2:E$4911,C2521,SALES!G$2:G$4911)</f>
        <v>0</v>
      </c>
      <c r="I2521">
        <f xml:space="preserve"> SUMIF(PRODUCTION!E$2:E$4911,C2521,PRODUCTION!I$2:I$4911)</f>
        <v>0</v>
      </c>
    </row>
    <row r="2522" spans="1:9" x14ac:dyDescent="0.2">
      <c r="A2522">
        <v>47185</v>
      </c>
      <c r="B2522" t="s">
        <v>173</v>
      </c>
      <c r="C2522" t="str">
        <f t="shared" si="78"/>
        <v>47185</v>
      </c>
      <c r="D2522" t="str">
        <f t="shared" si="79"/>
        <v>WHITE</v>
      </c>
      <c r="E2522">
        <v>-85.454769780000007</v>
      </c>
      <c r="F2522">
        <v>35.926622639999998</v>
      </c>
      <c r="G2522">
        <f xml:space="preserve"> SUMIF(ACRES_HARVESTED!E$2:E$4911,C2522,ACRES_HARVESTED!G$2:G$4911)</f>
        <v>0</v>
      </c>
      <c r="H2522">
        <f xml:space="preserve"> SUMIF(SALES!E$2:E$4911,C2522,SALES!G$2:G$4911)</f>
        <v>0</v>
      </c>
      <c r="I2522">
        <f xml:space="preserve"> SUMIF(PRODUCTION!E$2:E$4911,C2522,PRODUCTION!I$2:I$4911)</f>
        <v>0</v>
      </c>
    </row>
    <row r="2523" spans="1:9" x14ac:dyDescent="0.2">
      <c r="A2523">
        <v>47187</v>
      </c>
      <c r="B2523" t="s">
        <v>545</v>
      </c>
      <c r="C2523" t="str">
        <f t="shared" si="78"/>
        <v>47187</v>
      </c>
      <c r="D2523" t="str">
        <f t="shared" si="79"/>
        <v>WILLIAMSON</v>
      </c>
      <c r="E2523">
        <v>-86.898308970000002</v>
      </c>
      <c r="F2523">
        <v>35.894056079999999</v>
      </c>
      <c r="G2523">
        <f xml:space="preserve"> SUMIF(ACRES_HARVESTED!E$2:E$4911,C2523,ACRES_HARVESTED!G$2:G$4911)</f>
        <v>0</v>
      </c>
      <c r="H2523">
        <f xml:space="preserve"> SUMIF(SALES!E$2:E$4911,C2523,SALES!G$2:G$4911)</f>
        <v>0</v>
      </c>
      <c r="I2523">
        <f xml:space="preserve"> SUMIF(PRODUCTION!E$2:E$4911,C2523,PRODUCTION!I$2:I$4911)</f>
        <v>0</v>
      </c>
    </row>
    <row r="2524" spans="1:9" x14ac:dyDescent="0.2">
      <c r="A2524">
        <v>47189</v>
      </c>
      <c r="B2524" t="s">
        <v>698</v>
      </c>
      <c r="C2524" t="str">
        <f t="shared" si="78"/>
        <v>47189</v>
      </c>
      <c r="D2524" t="str">
        <f t="shared" si="79"/>
        <v>WILSON</v>
      </c>
      <c r="E2524">
        <v>-86.297787389999996</v>
      </c>
      <c r="F2524">
        <v>36.154281920000003</v>
      </c>
      <c r="G2524">
        <f xml:space="preserve"> SUMIF(ACRES_HARVESTED!E$2:E$4911,C2524,ACRES_HARVESTED!G$2:G$4911)</f>
        <v>0</v>
      </c>
      <c r="H2524">
        <f xml:space="preserve"> SUMIF(SALES!E$2:E$4911,C2524,SALES!G$2:G$4911)</f>
        <v>0</v>
      </c>
      <c r="I2524">
        <f xml:space="preserve"> SUMIF(PRODUCTION!E$2:E$4911,C2524,PRODUCTION!I$2:I$4911)</f>
        <v>0</v>
      </c>
    </row>
    <row r="2525" spans="1:9" x14ac:dyDescent="0.2">
      <c r="A2525">
        <v>48001</v>
      </c>
      <c r="B2525" t="s">
        <v>634</v>
      </c>
      <c r="C2525" t="str">
        <f t="shared" si="78"/>
        <v>48001</v>
      </c>
      <c r="D2525" t="str">
        <f t="shared" si="79"/>
        <v>ANDERSON</v>
      </c>
      <c r="E2525">
        <v>-95.652559460000006</v>
      </c>
      <c r="F2525">
        <v>31.813415710000001</v>
      </c>
      <c r="G2525">
        <f xml:space="preserve"> SUMIF(ACRES_HARVESTED!E$2:E$4911,C2525,ACRES_HARVESTED!G$2:G$4911)</f>
        <v>0</v>
      </c>
      <c r="H2525">
        <f xml:space="preserve"> SUMIF(SALES!E$2:E$4911,C2525,SALES!G$2:G$4911)</f>
        <v>0</v>
      </c>
      <c r="I2525">
        <f xml:space="preserve"> SUMIF(PRODUCTION!E$2:E$4911,C2525,PRODUCTION!I$2:I$4911)</f>
        <v>0</v>
      </c>
    </row>
    <row r="2526" spans="1:9" x14ac:dyDescent="0.2">
      <c r="A2526">
        <v>48003</v>
      </c>
      <c r="B2526" t="s">
        <v>1504</v>
      </c>
      <c r="C2526" t="str">
        <f t="shared" si="78"/>
        <v>48003</v>
      </c>
      <c r="D2526" t="str">
        <f t="shared" si="79"/>
        <v>ANDREWS</v>
      </c>
      <c r="E2526">
        <v>-102.6376348</v>
      </c>
      <c r="F2526">
        <v>32.30470528</v>
      </c>
      <c r="G2526">
        <f xml:space="preserve"> SUMIF(ACRES_HARVESTED!E$2:E$4911,C2526,ACRES_HARVESTED!G$2:G$4911)</f>
        <v>0</v>
      </c>
      <c r="H2526">
        <f xml:space="preserve"> SUMIF(SALES!E$2:E$4911,C2526,SALES!G$2:G$4911)</f>
        <v>0</v>
      </c>
      <c r="I2526">
        <f xml:space="preserve"> SUMIF(PRODUCTION!E$2:E$4911,C2526,PRODUCTION!I$2:I$4911)</f>
        <v>0</v>
      </c>
    </row>
    <row r="2527" spans="1:9" x14ac:dyDescent="0.2">
      <c r="A2527">
        <v>48005</v>
      </c>
      <c r="B2527" t="s">
        <v>1505</v>
      </c>
      <c r="C2527" t="str">
        <f t="shared" si="78"/>
        <v>48005</v>
      </c>
      <c r="D2527" t="str">
        <f t="shared" si="79"/>
        <v>ANGELINA</v>
      </c>
      <c r="E2527">
        <v>-94.611008659999996</v>
      </c>
      <c r="F2527">
        <v>31.254578339999998</v>
      </c>
      <c r="G2527">
        <f xml:space="preserve"> SUMIF(ACRES_HARVESTED!E$2:E$4911,C2527,ACRES_HARVESTED!G$2:G$4911)</f>
        <v>0</v>
      </c>
      <c r="H2527">
        <f xml:space="preserve"> SUMIF(SALES!E$2:E$4911,C2527,SALES!G$2:G$4911)</f>
        <v>0</v>
      </c>
      <c r="I2527">
        <f xml:space="preserve"> SUMIF(PRODUCTION!E$2:E$4911,C2527,PRODUCTION!I$2:I$4911)</f>
        <v>0</v>
      </c>
    </row>
    <row r="2528" spans="1:9" x14ac:dyDescent="0.2">
      <c r="A2528">
        <v>48007</v>
      </c>
      <c r="B2528" t="s">
        <v>1506</v>
      </c>
      <c r="C2528" t="str">
        <f t="shared" si="78"/>
        <v>48007</v>
      </c>
      <c r="D2528" t="str">
        <f t="shared" si="79"/>
        <v>ARANSAS</v>
      </c>
      <c r="E2528">
        <v>-96.996998730000001</v>
      </c>
      <c r="F2528">
        <v>28.118983960000001</v>
      </c>
      <c r="G2528">
        <f xml:space="preserve"> SUMIF(ACRES_HARVESTED!E$2:E$4911,C2528,ACRES_HARVESTED!G$2:G$4911)</f>
        <v>0</v>
      </c>
      <c r="H2528">
        <f xml:space="preserve"> SUMIF(SALES!E$2:E$4911,C2528,SALES!G$2:G$4911)</f>
        <v>0</v>
      </c>
      <c r="I2528">
        <f xml:space="preserve"> SUMIF(PRODUCTION!E$2:E$4911,C2528,PRODUCTION!I$2:I$4911)</f>
        <v>0</v>
      </c>
    </row>
    <row r="2529" spans="1:9" x14ac:dyDescent="0.2">
      <c r="A2529">
        <v>48009</v>
      </c>
      <c r="B2529" t="s">
        <v>1507</v>
      </c>
      <c r="C2529" t="str">
        <f t="shared" si="78"/>
        <v>48009</v>
      </c>
      <c r="D2529" t="str">
        <f t="shared" si="79"/>
        <v>ARCHER</v>
      </c>
      <c r="E2529">
        <v>-98.687545889999996</v>
      </c>
      <c r="F2529">
        <v>33.615699669999998</v>
      </c>
      <c r="G2529">
        <f xml:space="preserve"> SUMIF(ACRES_HARVESTED!E$2:E$4911,C2529,ACRES_HARVESTED!G$2:G$4911)</f>
        <v>0</v>
      </c>
      <c r="H2529">
        <f xml:space="preserve"> SUMIF(SALES!E$2:E$4911,C2529,SALES!G$2:G$4911)</f>
        <v>0</v>
      </c>
      <c r="I2529">
        <f xml:space="preserve"> SUMIF(PRODUCTION!E$2:E$4911,C2529,PRODUCTION!I$2:I$4911)</f>
        <v>0</v>
      </c>
    </row>
    <row r="2530" spans="1:9" x14ac:dyDescent="0.2">
      <c r="A2530">
        <v>48011</v>
      </c>
      <c r="B2530" t="s">
        <v>1381</v>
      </c>
      <c r="C2530" t="str">
        <f t="shared" si="78"/>
        <v>48011</v>
      </c>
      <c r="D2530" t="str">
        <f t="shared" si="79"/>
        <v>ARMSTRONG</v>
      </c>
      <c r="E2530">
        <v>-101.3574874</v>
      </c>
      <c r="F2530">
        <v>34.965074260000002</v>
      </c>
      <c r="G2530">
        <f xml:space="preserve"> SUMIF(ACRES_HARVESTED!E$2:E$4911,C2530,ACRES_HARVESTED!G$2:G$4911)</f>
        <v>0</v>
      </c>
      <c r="H2530">
        <f xml:space="preserve"> SUMIF(SALES!E$2:E$4911,C2530,SALES!G$2:G$4911)</f>
        <v>0</v>
      </c>
      <c r="I2530">
        <f xml:space="preserve"> SUMIF(PRODUCTION!E$2:E$4911,C2530,PRODUCTION!I$2:I$4911)</f>
        <v>0</v>
      </c>
    </row>
    <row r="2531" spans="1:9" x14ac:dyDescent="0.2">
      <c r="A2531">
        <v>48013</v>
      </c>
      <c r="B2531" t="s">
        <v>1508</v>
      </c>
      <c r="C2531" t="str">
        <f t="shared" si="78"/>
        <v>48013</v>
      </c>
      <c r="D2531" t="str">
        <f t="shared" si="79"/>
        <v>ATASCOSA</v>
      </c>
      <c r="E2531">
        <v>-98.527162919999995</v>
      </c>
      <c r="F2531">
        <v>28.893311149999999</v>
      </c>
      <c r="G2531">
        <f xml:space="preserve"> SUMIF(ACRES_HARVESTED!E$2:E$4911,C2531,ACRES_HARVESTED!G$2:G$4911)</f>
        <v>0</v>
      </c>
      <c r="H2531">
        <f xml:space="preserve"> SUMIF(SALES!E$2:E$4911,C2531,SALES!G$2:G$4911)</f>
        <v>0</v>
      </c>
      <c r="I2531">
        <f xml:space="preserve"> SUMIF(PRODUCTION!E$2:E$4911,C2531,PRODUCTION!I$2:I$4911)</f>
        <v>0</v>
      </c>
    </row>
    <row r="2532" spans="1:9" x14ac:dyDescent="0.2">
      <c r="A2532">
        <v>48015</v>
      </c>
      <c r="B2532" t="s">
        <v>1509</v>
      </c>
      <c r="C2532" t="str">
        <f t="shared" si="78"/>
        <v>48015</v>
      </c>
      <c r="D2532" t="str">
        <f t="shared" si="79"/>
        <v>AUSTIN</v>
      </c>
      <c r="E2532">
        <v>-96.278005609999994</v>
      </c>
      <c r="F2532">
        <v>29.887078039999999</v>
      </c>
      <c r="G2532">
        <f xml:space="preserve"> SUMIF(ACRES_HARVESTED!E$2:E$4911,C2532,ACRES_HARVESTED!G$2:G$4911)</f>
        <v>0</v>
      </c>
      <c r="H2532">
        <f xml:space="preserve"> SUMIF(SALES!E$2:E$4911,C2532,SALES!G$2:G$4911)</f>
        <v>0</v>
      </c>
      <c r="I2532">
        <f xml:space="preserve"> SUMIF(PRODUCTION!E$2:E$4911,C2532,PRODUCTION!I$2:I$4911)</f>
        <v>0</v>
      </c>
    </row>
    <row r="2533" spans="1:9" x14ac:dyDescent="0.2">
      <c r="A2533">
        <v>48017</v>
      </c>
      <c r="B2533" t="s">
        <v>1510</v>
      </c>
      <c r="C2533" t="str">
        <f t="shared" si="78"/>
        <v>48017</v>
      </c>
      <c r="D2533" t="str">
        <f t="shared" si="79"/>
        <v>BAILEY</v>
      </c>
      <c r="E2533">
        <v>-102.8298267</v>
      </c>
      <c r="F2533">
        <v>34.068603160000002</v>
      </c>
      <c r="G2533">
        <f xml:space="preserve"> SUMIF(ACRES_HARVESTED!E$2:E$4911,C2533,ACRES_HARVESTED!G$2:G$4911)</f>
        <v>0</v>
      </c>
      <c r="H2533">
        <f xml:space="preserve"> SUMIF(SALES!E$2:E$4911,C2533,SALES!G$2:G$4911)</f>
        <v>0</v>
      </c>
      <c r="I2533">
        <f xml:space="preserve"> SUMIF(PRODUCTION!E$2:E$4911,C2533,PRODUCTION!I$2:I$4911)</f>
        <v>0</v>
      </c>
    </row>
    <row r="2534" spans="1:9" x14ac:dyDescent="0.2">
      <c r="A2534">
        <v>48019</v>
      </c>
      <c r="B2534" t="s">
        <v>1511</v>
      </c>
      <c r="C2534" t="str">
        <f t="shared" si="78"/>
        <v>48019</v>
      </c>
      <c r="D2534" t="str">
        <f t="shared" si="79"/>
        <v>BANDERA</v>
      </c>
      <c r="E2534">
        <v>-99.246405170000003</v>
      </c>
      <c r="F2534">
        <v>29.746996889999998</v>
      </c>
      <c r="G2534">
        <f xml:space="preserve"> SUMIF(ACRES_HARVESTED!E$2:E$4911,C2534,ACRES_HARVESTED!G$2:G$4911)</f>
        <v>0</v>
      </c>
      <c r="H2534">
        <f xml:space="preserve"> SUMIF(SALES!E$2:E$4911,C2534,SALES!G$2:G$4911)</f>
        <v>0</v>
      </c>
      <c r="I2534">
        <f xml:space="preserve"> SUMIF(PRODUCTION!E$2:E$4911,C2534,PRODUCTION!I$2:I$4911)</f>
        <v>0</v>
      </c>
    </row>
    <row r="2535" spans="1:9" x14ac:dyDescent="0.2">
      <c r="A2535">
        <v>48021</v>
      </c>
      <c r="B2535" t="s">
        <v>1512</v>
      </c>
      <c r="C2535" t="str">
        <f t="shared" si="78"/>
        <v>48021</v>
      </c>
      <c r="D2535" t="str">
        <f t="shared" si="79"/>
        <v>BASTROP</v>
      </c>
      <c r="E2535">
        <v>-97.312016249999999</v>
      </c>
      <c r="F2535">
        <v>30.103674519999998</v>
      </c>
      <c r="G2535">
        <f xml:space="preserve"> SUMIF(ACRES_HARVESTED!E$2:E$4911,C2535,ACRES_HARVESTED!G$2:G$4911)</f>
        <v>0</v>
      </c>
      <c r="H2535">
        <f xml:space="preserve"> SUMIF(SALES!E$2:E$4911,C2535,SALES!G$2:G$4911)</f>
        <v>0</v>
      </c>
      <c r="I2535">
        <f xml:space="preserve"> SUMIF(PRODUCTION!E$2:E$4911,C2535,PRODUCTION!I$2:I$4911)</f>
        <v>0</v>
      </c>
    </row>
    <row r="2536" spans="1:9" x14ac:dyDescent="0.2">
      <c r="A2536">
        <v>48023</v>
      </c>
      <c r="B2536" t="s">
        <v>1513</v>
      </c>
      <c r="C2536" t="str">
        <f t="shared" si="78"/>
        <v>48023</v>
      </c>
      <c r="D2536" t="str">
        <f t="shared" si="79"/>
        <v>BAYLOR</v>
      </c>
      <c r="E2536">
        <v>-99.213529010000002</v>
      </c>
      <c r="F2536">
        <v>33.616407940000002</v>
      </c>
      <c r="G2536">
        <f xml:space="preserve"> SUMIF(ACRES_HARVESTED!E$2:E$4911,C2536,ACRES_HARVESTED!G$2:G$4911)</f>
        <v>0</v>
      </c>
      <c r="H2536">
        <f xml:space="preserve"> SUMIF(SALES!E$2:E$4911,C2536,SALES!G$2:G$4911)</f>
        <v>0</v>
      </c>
      <c r="I2536">
        <f xml:space="preserve"> SUMIF(PRODUCTION!E$2:E$4911,C2536,PRODUCTION!I$2:I$4911)</f>
        <v>0</v>
      </c>
    </row>
    <row r="2537" spans="1:9" x14ac:dyDescent="0.2">
      <c r="A2537">
        <v>48025</v>
      </c>
      <c r="B2537" t="s">
        <v>1514</v>
      </c>
      <c r="C2537" t="str">
        <f t="shared" si="78"/>
        <v>48025</v>
      </c>
      <c r="D2537" t="str">
        <f t="shared" si="79"/>
        <v>BEE</v>
      </c>
      <c r="E2537">
        <v>-97.741026239999997</v>
      </c>
      <c r="F2537">
        <v>28.417367110000001</v>
      </c>
      <c r="G2537">
        <f xml:space="preserve"> SUMIF(ACRES_HARVESTED!E$2:E$4911,C2537,ACRES_HARVESTED!G$2:G$4911)</f>
        <v>0</v>
      </c>
      <c r="H2537">
        <f xml:space="preserve"> SUMIF(SALES!E$2:E$4911,C2537,SALES!G$2:G$4911)</f>
        <v>0</v>
      </c>
      <c r="I2537">
        <f xml:space="preserve"> SUMIF(PRODUCTION!E$2:E$4911,C2537,PRODUCTION!I$2:I$4911)</f>
        <v>0</v>
      </c>
    </row>
    <row r="2538" spans="1:9" x14ac:dyDescent="0.2">
      <c r="A2538">
        <v>48027</v>
      </c>
      <c r="B2538" t="s">
        <v>704</v>
      </c>
      <c r="C2538" t="str">
        <f t="shared" si="78"/>
        <v>48027</v>
      </c>
      <c r="D2538" t="str">
        <f t="shared" si="79"/>
        <v>BELL</v>
      </c>
      <c r="E2538">
        <v>-97.478231339999994</v>
      </c>
      <c r="F2538">
        <v>31.03762665</v>
      </c>
      <c r="G2538">
        <f xml:space="preserve"> SUMIF(ACRES_HARVESTED!E$2:E$4911,C2538,ACRES_HARVESTED!G$2:G$4911)</f>
        <v>0</v>
      </c>
      <c r="H2538">
        <f xml:space="preserve"> SUMIF(SALES!E$2:E$4911,C2538,SALES!G$2:G$4911)</f>
        <v>0</v>
      </c>
      <c r="I2538">
        <f xml:space="preserve"> SUMIF(PRODUCTION!E$2:E$4911,C2538,PRODUCTION!I$2:I$4911)</f>
        <v>0</v>
      </c>
    </row>
    <row r="2539" spans="1:9" x14ac:dyDescent="0.2">
      <c r="A2539">
        <v>48029</v>
      </c>
      <c r="B2539" t="s">
        <v>1515</v>
      </c>
      <c r="C2539" t="str">
        <f t="shared" si="78"/>
        <v>48029</v>
      </c>
      <c r="D2539" t="str">
        <f t="shared" si="79"/>
        <v>BEXAR</v>
      </c>
      <c r="E2539">
        <v>-98.520160129999994</v>
      </c>
      <c r="F2539">
        <v>29.449116650000001</v>
      </c>
      <c r="G2539">
        <f xml:space="preserve"> SUMIF(ACRES_HARVESTED!E$2:E$4911,C2539,ACRES_HARVESTED!G$2:G$4911)</f>
        <v>0</v>
      </c>
      <c r="H2539">
        <f xml:space="preserve"> SUMIF(SALES!E$2:E$4911,C2539,SALES!G$2:G$4911)</f>
        <v>0</v>
      </c>
      <c r="I2539">
        <f xml:space="preserve"> SUMIF(PRODUCTION!E$2:E$4911,C2539,PRODUCTION!I$2:I$4911)</f>
        <v>0</v>
      </c>
    </row>
    <row r="2540" spans="1:9" x14ac:dyDescent="0.2">
      <c r="A2540">
        <v>48031</v>
      </c>
      <c r="B2540" t="s">
        <v>1516</v>
      </c>
      <c r="C2540" t="str">
        <f t="shared" si="78"/>
        <v>48031</v>
      </c>
      <c r="D2540" t="str">
        <f t="shared" si="79"/>
        <v>BLANCO</v>
      </c>
      <c r="E2540">
        <v>-98.399985200000003</v>
      </c>
      <c r="F2540">
        <v>30.26640707</v>
      </c>
      <c r="G2540">
        <f xml:space="preserve"> SUMIF(ACRES_HARVESTED!E$2:E$4911,C2540,ACRES_HARVESTED!G$2:G$4911)</f>
        <v>0</v>
      </c>
      <c r="H2540">
        <f xml:space="preserve"> SUMIF(SALES!E$2:E$4911,C2540,SALES!G$2:G$4911)</f>
        <v>0</v>
      </c>
      <c r="I2540">
        <f xml:space="preserve"> SUMIF(PRODUCTION!E$2:E$4911,C2540,PRODUCTION!I$2:I$4911)</f>
        <v>0</v>
      </c>
    </row>
    <row r="2541" spans="1:9" x14ac:dyDescent="0.2">
      <c r="A2541">
        <v>48033</v>
      </c>
      <c r="B2541" t="s">
        <v>1517</v>
      </c>
      <c r="C2541" t="str">
        <f t="shared" si="78"/>
        <v>48033</v>
      </c>
      <c r="D2541" t="str">
        <f t="shared" si="79"/>
        <v>BORDEN</v>
      </c>
      <c r="E2541">
        <v>-101.43165089999999</v>
      </c>
      <c r="F2541">
        <v>32.74363984</v>
      </c>
      <c r="G2541">
        <f xml:space="preserve"> SUMIF(ACRES_HARVESTED!E$2:E$4911,C2541,ACRES_HARVESTED!G$2:G$4911)</f>
        <v>0</v>
      </c>
      <c r="H2541">
        <f xml:space="preserve"> SUMIF(SALES!E$2:E$4911,C2541,SALES!G$2:G$4911)</f>
        <v>0</v>
      </c>
      <c r="I2541">
        <f xml:space="preserve"> SUMIF(PRODUCTION!E$2:E$4911,C2541,PRODUCTION!I$2:I$4911)</f>
        <v>0</v>
      </c>
    </row>
    <row r="2542" spans="1:9" x14ac:dyDescent="0.2">
      <c r="A2542">
        <v>48035</v>
      </c>
      <c r="B2542" t="s">
        <v>1518</v>
      </c>
      <c r="C2542" t="str">
        <f t="shared" si="78"/>
        <v>48035</v>
      </c>
      <c r="D2542" t="str">
        <f t="shared" si="79"/>
        <v>BOSQUE</v>
      </c>
      <c r="E2542">
        <v>-97.634357109999996</v>
      </c>
      <c r="F2542">
        <v>31.900359009999999</v>
      </c>
      <c r="G2542">
        <f xml:space="preserve"> SUMIF(ACRES_HARVESTED!E$2:E$4911,C2542,ACRES_HARVESTED!G$2:G$4911)</f>
        <v>0</v>
      </c>
      <c r="H2542">
        <f xml:space="preserve"> SUMIF(SALES!E$2:E$4911,C2542,SALES!G$2:G$4911)</f>
        <v>0</v>
      </c>
      <c r="I2542">
        <f xml:space="preserve"> SUMIF(PRODUCTION!E$2:E$4911,C2542,PRODUCTION!I$2:I$4911)</f>
        <v>0</v>
      </c>
    </row>
    <row r="2543" spans="1:9" x14ac:dyDescent="0.2">
      <c r="A2543">
        <v>48037</v>
      </c>
      <c r="B2543" t="s">
        <v>1519</v>
      </c>
      <c r="C2543" t="str">
        <f t="shared" si="78"/>
        <v>48037</v>
      </c>
      <c r="D2543" t="str">
        <f t="shared" si="79"/>
        <v>BOWIE</v>
      </c>
      <c r="E2543">
        <v>-94.423781820000002</v>
      </c>
      <c r="F2543">
        <v>33.446937570000003</v>
      </c>
      <c r="G2543">
        <f xml:space="preserve"> SUMIF(ACRES_HARVESTED!E$2:E$4911,C2543,ACRES_HARVESTED!G$2:G$4911)</f>
        <v>0</v>
      </c>
      <c r="H2543">
        <f xml:space="preserve"> SUMIF(SALES!E$2:E$4911,C2543,SALES!G$2:G$4911)</f>
        <v>0</v>
      </c>
      <c r="I2543">
        <f xml:space="preserve"> SUMIF(PRODUCTION!E$2:E$4911,C2543,PRODUCTION!I$2:I$4911)</f>
        <v>0</v>
      </c>
    </row>
    <row r="2544" spans="1:9" x14ac:dyDescent="0.2">
      <c r="A2544">
        <v>48039</v>
      </c>
      <c r="B2544" t="s">
        <v>1520</v>
      </c>
      <c r="C2544" t="str">
        <f t="shared" si="78"/>
        <v>48039</v>
      </c>
      <c r="D2544" t="str">
        <f t="shared" si="79"/>
        <v>BRAZORIA</v>
      </c>
      <c r="E2544">
        <v>-95.451586289999995</v>
      </c>
      <c r="F2544">
        <v>29.189497849999999</v>
      </c>
      <c r="G2544">
        <f xml:space="preserve"> SUMIF(ACRES_HARVESTED!E$2:E$4911,C2544,ACRES_HARVESTED!G$2:G$4911)</f>
        <v>0</v>
      </c>
      <c r="H2544">
        <f xml:space="preserve"> SUMIF(SALES!E$2:E$4911,C2544,SALES!G$2:G$4911)</f>
        <v>0</v>
      </c>
      <c r="I2544">
        <f xml:space="preserve"> SUMIF(PRODUCTION!E$2:E$4911,C2544,PRODUCTION!I$2:I$4911)</f>
        <v>0</v>
      </c>
    </row>
    <row r="2545" spans="1:9" x14ac:dyDescent="0.2">
      <c r="A2545">
        <v>48041</v>
      </c>
      <c r="B2545" t="s">
        <v>1521</v>
      </c>
      <c r="C2545" t="str">
        <f t="shared" si="78"/>
        <v>48041</v>
      </c>
      <c r="D2545" t="str">
        <f t="shared" si="79"/>
        <v>BRAZOS</v>
      </c>
      <c r="E2545">
        <v>-96.30208322</v>
      </c>
      <c r="F2545">
        <v>30.660742209999999</v>
      </c>
      <c r="G2545">
        <f xml:space="preserve"> SUMIF(ACRES_HARVESTED!E$2:E$4911,C2545,ACRES_HARVESTED!G$2:G$4911)</f>
        <v>0</v>
      </c>
      <c r="H2545">
        <f xml:space="preserve"> SUMIF(SALES!E$2:E$4911,C2545,SALES!G$2:G$4911)</f>
        <v>0</v>
      </c>
      <c r="I2545">
        <f xml:space="preserve"> SUMIF(PRODUCTION!E$2:E$4911,C2545,PRODUCTION!I$2:I$4911)</f>
        <v>0</v>
      </c>
    </row>
    <row r="2546" spans="1:9" x14ac:dyDescent="0.2">
      <c r="A2546">
        <v>48043</v>
      </c>
      <c r="B2546" t="s">
        <v>1522</v>
      </c>
      <c r="C2546" t="str">
        <f t="shared" si="78"/>
        <v>48043</v>
      </c>
      <c r="D2546" t="str">
        <f t="shared" si="79"/>
        <v>BREWSTER</v>
      </c>
      <c r="E2546">
        <v>-103.2522656</v>
      </c>
      <c r="F2546">
        <v>29.811745609999999</v>
      </c>
      <c r="G2546">
        <f xml:space="preserve"> SUMIF(ACRES_HARVESTED!E$2:E$4911,C2546,ACRES_HARVESTED!G$2:G$4911)</f>
        <v>0</v>
      </c>
      <c r="H2546">
        <f xml:space="preserve"> SUMIF(SALES!E$2:E$4911,C2546,SALES!G$2:G$4911)</f>
        <v>0</v>
      </c>
      <c r="I2546">
        <f xml:space="preserve"> SUMIF(PRODUCTION!E$2:E$4911,C2546,PRODUCTION!I$2:I$4911)</f>
        <v>0</v>
      </c>
    </row>
    <row r="2547" spans="1:9" x14ac:dyDescent="0.2">
      <c r="A2547">
        <v>48045</v>
      </c>
      <c r="B2547" t="s">
        <v>1523</v>
      </c>
      <c r="C2547" t="str">
        <f t="shared" si="78"/>
        <v>48045</v>
      </c>
      <c r="D2547" t="str">
        <f t="shared" si="79"/>
        <v>BRISCOE</v>
      </c>
      <c r="E2547">
        <v>-101.2084947</v>
      </c>
      <c r="F2547">
        <v>34.530269619999999</v>
      </c>
      <c r="G2547">
        <f xml:space="preserve"> SUMIF(ACRES_HARVESTED!E$2:E$4911,C2547,ACRES_HARVESTED!G$2:G$4911)</f>
        <v>0</v>
      </c>
      <c r="H2547">
        <f xml:space="preserve"> SUMIF(SALES!E$2:E$4911,C2547,SALES!G$2:G$4911)</f>
        <v>0</v>
      </c>
      <c r="I2547">
        <f xml:space="preserve"> SUMIF(PRODUCTION!E$2:E$4911,C2547,PRODUCTION!I$2:I$4911)</f>
        <v>0</v>
      </c>
    </row>
    <row r="2548" spans="1:9" x14ac:dyDescent="0.2">
      <c r="A2548">
        <v>48047</v>
      </c>
      <c r="B2548" t="s">
        <v>358</v>
      </c>
      <c r="C2548" t="str">
        <f t="shared" si="78"/>
        <v>48047</v>
      </c>
      <c r="D2548" t="str">
        <f t="shared" si="79"/>
        <v>BROOKS</v>
      </c>
      <c r="E2548">
        <v>-98.218665279999996</v>
      </c>
      <c r="F2548">
        <v>27.03154713</v>
      </c>
      <c r="G2548">
        <f xml:space="preserve"> SUMIF(ACRES_HARVESTED!E$2:E$4911,C2548,ACRES_HARVESTED!G$2:G$4911)</f>
        <v>0</v>
      </c>
      <c r="H2548">
        <f xml:space="preserve"> SUMIF(SALES!E$2:E$4911,C2548,SALES!G$2:G$4911)</f>
        <v>0</v>
      </c>
      <c r="I2548">
        <f xml:space="preserve"> SUMIF(PRODUCTION!E$2:E$4911,C2548,PRODUCTION!I$2:I$4911)</f>
        <v>0</v>
      </c>
    </row>
    <row r="2549" spans="1:9" x14ac:dyDescent="0.2">
      <c r="A2549">
        <v>48049</v>
      </c>
      <c r="B2549" t="s">
        <v>496</v>
      </c>
      <c r="C2549" t="str">
        <f t="shared" si="78"/>
        <v>48049</v>
      </c>
      <c r="D2549" t="str">
        <f t="shared" si="79"/>
        <v>BROWN</v>
      </c>
      <c r="E2549">
        <v>-98.998810710000001</v>
      </c>
      <c r="F2549">
        <v>31.774177030000001</v>
      </c>
      <c r="G2549">
        <f xml:space="preserve"> SUMIF(ACRES_HARVESTED!E$2:E$4911,C2549,ACRES_HARVESTED!G$2:G$4911)</f>
        <v>0</v>
      </c>
      <c r="H2549">
        <f xml:space="preserve"> SUMIF(SALES!E$2:E$4911,C2549,SALES!G$2:G$4911)</f>
        <v>0</v>
      </c>
      <c r="I2549">
        <f xml:space="preserve"> SUMIF(PRODUCTION!E$2:E$4911,C2549,PRODUCTION!I$2:I$4911)</f>
        <v>0</v>
      </c>
    </row>
    <row r="2550" spans="1:9" x14ac:dyDescent="0.2">
      <c r="A2550">
        <v>48051</v>
      </c>
      <c r="B2550" t="s">
        <v>1524</v>
      </c>
      <c r="C2550" t="str">
        <f t="shared" si="78"/>
        <v>48051</v>
      </c>
      <c r="D2550" t="str">
        <f t="shared" si="79"/>
        <v>BURLESON</v>
      </c>
      <c r="E2550">
        <v>-96.621057710000002</v>
      </c>
      <c r="F2550">
        <v>30.492195760000001</v>
      </c>
      <c r="G2550">
        <f xml:space="preserve"> SUMIF(ACRES_HARVESTED!E$2:E$4911,C2550,ACRES_HARVESTED!G$2:G$4911)</f>
        <v>0</v>
      </c>
      <c r="H2550">
        <f xml:space="preserve"> SUMIF(SALES!E$2:E$4911,C2550,SALES!G$2:G$4911)</f>
        <v>0</v>
      </c>
      <c r="I2550">
        <f xml:space="preserve"> SUMIF(PRODUCTION!E$2:E$4911,C2550,PRODUCTION!I$2:I$4911)</f>
        <v>0</v>
      </c>
    </row>
    <row r="2551" spans="1:9" x14ac:dyDescent="0.2">
      <c r="A2551">
        <v>48053</v>
      </c>
      <c r="B2551" t="s">
        <v>1525</v>
      </c>
      <c r="C2551" t="str">
        <f t="shared" si="78"/>
        <v>48053</v>
      </c>
      <c r="D2551" t="str">
        <f t="shared" si="79"/>
        <v>BURNET</v>
      </c>
      <c r="E2551">
        <v>-98.18244138</v>
      </c>
      <c r="F2551">
        <v>30.788523359999999</v>
      </c>
      <c r="G2551">
        <f xml:space="preserve"> SUMIF(ACRES_HARVESTED!E$2:E$4911,C2551,ACRES_HARVESTED!G$2:G$4911)</f>
        <v>0</v>
      </c>
      <c r="H2551">
        <f xml:space="preserve"> SUMIF(SALES!E$2:E$4911,C2551,SALES!G$2:G$4911)</f>
        <v>0</v>
      </c>
      <c r="I2551">
        <f xml:space="preserve"> SUMIF(PRODUCTION!E$2:E$4911,C2551,PRODUCTION!I$2:I$4911)</f>
        <v>0</v>
      </c>
    </row>
    <row r="2552" spans="1:9" x14ac:dyDescent="0.2">
      <c r="A2552">
        <v>48055</v>
      </c>
      <c r="B2552" t="s">
        <v>711</v>
      </c>
      <c r="C2552" t="str">
        <f t="shared" si="78"/>
        <v>48055</v>
      </c>
      <c r="D2552" t="str">
        <f t="shared" si="79"/>
        <v>CALDWELL</v>
      </c>
      <c r="E2552">
        <v>-97.619767969999998</v>
      </c>
      <c r="F2552">
        <v>29.837145150000001</v>
      </c>
      <c r="G2552">
        <f xml:space="preserve"> SUMIF(ACRES_HARVESTED!E$2:E$4911,C2552,ACRES_HARVESTED!G$2:G$4911)</f>
        <v>0</v>
      </c>
      <c r="H2552">
        <f xml:space="preserve"> SUMIF(SALES!E$2:E$4911,C2552,SALES!G$2:G$4911)</f>
        <v>0</v>
      </c>
      <c r="I2552">
        <f xml:space="preserve"> SUMIF(PRODUCTION!E$2:E$4911,C2552,PRODUCTION!I$2:I$4911)</f>
        <v>0</v>
      </c>
    </row>
    <row r="2553" spans="1:9" x14ac:dyDescent="0.2">
      <c r="A2553">
        <v>48057</v>
      </c>
      <c r="B2553" t="s">
        <v>15</v>
      </c>
      <c r="C2553" t="str">
        <f t="shared" si="78"/>
        <v>48057</v>
      </c>
      <c r="D2553" t="str">
        <f t="shared" si="79"/>
        <v>CALHOUN</v>
      </c>
      <c r="E2553">
        <v>-96.604741340000004</v>
      </c>
      <c r="F2553">
        <v>28.503495990000001</v>
      </c>
      <c r="G2553">
        <f xml:space="preserve"> SUMIF(ACRES_HARVESTED!E$2:E$4911,C2553,ACRES_HARVESTED!G$2:G$4911)</f>
        <v>0</v>
      </c>
      <c r="H2553">
        <f xml:space="preserve"> SUMIF(SALES!E$2:E$4911,C2553,SALES!G$2:G$4911)</f>
        <v>0</v>
      </c>
      <c r="I2553">
        <f xml:space="preserve"> SUMIF(PRODUCTION!E$2:E$4911,C2553,PRODUCTION!I$2:I$4911)</f>
        <v>0</v>
      </c>
    </row>
    <row r="2554" spans="1:9" x14ac:dyDescent="0.2">
      <c r="A2554">
        <v>48059</v>
      </c>
      <c r="B2554" t="s">
        <v>1526</v>
      </c>
      <c r="C2554" t="str">
        <f t="shared" si="78"/>
        <v>48059</v>
      </c>
      <c r="D2554" t="str">
        <f t="shared" si="79"/>
        <v>CALLAHAN</v>
      </c>
      <c r="E2554">
        <v>-99.373263120000004</v>
      </c>
      <c r="F2554">
        <v>32.297606190000003</v>
      </c>
      <c r="G2554">
        <f xml:space="preserve"> SUMIF(ACRES_HARVESTED!E$2:E$4911,C2554,ACRES_HARVESTED!G$2:G$4911)</f>
        <v>0</v>
      </c>
      <c r="H2554">
        <f xml:space="preserve"> SUMIF(SALES!E$2:E$4911,C2554,SALES!G$2:G$4911)</f>
        <v>0</v>
      </c>
      <c r="I2554">
        <f xml:space="preserve"> SUMIF(PRODUCTION!E$2:E$4911,C2554,PRODUCTION!I$2:I$4911)</f>
        <v>0</v>
      </c>
    </row>
    <row r="2555" spans="1:9" x14ac:dyDescent="0.2">
      <c r="A2555">
        <v>48061</v>
      </c>
      <c r="B2555" t="s">
        <v>765</v>
      </c>
      <c r="C2555" t="str">
        <f t="shared" si="78"/>
        <v>48061</v>
      </c>
      <c r="D2555" t="str">
        <f t="shared" si="79"/>
        <v>CAMERON</v>
      </c>
      <c r="E2555">
        <v>-97.513978730000005</v>
      </c>
      <c r="F2555">
        <v>26.134271779999999</v>
      </c>
      <c r="G2555">
        <f xml:space="preserve"> SUMIF(ACRES_HARVESTED!E$2:E$4911,C2555,ACRES_HARVESTED!G$2:G$4911)</f>
        <v>0</v>
      </c>
      <c r="H2555">
        <f xml:space="preserve"> SUMIF(SALES!E$2:E$4911,C2555,SALES!G$2:G$4911)</f>
        <v>0</v>
      </c>
      <c r="I2555">
        <f xml:space="preserve"> SUMIF(PRODUCTION!E$2:E$4911,C2555,PRODUCTION!I$2:I$4911)</f>
        <v>0</v>
      </c>
    </row>
    <row r="2556" spans="1:9" x14ac:dyDescent="0.2">
      <c r="A2556">
        <v>48063</v>
      </c>
      <c r="B2556" t="s">
        <v>1527</v>
      </c>
      <c r="C2556" t="str">
        <f t="shared" si="78"/>
        <v>48063</v>
      </c>
      <c r="D2556" t="str">
        <f t="shared" si="79"/>
        <v>CAMP</v>
      </c>
      <c r="E2556">
        <v>-94.978686449999998</v>
      </c>
      <c r="F2556">
        <v>32.973743489999997</v>
      </c>
      <c r="G2556">
        <f xml:space="preserve"> SUMIF(ACRES_HARVESTED!E$2:E$4911,C2556,ACRES_HARVESTED!G$2:G$4911)</f>
        <v>0</v>
      </c>
      <c r="H2556">
        <f xml:space="preserve"> SUMIF(SALES!E$2:E$4911,C2556,SALES!G$2:G$4911)</f>
        <v>0</v>
      </c>
      <c r="I2556">
        <f xml:space="preserve"> SUMIF(PRODUCTION!E$2:E$4911,C2556,PRODUCTION!I$2:I$4911)</f>
        <v>0</v>
      </c>
    </row>
    <row r="2557" spans="1:9" x14ac:dyDescent="0.2">
      <c r="A2557">
        <v>48065</v>
      </c>
      <c r="B2557" t="s">
        <v>1528</v>
      </c>
      <c r="C2557" t="str">
        <f t="shared" si="78"/>
        <v>48065</v>
      </c>
      <c r="D2557" t="str">
        <f t="shared" si="79"/>
        <v>CARSON</v>
      </c>
      <c r="E2557">
        <v>-101.3542669</v>
      </c>
      <c r="F2557">
        <v>35.40365929</v>
      </c>
      <c r="G2557">
        <f xml:space="preserve"> SUMIF(ACRES_HARVESTED!E$2:E$4911,C2557,ACRES_HARVESTED!G$2:G$4911)</f>
        <v>0</v>
      </c>
      <c r="H2557">
        <f xml:space="preserve"> SUMIF(SALES!E$2:E$4911,C2557,SALES!G$2:G$4911)</f>
        <v>0</v>
      </c>
      <c r="I2557">
        <f xml:space="preserve"> SUMIF(PRODUCTION!E$2:E$4911,C2557,PRODUCTION!I$2:I$4911)</f>
        <v>0</v>
      </c>
    </row>
    <row r="2558" spans="1:9" x14ac:dyDescent="0.2">
      <c r="A2558">
        <v>48067</v>
      </c>
      <c r="B2558" t="s">
        <v>498</v>
      </c>
      <c r="C2558" t="str">
        <f t="shared" si="78"/>
        <v>48067</v>
      </c>
      <c r="D2558" t="str">
        <f t="shared" si="79"/>
        <v>CASS</v>
      </c>
      <c r="E2558">
        <v>-94.343175239999994</v>
      </c>
      <c r="F2558">
        <v>33.077720990000003</v>
      </c>
      <c r="G2558">
        <f xml:space="preserve"> SUMIF(ACRES_HARVESTED!E$2:E$4911,C2558,ACRES_HARVESTED!G$2:G$4911)</f>
        <v>0</v>
      </c>
      <c r="H2558">
        <f xml:space="preserve"> SUMIF(SALES!E$2:E$4911,C2558,SALES!G$2:G$4911)</f>
        <v>0</v>
      </c>
      <c r="I2558">
        <f xml:space="preserve"> SUMIF(PRODUCTION!E$2:E$4911,C2558,PRODUCTION!I$2:I$4911)</f>
        <v>0</v>
      </c>
    </row>
    <row r="2559" spans="1:9" x14ac:dyDescent="0.2">
      <c r="A2559">
        <v>48069</v>
      </c>
      <c r="B2559" t="s">
        <v>1529</v>
      </c>
      <c r="C2559" t="str">
        <f t="shared" si="78"/>
        <v>48069</v>
      </c>
      <c r="D2559" t="str">
        <f t="shared" si="79"/>
        <v>CASTRO</v>
      </c>
      <c r="E2559">
        <v>-102.26170810000001</v>
      </c>
      <c r="F2559">
        <v>34.530040509999999</v>
      </c>
      <c r="G2559">
        <f xml:space="preserve"> SUMIF(ACRES_HARVESTED!E$2:E$4911,C2559,ACRES_HARVESTED!G$2:G$4911)</f>
        <v>0</v>
      </c>
      <c r="H2559">
        <f xml:space="preserve"> SUMIF(SALES!E$2:E$4911,C2559,SALES!G$2:G$4911)</f>
        <v>0</v>
      </c>
      <c r="I2559">
        <f xml:space="preserve"> SUMIF(PRODUCTION!E$2:E$4911,C2559,PRODUCTION!I$2:I$4911)</f>
        <v>0</v>
      </c>
    </row>
    <row r="2560" spans="1:9" x14ac:dyDescent="0.2">
      <c r="A2560">
        <v>48071</v>
      </c>
      <c r="B2560" t="s">
        <v>16</v>
      </c>
      <c r="C2560" t="str">
        <f t="shared" si="78"/>
        <v>48071</v>
      </c>
      <c r="D2560" t="str">
        <f t="shared" si="79"/>
        <v>CHAMBERS</v>
      </c>
      <c r="E2560">
        <v>-94.608506210000002</v>
      </c>
      <c r="F2560">
        <v>29.738468569999998</v>
      </c>
      <c r="G2560">
        <f xml:space="preserve"> SUMIF(ACRES_HARVESTED!E$2:E$4911,C2560,ACRES_HARVESTED!G$2:G$4911)</f>
        <v>0</v>
      </c>
      <c r="H2560">
        <f xml:space="preserve"> SUMIF(SALES!E$2:E$4911,C2560,SALES!G$2:G$4911)</f>
        <v>0</v>
      </c>
      <c r="I2560">
        <f xml:space="preserve"> SUMIF(PRODUCTION!E$2:E$4911,C2560,PRODUCTION!I$2:I$4911)</f>
        <v>0</v>
      </c>
    </row>
    <row r="2561" spans="1:9" x14ac:dyDescent="0.2">
      <c r="A2561">
        <v>48073</v>
      </c>
      <c r="B2561" t="s">
        <v>17</v>
      </c>
      <c r="C2561" t="str">
        <f t="shared" si="78"/>
        <v>48073</v>
      </c>
      <c r="D2561" t="str">
        <f t="shared" si="79"/>
        <v>CHEROKEE</v>
      </c>
      <c r="E2561">
        <v>-95.165656929999997</v>
      </c>
      <c r="F2561">
        <v>31.837528559999999</v>
      </c>
      <c r="G2561">
        <f xml:space="preserve"> SUMIF(ACRES_HARVESTED!E$2:E$4911,C2561,ACRES_HARVESTED!G$2:G$4911)</f>
        <v>0</v>
      </c>
      <c r="H2561">
        <f xml:space="preserve"> SUMIF(SALES!E$2:E$4911,C2561,SALES!G$2:G$4911)</f>
        <v>0</v>
      </c>
      <c r="I2561">
        <f xml:space="preserve"> SUMIF(PRODUCTION!E$2:E$4911,C2561,PRODUCTION!I$2:I$4911)</f>
        <v>0</v>
      </c>
    </row>
    <row r="2562" spans="1:9" x14ac:dyDescent="0.2">
      <c r="A2562">
        <v>48075</v>
      </c>
      <c r="B2562" t="s">
        <v>1530</v>
      </c>
      <c r="C2562" t="str">
        <f t="shared" ref="C2562:C2625" si="80" xml:space="preserve"> TEXT(A2562,"00000")</f>
        <v>48075</v>
      </c>
      <c r="D2562" t="str">
        <f t="shared" ref="D2562:D2625" si="81">UPPER(B2562)</f>
        <v>CHILDRESS</v>
      </c>
      <c r="E2562">
        <v>-100.20777440000001</v>
      </c>
      <c r="F2562">
        <v>34.529298850000004</v>
      </c>
      <c r="G2562">
        <f xml:space="preserve"> SUMIF(ACRES_HARVESTED!E$2:E$4911,C2562,ACRES_HARVESTED!G$2:G$4911)</f>
        <v>0</v>
      </c>
      <c r="H2562">
        <f xml:space="preserve"> SUMIF(SALES!E$2:E$4911,C2562,SALES!G$2:G$4911)</f>
        <v>0</v>
      </c>
      <c r="I2562">
        <f xml:space="preserve"> SUMIF(PRODUCTION!E$2:E$4911,C2562,PRODUCTION!I$2:I$4911)</f>
        <v>0</v>
      </c>
    </row>
    <row r="2563" spans="1:9" x14ac:dyDescent="0.2">
      <c r="A2563">
        <v>48077</v>
      </c>
      <c r="B2563" t="s">
        <v>21</v>
      </c>
      <c r="C2563" t="str">
        <f t="shared" si="80"/>
        <v>48077</v>
      </c>
      <c r="D2563" t="str">
        <f t="shared" si="81"/>
        <v>CLAY</v>
      </c>
      <c r="E2563">
        <v>-98.208374149999997</v>
      </c>
      <c r="F2563">
        <v>33.785589809999998</v>
      </c>
      <c r="G2563">
        <f xml:space="preserve"> SUMIF(ACRES_HARVESTED!E$2:E$4911,C2563,ACRES_HARVESTED!G$2:G$4911)</f>
        <v>0</v>
      </c>
      <c r="H2563">
        <f xml:space="preserve"> SUMIF(SALES!E$2:E$4911,C2563,SALES!G$2:G$4911)</f>
        <v>0</v>
      </c>
      <c r="I2563">
        <f xml:space="preserve"> SUMIF(PRODUCTION!E$2:E$4911,C2563,PRODUCTION!I$2:I$4911)</f>
        <v>0</v>
      </c>
    </row>
    <row r="2564" spans="1:9" x14ac:dyDescent="0.2">
      <c r="A2564">
        <v>48079</v>
      </c>
      <c r="B2564" t="s">
        <v>1531</v>
      </c>
      <c r="C2564" t="str">
        <f t="shared" si="80"/>
        <v>48079</v>
      </c>
      <c r="D2564" t="str">
        <f t="shared" si="81"/>
        <v>COCHRAN</v>
      </c>
      <c r="E2564">
        <v>-102.82851789999999</v>
      </c>
      <c r="F2564">
        <v>33.604260940000003</v>
      </c>
      <c r="G2564">
        <f xml:space="preserve"> SUMIF(ACRES_HARVESTED!E$2:E$4911,C2564,ACRES_HARVESTED!G$2:G$4911)</f>
        <v>0</v>
      </c>
      <c r="H2564">
        <f xml:space="preserve"> SUMIF(SALES!E$2:E$4911,C2564,SALES!G$2:G$4911)</f>
        <v>0</v>
      </c>
      <c r="I2564">
        <f xml:space="preserve"> SUMIF(PRODUCTION!E$2:E$4911,C2564,PRODUCTION!I$2:I$4911)</f>
        <v>0</v>
      </c>
    </row>
    <row r="2565" spans="1:9" x14ac:dyDescent="0.2">
      <c r="A2565">
        <v>48081</v>
      </c>
      <c r="B2565" t="s">
        <v>1532</v>
      </c>
      <c r="C2565" t="str">
        <f t="shared" si="80"/>
        <v>48081</v>
      </c>
      <c r="D2565" t="str">
        <f t="shared" si="81"/>
        <v>COKE</v>
      </c>
      <c r="E2565">
        <v>-100.5295971</v>
      </c>
      <c r="F2565">
        <v>31.889335280000001</v>
      </c>
      <c r="G2565">
        <f xml:space="preserve"> SUMIF(ACRES_HARVESTED!E$2:E$4911,C2565,ACRES_HARVESTED!G$2:G$4911)</f>
        <v>0</v>
      </c>
      <c r="H2565">
        <f xml:space="preserve"> SUMIF(SALES!E$2:E$4911,C2565,SALES!G$2:G$4911)</f>
        <v>0</v>
      </c>
      <c r="I2565">
        <f xml:space="preserve"> SUMIF(PRODUCTION!E$2:E$4911,C2565,PRODUCTION!I$2:I$4911)</f>
        <v>0</v>
      </c>
    </row>
    <row r="2566" spans="1:9" x14ac:dyDescent="0.2">
      <c r="A2566">
        <v>48083</v>
      </c>
      <c r="B2566" t="s">
        <v>1533</v>
      </c>
      <c r="C2566" t="str">
        <f t="shared" si="80"/>
        <v>48083</v>
      </c>
      <c r="D2566" t="str">
        <f t="shared" si="81"/>
        <v>COLEMAN</v>
      </c>
      <c r="E2566">
        <v>-99.452877060000006</v>
      </c>
      <c r="F2566">
        <v>31.773196819999999</v>
      </c>
      <c r="G2566">
        <f xml:space="preserve"> SUMIF(ACRES_HARVESTED!E$2:E$4911,C2566,ACRES_HARVESTED!G$2:G$4911)</f>
        <v>0</v>
      </c>
      <c r="H2566">
        <f xml:space="preserve"> SUMIF(SALES!E$2:E$4911,C2566,SALES!G$2:G$4911)</f>
        <v>0</v>
      </c>
      <c r="I2566">
        <f xml:space="preserve"> SUMIF(PRODUCTION!E$2:E$4911,C2566,PRODUCTION!I$2:I$4911)</f>
        <v>0</v>
      </c>
    </row>
    <row r="2567" spans="1:9" x14ac:dyDescent="0.2">
      <c r="A2567">
        <v>48085</v>
      </c>
      <c r="B2567" t="s">
        <v>1534</v>
      </c>
      <c r="C2567" t="str">
        <f t="shared" si="80"/>
        <v>48085</v>
      </c>
      <c r="D2567" t="str">
        <f t="shared" si="81"/>
        <v>COLLIN</v>
      </c>
      <c r="E2567">
        <v>-96.572668030000003</v>
      </c>
      <c r="F2567">
        <v>33.188227159999997</v>
      </c>
      <c r="G2567">
        <f xml:space="preserve"> SUMIF(ACRES_HARVESTED!E$2:E$4911,C2567,ACRES_HARVESTED!G$2:G$4911)</f>
        <v>0</v>
      </c>
      <c r="H2567">
        <f xml:space="preserve"> SUMIF(SALES!E$2:E$4911,C2567,SALES!G$2:G$4911)</f>
        <v>0</v>
      </c>
      <c r="I2567">
        <f xml:space="preserve"> SUMIF(PRODUCTION!E$2:E$4911,C2567,PRODUCTION!I$2:I$4911)</f>
        <v>0</v>
      </c>
    </row>
    <row r="2568" spans="1:9" x14ac:dyDescent="0.2">
      <c r="A2568">
        <v>48087</v>
      </c>
      <c r="B2568" t="s">
        <v>1535</v>
      </c>
      <c r="C2568" t="str">
        <f t="shared" si="80"/>
        <v>48087</v>
      </c>
      <c r="D2568" t="str">
        <f t="shared" si="81"/>
        <v>COLLINGSWORTH</v>
      </c>
      <c r="E2568">
        <v>-100.2700105</v>
      </c>
      <c r="F2568">
        <v>34.964894389999998</v>
      </c>
      <c r="G2568">
        <f xml:space="preserve"> SUMIF(ACRES_HARVESTED!E$2:E$4911,C2568,ACRES_HARVESTED!G$2:G$4911)</f>
        <v>0</v>
      </c>
      <c r="H2568">
        <f xml:space="preserve"> SUMIF(SALES!E$2:E$4911,C2568,SALES!G$2:G$4911)</f>
        <v>0</v>
      </c>
      <c r="I2568">
        <f xml:space="preserve"> SUMIF(PRODUCTION!E$2:E$4911,C2568,PRODUCTION!I$2:I$4911)</f>
        <v>0</v>
      </c>
    </row>
    <row r="2569" spans="1:9" x14ac:dyDescent="0.2">
      <c r="A2569">
        <v>48089</v>
      </c>
      <c r="B2569" t="s">
        <v>1536</v>
      </c>
      <c r="C2569" t="str">
        <f t="shared" si="80"/>
        <v>48089</v>
      </c>
      <c r="D2569" t="str">
        <f t="shared" si="81"/>
        <v>COLORADO</v>
      </c>
      <c r="E2569">
        <v>-96.52613796</v>
      </c>
      <c r="F2569">
        <v>29.620805870000002</v>
      </c>
      <c r="G2569">
        <f xml:space="preserve"> SUMIF(ACRES_HARVESTED!E$2:E$4911,C2569,ACRES_HARVESTED!G$2:G$4911)</f>
        <v>0</v>
      </c>
      <c r="H2569">
        <f xml:space="preserve"> SUMIF(SALES!E$2:E$4911,C2569,SALES!G$2:G$4911)</f>
        <v>0</v>
      </c>
      <c r="I2569">
        <f xml:space="preserve"> SUMIF(PRODUCTION!E$2:E$4911,C2569,PRODUCTION!I$2:I$4911)</f>
        <v>0</v>
      </c>
    </row>
    <row r="2570" spans="1:9" x14ac:dyDescent="0.2">
      <c r="A2570">
        <v>48091</v>
      </c>
      <c r="B2570" t="s">
        <v>1537</v>
      </c>
      <c r="C2570" t="str">
        <f t="shared" si="80"/>
        <v>48091</v>
      </c>
      <c r="D2570" t="str">
        <f t="shared" si="81"/>
        <v>COMAL</v>
      </c>
      <c r="E2570">
        <v>-98.278517399999998</v>
      </c>
      <c r="F2570">
        <v>29.808401419999999</v>
      </c>
      <c r="G2570">
        <f xml:space="preserve"> SUMIF(ACRES_HARVESTED!E$2:E$4911,C2570,ACRES_HARVESTED!G$2:G$4911)</f>
        <v>0</v>
      </c>
      <c r="H2570">
        <f xml:space="preserve"> SUMIF(SALES!E$2:E$4911,C2570,SALES!G$2:G$4911)</f>
        <v>0</v>
      </c>
      <c r="I2570">
        <f xml:space="preserve"> SUMIF(PRODUCTION!E$2:E$4911,C2570,PRODUCTION!I$2:I$4911)</f>
        <v>0</v>
      </c>
    </row>
    <row r="2571" spans="1:9" x14ac:dyDescent="0.2">
      <c r="A2571">
        <v>48093</v>
      </c>
      <c r="B2571" t="s">
        <v>643</v>
      </c>
      <c r="C2571" t="str">
        <f t="shared" si="80"/>
        <v>48093</v>
      </c>
      <c r="D2571" t="str">
        <f t="shared" si="81"/>
        <v>COMANCHE</v>
      </c>
      <c r="E2571">
        <v>-98.55874953</v>
      </c>
      <c r="F2571">
        <v>31.948548590000001</v>
      </c>
      <c r="G2571">
        <f xml:space="preserve"> SUMIF(ACRES_HARVESTED!E$2:E$4911,C2571,ACRES_HARVESTED!G$2:G$4911)</f>
        <v>0</v>
      </c>
      <c r="H2571">
        <f xml:space="preserve"> SUMIF(SALES!E$2:E$4911,C2571,SALES!G$2:G$4911)</f>
        <v>0</v>
      </c>
      <c r="I2571">
        <f xml:space="preserve"> SUMIF(PRODUCTION!E$2:E$4911,C2571,PRODUCTION!I$2:I$4911)</f>
        <v>0</v>
      </c>
    </row>
    <row r="2572" spans="1:9" x14ac:dyDescent="0.2">
      <c r="A2572">
        <v>48095</v>
      </c>
      <c r="B2572" t="s">
        <v>1538</v>
      </c>
      <c r="C2572" t="str">
        <f t="shared" si="80"/>
        <v>48095</v>
      </c>
      <c r="D2572" t="str">
        <f t="shared" si="81"/>
        <v>CONCHO</v>
      </c>
      <c r="E2572">
        <v>-99.864285069999994</v>
      </c>
      <c r="F2572">
        <v>31.32686635</v>
      </c>
      <c r="G2572">
        <f xml:space="preserve"> SUMIF(ACRES_HARVESTED!E$2:E$4911,C2572,ACRES_HARVESTED!G$2:G$4911)</f>
        <v>418</v>
      </c>
      <c r="H2572">
        <f xml:space="preserve"> SUMIF(SALES!E$2:E$4911,C2572,SALES!G$2:G$4911)</f>
        <v>0</v>
      </c>
      <c r="I2572">
        <f xml:space="preserve"> SUMIF(PRODUCTION!E$2:E$4911,C2572,PRODUCTION!I$2:I$4911)</f>
        <v>0</v>
      </c>
    </row>
    <row r="2573" spans="1:9" x14ac:dyDescent="0.2">
      <c r="A2573">
        <v>48097</v>
      </c>
      <c r="B2573" t="s">
        <v>1539</v>
      </c>
      <c r="C2573" t="str">
        <f t="shared" si="80"/>
        <v>48097</v>
      </c>
      <c r="D2573" t="str">
        <f t="shared" si="81"/>
        <v>COOKE</v>
      </c>
      <c r="E2573">
        <v>-97.212767510000006</v>
      </c>
      <c r="F2573">
        <v>33.639406690000001</v>
      </c>
      <c r="G2573">
        <f xml:space="preserve"> SUMIF(ACRES_HARVESTED!E$2:E$4911,C2573,ACRES_HARVESTED!G$2:G$4911)</f>
        <v>0</v>
      </c>
      <c r="H2573">
        <f xml:space="preserve"> SUMIF(SALES!E$2:E$4911,C2573,SALES!G$2:G$4911)</f>
        <v>0</v>
      </c>
      <c r="I2573">
        <f xml:space="preserve"> SUMIF(PRODUCTION!E$2:E$4911,C2573,PRODUCTION!I$2:I$4911)</f>
        <v>0</v>
      </c>
    </row>
    <row r="2574" spans="1:9" x14ac:dyDescent="0.2">
      <c r="A2574">
        <v>48099</v>
      </c>
      <c r="B2574" t="s">
        <v>1540</v>
      </c>
      <c r="C2574" t="str">
        <f t="shared" si="80"/>
        <v>48099</v>
      </c>
      <c r="D2574" t="str">
        <f t="shared" si="81"/>
        <v>CORYELL</v>
      </c>
      <c r="E2574">
        <v>-97.79936155</v>
      </c>
      <c r="F2574">
        <v>31.390783970000001</v>
      </c>
      <c r="G2574">
        <f xml:space="preserve"> SUMIF(ACRES_HARVESTED!E$2:E$4911,C2574,ACRES_HARVESTED!G$2:G$4911)</f>
        <v>0</v>
      </c>
      <c r="H2574">
        <f xml:space="preserve"> SUMIF(SALES!E$2:E$4911,C2574,SALES!G$2:G$4911)</f>
        <v>0</v>
      </c>
      <c r="I2574">
        <f xml:space="preserve"> SUMIF(PRODUCTION!E$2:E$4911,C2574,PRODUCTION!I$2:I$4911)</f>
        <v>0</v>
      </c>
    </row>
    <row r="2575" spans="1:9" x14ac:dyDescent="0.2">
      <c r="A2575">
        <v>48101</v>
      </c>
      <c r="B2575" t="s">
        <v>1541</v>
      </c>
      <c r="C2575" t="str">
        <f t="shared" si="80"/>
        <v>48101</v>
      </c>
      <c r="D2575" t="str">
        <f t="shared" si="81"/>
        <v>COTTLE</v>
      </c>
      <c r="E2575">
        <v>-100.2787087</v>
      </c>
      <c r="F2575">
        <v>34.077673470000001</v>
      </c>
      <c r="G2575">
        <f xml:space="preserve"> SUMIF(ACRES_HARVESTED!E$2:E$4911,C2575,ACRES_HARVESTED!G$2:G$4911)</f>
        <v>0</v>
      </c>
      <c r="H2575">
        <f xml:space="preserve"> SUMIF(SALES!E$2:E$4911,C2575,SALES!G$2:G$4911)</f>
        <v>0</v>
      </c>
      <c r="I2575">
        <f xml:space="preserve"> SUMIF(PRODUCTION!E$2:E$4911,C2575,PRODUCTION!I$2:I$4911)</f>
        <v>0</v>
      </c>
    </row>
    <row r="2576" spans="1:9" x14ac:dyDescent="0.2">
      <c r="A2576">
        <v>48103</v>
      </c>
      <c r="B2576" t="s">
        <v>1542</v>
      </c>
      <c r="C2576" t="str">
        <f t="shared" si="80"/>
        <v>48103</v>
      </c>
      <c r="D2576" t="str">
        <f t="shared" si="81"/>
        <v>CRANE</v>
      </c>
      <c r="E2576">
        <v>-102.5151699</v>
      </c>
      <c r="F2576">
        <v>31.428713699999999</v>
      </c>
      <c r="G2576">
        <f xml:space="preserve"> SUMIF(ACRES_HARVESTED!E$2:E$4911,C2576,ACRES_HARVESTED!G$2:G$4911)</f>
        <v>0</v>
      </c>
      <c r="H2576">
        <f xml:space="preserve"> SUMIF(SALES!E$2:E$4911,C2576,SALES!G$2:G$4911)</f>
        <v>0</v>
      </c>
      <c r="I2576">
        <f xml:space="preserve"> SUMIF(PRODUCTION!E$2:E$4911,C2576,PRODUCTION!I$2:I$4911)</f>
        <v>0</v>
      </c>
    </row>
    <row r="2577" spans="1:9" x14ac:dyDescent="0.2">
      <c r="A2577">
        <v>48105</v>
      </c>
      <c r="B2577" t="s">
        <v>1482</v>
      </c>
      <c r="C2577" t="str">
        <f t="shared" si="80"/>
        <v>48105</v>
      </c>
      <c r="D2577" t="str">
        <f t="shared" si="81"/>
        <v>CROCKETT</v>
      </c>
      <c r="E2577">
        <v>-101.4121116</v>
      </c>
      <c r="F2577">
        <v>30.722938840000001</v>
      </c>
      <c r="G2577">
        <f xml:space="preserve"> SUMIF(ACRES_HARVESTED!E$2:E$4911,C2577,ACRES_HARVESTED!G$2:G$4911)</f>
        <v>0</v>
      </c>
      <c r="H2577">
        <f xml:space="preserve"> SUMIF(SALES!E$2:E$4911,C2577,SALES!G$2:G$4911)</f>
        <v>0</v>
      </c>
      <c r="I2577">
        <f xml:space="preserve"> SUMIF(PRODUCTION!E$2:E$4911,C2577,PRODUCTION!I$2:I$4911)</f>
        <v>0</v>
      </c>
    </row>
    <row r="2578" spans="1:9" x14ac:dyDescent="0.2">
      <c r="A2578">
        <v>48107</v>
      </c>
      <c r="B2578" t="s">
        <v>1543</v>
      </c>
      <c r="C2578" t="str">
        <f t="shared" si="80"/>
        <v>48107</v>
      </c>
      <c r="D2578" t="str">
        <f t="shared" si="81"/>
        <v>CROSBY</v>
      </c>
      <c r="E2578">
        <v>-101.3000364</v>
      </c>
      <c r="F2578">
        <v>33.614315529999999</v>
      </c>
      <c r="G2578">
        <f xml:space="preserve"> SUMIF(ACRES_HARVESTED!E$2:E$4911,C2578,ACRES_HARVESTED!G$2:G$4911)</f>
        <v>0</v>
      </c>
      <c r="H2578">
        <f xml:space="preserve"> SUMIF(SALES!E$2:E$4911,C2578,SALES!G$2:G$4911)</f>
        <v>0</v>
      </c>
      <c r="I2578">
        <f xml:space="preserve"> SUMIF(PRODUCTION!E$2:E$4911,C2578,PRODUCTION!I$2:I$4911)</f>
        <v>0</v>
      </c>
    </row>
    <row r="2579" spans="1:9" x14ac:dyDescent="0.2">
      <c r="A2579">
        <v>48109</v>
      </c>
      <c r="B2579" t="s">
        <v>1544</v>
      </c>
      <c r="C2579" t="str">
        <f t="shared" si="80"/>
        <v>48109</v>
      </c>
      <c r="D2579" t="str">
        <f t="shared" si="81"/>
        <v>CULBERSON</v>
      </c>
      <c r="E2579">
        <v>-104.5179143</v>
      </c>
      <c r="F2579">
        <v>31.446578389999999</v>
      </c>
      <c r="G2579">
        <f xml:space="preserve"> SUMIF(ACRES_HARVESTED!E$2:E$4911,C2579,ACRES_HARVESTED!G$2:G$4911)</f>
        <v>0</v>
      </c>
      <c r="H2579">
        <f xml:space="preserve"> SUMIF(SALES!E$2:E$4911,C2579,SALES!G$2:G$4911)</f>
        <v>0</v>
      </c>
      <c r="I2579">
        <f xml:space="preserve"> SUMIF(PRODUCTION!E$2:E$4911,C2579,PRODUCTION!I$2:I$4911)</f>
        <v>0</v>
      </c>
    </row>
    <row r="2580" spans="1:9" x14ac:dyDescent="0.2">
      <c r="A2580">
        <v>48111</v>
      </c>
      <c r="B2580" t="s">
        <v>1545</v>
      </c>
      <c r="C2580" t="str">
        <f t="shared" si="80"/>
        <v>48111</v>
      </c>
      <c r="D2580" t="str">
        <f t="shared" si="81"/>
        <v>DALLAM</v>
      </c>
      <c r="E2580">
        <v>-102.6021107</v>
      </c>
      <c r="F2580">
        <v>36.277891869999998</v>
      </c>
      <c r="G2580">
        <f xml:space="preserve"> SUMIF(ACRES_HARVESTED!E$2:E$4911,C2580,ACRES_HARVESTED!G$2:G$4911)</f>
        <v>1619</v>
      </c>
      <c r="H2580">
        <f xml:space="preserve"> SUMIF(SALES!E$2:E$4911,C2580,SALES!G$2:G$4911)</f>
        <v>678000</v>
      </c>
      <c r="I2580">
        <f xml:space="preserve"> SUMIF(PRODUCTION!E$2:E$4911,C2580,PRODUCTION!I$2:I$4911)</f>
        <v>203000</v>
      </c>
    </row>
    <row r="2581" spans="1:9" x14ac:dyDescent="0.2">
      <c r="A2581">
        <v>48113</v>
      </c>
      <c r="B2581" t="s">
        <v>31</v>
      </c>
      <c r="C2581" t="str">
        <f t="shared" si="80"/>
        <v>48113</v>
      </c>
      <c r="D2581" t="str">
        <f t="shared" si="81"/>
        <v>DALLAS</v>
      </c>
      <c r="E2581">
        <v>-96.777889470000005</v>
      </c>
      <c r="F2581">
        <v>32.766650409999997</v>
      </c>
      <c r="G2581">
        <f xml:space="preserve"> SUMIF(ACRES_HARVESTED!E$2:E$4911,C2581,ACRES_HARVESTED!G$2:G$4911)</f>
        <v>0</v>
      </c>
      <c r="H2581">
        <f xml:space="preserve"> SUMIF(SALES!E$2:E$4911,C2581,SALES!G$2:G$4911)</f>
        <v>0</v>
      </c>
      <c r="I2581">
        <f xml:space="preserve"> SUMIF(PRODUCTION!E$2:E$4911,C2581,PRODUCTION!I$2:I$4911)</f>
        <v>0</v>
      </c>
    </row>
    <row r="2582" spans="1:9" x14ac:dyDescent="0.2">
      <c r="A2582">
        <v>48115</v>
      </c>
      <c r="B2582" t="s">
        <v>378</v>
      </c>
      <c r="C2582" t="str">
        <f t="shared" si="80"/>
        <v>48115</v>
      </c>
      <c r="D2582" t="str">
        <f t="shared" si="81"/>
        <v>DAWSON</v>
      </c>
      <c r="E2582">
        <v>-101.9477242</v>
      </c>
      <c r="F2582">
        <v>32.742555719999999</v>
      </c>
      <c r="G2582">
        <f xml:space="preserve"> SUMIF(ACRES_HARVESTED!E$2:E$4911,C2582,ACRES_HARVESTED!G$2:G$4911)</f>
        <v>0</v>
      </c>
      <c r="H2582">
        <f xml:space="preserve"> SUMIF(SALES!E$2:E$4911,C2582,SALES!G$2:G$4911)</f>
        <v>0</v>
      </c>
      <c r="I2582">
        <f xml:space="preserve"> SUMIF(PRODUCTION!E$2:E$4911,C2582,PRODUCTION!I$2:I$4911)</f>
        <v>0</v>
      </c>
    </row>
    <row r="2583" spans="1:9" x14ac:dyDescent="0.2">
      <c r="A2583">
        <v>48117</v>
      </c>
      <c r="B2583" t="s">
        <v>1546</v>
      </c>
      <c r="C2583" t="str">
        <f t="shared" si="80"/>
        <v>48117</v>
      </c>
      <c r="D2583" t="str">
        <f t="shared" si="81"/>
        <v>DEAF SMITH</v>
      </c>
      <c r="E2583">
        <v>-102.60527380000001</v>
      </c>
      <c r="F2583">
        <v>34.965150219999998</v>
      </c>
      <c r="G2583">
        <f xml:space="preserve"> SUMIF(ACRES_HARVESTED!E$2:E$4911,C2583,ACRES_HARVESTED!G$2:G$4911)</f>
        <v>0</v>
      </c>
      <c r="H2583">
        <f xml:space="preserve"> SUMIF(SALES!E$2:E$4911,C2583,SALES!G$2:G$4911)</f>
        <v>0</v>
      </c>
      <c r="I2583">
        <f xml:space="preserve"> SUMIF(PRODUCTION!E$2:E$4911,C2583,PRODUCTION!I$2:I$4911)</f>
        <v>0</v>
      </c>
    </row>
    <row r="2584" spans="1:9" x14ac:dyDescent="0.2">
      <c r="A2584">
        <v>48119</v>
      </c>
      <c r="B2584" t="s">
        <v>247</v>
      </c>
      <c r="C2584" t="str">
        <f t="shared" si="80"/>
        <v>48119</v>
      </c>
      <c r="D2584" t="str">
        <f t="shared" si="81"/>
        <v>DELTA</v>
      </c>
      <c r="E2584">
        <v>-95.671140370000003</v>
      </c>
      <c r="F2584">
        <v>33.386643579999998</v>
      </c>
      <c r="G2584">
        <f xml:space="preserve"> SUMIF(ACRES_HARVESTED!E$2:E$4911,C2584,ACRES_HARVESTED!G$2:G$4911)</f>
        <v>0</v>
      </c>
      <c r="H2584">
        <f xml:space="preserve"> SUMIF(SALES!E$2:E$4911,C2584,SALES!G$2:G$4911)</f>
        <v>0</v>
      </c>
      <c r="I2584">
        <f xml:space="preserve"> SUMIF(PRODUCTION!E$2:E$4911,C2584,PRODUCTION!I$2:I$4911)</f>
        <v>0</v>
      </c>
    </row>
    <row r="2585" spans="1:9" x14ac:dyDescent="0.2">
      <c r="A2585">
        <v>48121</v>
      </c>
      <c r="B2585" t="s">
        <v>1547</v>
      </c>
      <c r="C2585" t="str">
        <f t="shared" si="80"/>
        <v>48121</v>
      </c>
      <c r="D2585" t="str">
        <f t="shared" si="81"/>
        <v>DENTON</v>
      </c>
      <c r="E2585">
        <v>-97.116858780000001</v>
      </c>
      <c r="F2585">
        <v>33.205281669999998</v>
      </c>
      <c r="G2585">
        <f xml:space="preserve"> SUMIF(ACRES_HARVESTED!E$2:E$4911,C2585,ACRES_HARVESTED!G$2:G$4911)</f>
        <v>0</v>
      </c>
      <c r="H2585">
        <f xml:space="preserve"> SUMIF(SALES!E$2:E$4911,C2585,SALES!G$2:G$4911)</f>
        <v>0</v>
      </c>
      <c r="I2585">
        <f xml:space="preserve"> SUMIF(PRODUCTION!E$2:E$4911,C2585,PRODUCTION!I$2:I$4911)</f>
        <v>0</v>
      </c>
    </row>
    <row r="2586" spans="1:9" x14ac:dyDescent="0.2">
      <c r="A2586">
        <v>48123</v>
      </c>
      <c r="B2586" t="s">
        <v>1548</v>
      </c>
      <c r="C2586" t="str">
        <f t="shared" si="80"/>
        <v>48123</v>
      </c>
      <c r="D2586" t="str">
        <f t="shared" si="81"/>
        <v>DEWITT</v>
      </c>
      <c r="E2586">
        <v>-97.35694033</v>
      </c>
      <c r="F2586">
        <v>29.081473760000002</v>
      </c>
      <c r="G2586">
        <f xml:space="preserve"> SUMIF(ACRES_HARVESTED!E$2:E$4911,C2586,ACRES_HARVESTED!G$2:G$4911)</f>
        <v>0</v>
      </c>
      <c r="H2586">
        <f xml:space="preserve"> SUMIF(SALES!E$2:E$4911,C2586,SALES!G$2:G$4911)</f>
        <v>0</v>
      </c>
      <c r="I2586">
        <f xml:space="preserve"> SUMIF(PRODUCTION!E$2:E$4911,C2586,PRODUCTION!I$2:I$4911)</f>
        <v>0</v>
      </c>
    </row>
    <row r="2587" spans="1:9" x14ac:dyDescent="0.2">
      <c r="A2587">
        <v>48125</v>
      </c>
      <c r="B2587" t="s">
        <v>1549</v>
      </c>
      <c r="C2587" t="str">
        <f t="shared" si="80"/>
        <v>48125</v>
      </c>
      <c r="D2587" t="str">
        <f t="shared" si="81"/>
        <v>DICKENS</v>
      </c>
      <c r="E2587">
        <v>-100.7788855</v>
      </c>
      <c r="F2587">
        <v>33.616168219999999</v>
      </c>
      <c r="G2587">
        <f xml:space="preserve"> SUMIF(ACRES_HARVESTED!E$2:E$4911,C2587,ACRES_HARVESTED!G$2:G$4911)</f>
        <v>0</v>
      </c>
      <c r="H2587">
        <f xml:space="preserve"> SUMIF(SALES!E$2:E$4911,C2587,SALES!G$2:G$4911)</f>
        <v>0</v>
      </c>
      <c r="I2587">
        <f xml:space="preserve"> SUMIF(PRODUCTION!E$2:E$4911,C2587,PRODUCTION!I$2:I$4911)</f>
        <v>0</v>
      </c>
    </row>
    <row r="2588" spans="1:9" x14ac:dyDescent="0.2">
      <c r="A2588">
        <v>48127</v>
      </c>
      <c r="B2588" t="s">
        <v>1550</v>
      </c>
      <c r="C2588" t="str">
        <f t="shared" si="80"/>
        <v>48127</v>
      </c>
      <c r="D2588" t="str">
        <f t="shared" si="81"/>
        <v>DIMMIT</v>
      </c>
      <c r="E2588">
        <v>-99.756468330000004</v>
      </c>
      <c r="F2588">
        <v>28.422761690000002</v>
      </c>
      <c r="G2588">
        <f xml:space="preserve"> SUMIF(ACRES_HARVESTED!E$2:E$4911,C2588,ACRES_HARVESTED!G$2:G$4911)</f>
        <v>0</v>
      </c>
      <c r="H2588">
        <f xml:space="preserve"> SUMIF(SALES!E$2:E$4911,C2588,SALES!G$2:G$4911)</f>
        <v>0</v>
      </c>
      <c r="I2588">
        <f xml:space="preserve"> SUMIF(PRODUCTION!E$2:E$4911,C2588,PRODUCTION!I$2:I$4911)</f>
        <v>0</v>
      </c>
    </row>
    <row r="2589" spans="1:9" x14ac:dyDescent="0.2">
      <c r="A2589">
        <v>48129</v>
      </c>
      <c r="B2589" t="s">
        <v>1551</v>
      </c>
      <c r="C2589" t="str">
        <f t="shared" si="80"/>
        <v>48129</v>
      </c>
      <c r="D2589" t="str">
        <f t="shared" si="81"/>
        <v>DONLEY</v>
      </c>
      <c r="E2589">
        <v>-100.8140093</v>
      </c>
      <c r="F2589">
        <v>34.965174990000001</v>
      </c>
      <c r="G2589">
        <f xml:space="preserve"> SUMIF(ACRES_HARVESTED!E$2:E$4911,C2589,ACRES_HARVESTED!G$2:G$4911)</f>
        <v>0</v>
      </c>
      <c r="H2589">
        <f xml:space="preserve"> SUMIF(SALES!E$2:E$4911,C2589,SALES!G$2:G$4911)</f>
        <v>0</v>
      </c>
      <c r="I2589">
        <f xml:space="preserve"> SUMIF(PRODUCTION!E$2:E$4911,C2589,PRODUCTION!I$2:I$4911)</f>
        <v>0</v>
      </c>
    </row>
    <row r="2590" spans="1:9" x14ac:dyDescent="0.2">
      <c r="A2590">
        <v>48131</v>
      </c>
      <c r="B2590" t="s">
        <v>310</v>
      </c>
      <c r="C2590" t="str">
        <f t="shared" si="80"/>
        <v>48131</v>
      </c>
      <c r="D2590" t="str">
        <f t="shared" si="81"/>
        <v>DUVAL</v>
      </c>
      <c r="E2590">
        <v>-98.508733329999998</v>
      </c>
      <c r="F2590">
        <v>27.681428459999999</v>
      </c>
      <c r="G2590">
        <f xml:space="preserve"> SUMIF(ACRES_HARVESTED!E$2:E$4911,C2590,ACRES_HARVESTED!G$2:G$4911)</f>
        <v>0</v>
      </c>
      <c r="H2590">
        <f xml:space="preserve"> SUMIF(SALES!E$2:E$4911,C2590,SALES!G$2:G$4911)</f>
        <v>0</v>
      </c>
      <c r="I2590">
        <f xml:space="preserve"> SUMIF(PRODUCTION!E$2:E$4911,C2590,PRODUCTION!I$2:I$4911)</f>
        <v>0</v>
      </c>
    </row>
    <row r="2591" spans="1:9" x14ac:dyDescent="0.2">
      <c r="A2591">
        <v>48133</v>
      </c>
      <c r="B2591" t="s">
        <v>1552</v>
      </c>
      <c r="C2591" t="str">
        <f t="shared" si="80"/>
        <v>48133</v>
      </c>
      <c r="D2591" t="str">
        <f t="shared" si="81"/>
        <v>EASTLAND</v>
      </c>
      <c r="E2591">
        <v>-98.832435660000002</v>
      </c>
      <c r="F2591">
        <v>32.32743996</v>
      </c>
      <c r="G2591">
        <f xml:space="preserve"> SUMIF(ACRES_HARVESTED!E$2:E$4911,C2591,ACRES_HARVESTED!G$2:G$4911)</f>
        <v>0</v>
      </c>
      <c r="H2591">
        <f xml:space="preserve"> SUMIF(SALES!E$2:E$4911,C2591,SALES!G$2:G$4911)</f>
        <v>0</v>
      </c>
      <c r="I2591">
        <f xml:space="preserve"> SUMIF(PRODUCTION!E$2:E$4911,C2591,PRODUCTION!I$2:I$4911)</f>
        <v>0</v>
      </c>
    </row>
    <row r="2592" spans="1:9" x14ac:dyDescent="0.2">
      <c r="A2592">
        <v>48135</v>
      </c>
      <c r="B2592" t="s">
        <v>1553</v>
      </c>
      <c r="C2592" t="str">
        <f t="shared" si="80"/>
        <v>48135</v>
      </c>
      <c r="D2592" t="str">
        <f t="shared" si="81"/>
        <v>ECTOR</v>
      </c>
      <c r="E2592">
        <v>-102.54294280000001</v>
      </c>
      <c r="F2592">
        <v>31.868988770000001</v>
      </c>
      <c r="G2592">
        <f xml:space="preserve"> SUMIF(ACRES_HARVESTED!E$2:E$4911,C2592,ACRES_HARVESTED!G$2:G$4911)</f>
        <v>0</v>
      </c>
      <c r="H2592">
        <f xml:space="preserve"> SUMIF(SALES!E$2:E$4911,C2592,SALES!G$2:G$4911)</f>
        <v>0</v>
      </c>
      <c r="I2592">
        <f xml:space="preserve"> SUMIF(PRODUCTION!E$2:E$4911,C2592,PRODUCTION!I$2:I$4911)</f>
        <v>0</v>
      </c>
    </row>
    <row r="2593" spans="1:9" x14ac:dyDescent="0.2">
      <c r="A2593">
        <v>48137</v>
      </c>
      <c r="B2593" t="s">
        <v>507</v>
      </c>
      <c r="C2593" t="str">
        <f t="shared" si="80"/>
        <v>48137</v>
      </c>
      <c r="D2593" t="str">
        <f t="shared" si="81"/>
        <v>EDWARDS</v>
      </c>
      <c r="E2593">
        <v>-100.3050897</v>
      </c>
      <c r="F2593">
        <v>29.982730140000001</v>
      </c>
      <c r="G2593">
        <f xml:space="preserve"> SUMIF(ACRES_HARVESTED!E$2:E$4911,C2593,ACRES_HARVESTED!G$2:G$4911)</f>
        <v>0</v>
      </c>
      <c r="H2593">
        <f xml:space="preserve"> SUMIF(SALES!E$2:E$4911,C2593,SALES!G$2:G$4911)</f>
        <v>0</v>
      </c>
      <c r="I2593">
        <f xml:space="preserve"> SUMIF(PRODUCTION!E$2:E$4911,C2593,PRODUCTION!I$2:I$4911)</f>
        <v>0</v>
      </c>
    </row>
    <row r="2594" spans="1:9" x14ac:dyDescent="0.2">
      <c r="A2594">
        <v>48139</v>
      </c>
      <c r="B2594" t="s">
        <v>647</v>
      </c>
      <c r="C2594" t="str">
        <f t="shared" si="80"/>
        <v>48139</v>
      </c>
      <c r="D2594" t="str">
        <f t="shared" si="81"/>
        <v>ELLIS</v>
      </c>
      <c r="E2594">
        <v>-96.794708189999994</v>
      </c>
      <c r="F2594">
        <v>32.348800070000003</v>
      </c>
      <c r="G2594">
        <f xml:space="preserve"> SUMIF(ACRES_HARVESTED!E$2:E$4911,C2594,ACRES_HARVESTED!G$2:G$4911)</f>
        <v>0</v>
      </c>
      <c r="H2594">
        <f xml:space="preserve"> SUMIF(SALES!E$2:E$4911,C2594,SALES!G$2:G$4911)</f>
        <v>0</v>
      </c>
      <c r="I2594">
        <f xml:space="preserve"> SUMIF(PRODUCTION!E$2:E$4911,C2594,PRODUCTION!I$2:I$4911)</f>
        <v>0</v>
      </c>
    </row>
    <row r="2595" spans="1:9" x14ac:dyDescent="0.2">
      <c r="A2595">
        <v>48141</v>
      </c>
      <c r="B2595" t="s">
        <v>253</v>
      </c>
      <c r="C2595" t="str">
        <f t="shared" si="80"/>
        <v>48141</v>
      </c>
      <c r="D2595" t="str">
        <f t="shared" si="81"/>
        <v>EL PASO</v>
      </c>
      <c r="E2595">
        <v>-106.2352418</v>
      </c>
      <c r="F2595">
        <v>31.76884214</v>
      </c>
      <c r="G2595">
        <f xml:space="preserve"> SUMIF(ACRES_HARVESTED!E$2:E$4911,C2595,ACRES_HARVESTED!G$2:G$4911)</f>
        <v>0</v>
      </c>
      <c r="H2595">
        <f xml:space="preserve"> SUMIF(SALES!E$2:E$4911,C2595,SALES!G$2:G$4911)</f>
        <v>0</v>
      </c>
      <c r="I2595">
        <f xml:space="preserve"> SUMIF(PRODUCTION!E$2:E$4911,C2595,PRODUCTION!I$2:I$4911)</f>
        <v>0</v>
      </c>
    </row>
    <row r="2596" spans="1:9" x14ac:dyDescent="0.2">
      <c r="A2596">
        <v>48143</v>
      </c>
      <c r="B2596" t="s">
        <v>1554</v>
      </c>
      <c r="C2596" t="str">
        <f t="shared" si="80"/>
        <v>48143</v>
      </c>
      <c r="D2596" t="str">
        <f t="shared" si="81"/>
        <v>ERATH</v>
      </c>
      <c r="E2596">
        <v>-98.21770884</v>
      </c>
      <c r="F2596">
        <v>32.236142819999998</v>
      </c>
      <c r="G2596">
        <f xml:space="preserve"> SUMIF(ACRES_HARVESTED!E$2:E$4911,C2596,ACRES_HARVESTED!G$2:G$4911)</f>
        <v>0</v>
      </c>
      <c r="H2596">
        <f xml:space="preserve"> SUMIF(SALES!E$2:E$4911,C2596,SALES!G$2:G$4911)</f>
        <v>0</v>
      </c>
      <c r="I2596">
        <f xml:space="preserve"> SUMIF(PRODUCTION!E$2:E$4911,C2596,PRODUCTION!I$2:I$4911)</f>
        <v>0</v>
      </c>
    </row>
    <row r="2597" spans="1:9" x14ac:dyDescent="0.2">
      <c r="A2597">
        <v>48145</v>
      </c>
      <c r="B2597" t="s">
        <v>1555</v>
      </c>
      <c r="C2597" t="str">
        <f t="shared" si="80"/>
        <v>48145</v>
      </c>
      <c r="D2597" t="str">
        <f t="shared" si="81"/>
        <v>FALLS</v>
      </c>
      <c r="E2597">
        <v>-96.936344550000001</v>
      </c>
      <c r="F2597">
        <v>31.253543560000001</v>
      </c>
      <c r="G2597">
        <f xml:space="preserve"> SUMIF(ACRES_HARVESTED!E$2:E$4911,C2597,ACRES_HARVESTED!G$2:G$4911)</f>
        <v>0</v>
      </c>
      <c r="H2597">
        <f xml:space="preserve"> SUMIF(SALES!E$2:E$4911,C2597,SALES!G$2:G$4911)</f>
        <v>0</v>
      </c>
      <c r="I2597">
        <f xml:space="preserve"> SUMIF(PRODUCTION!E$2:E$4911,C2597,PRODUCTION!I$2:I$4911)</f>
        <v>0</v>
      </c>
    </row>
    <row r="2598" spans="1:9" x14ac:dyDescent="0.2">
      <c r="A2598">
        <v>48147</v>
      </c>
      <c r="B2598" t="s">
        <v>388</v>
      </c>
      <c r="C2598" t="str">
        <f t="shared" si="80"/>
        <v>48147</v>
      </c>
      <c r="D2598" t="str">
        <f t="shared" si="81"/>
        <v>FANNIN</v>
      </c>
      <c r="E2598">
        <v>-96.106695209999998</v>
      </c>
      <c r="F2598">
        <v>33.593875789999998</v>
      </c>
      <c r="G2598">
        <f xml:space="preserve"> SUMIF(ACRES_HARVESTED!E$2:E$4911,C2598,ACRES_HARVESTED!G$2:G$4911)</f>
        <v>0</v>
      </c>
      <c r="H2598">
        <f xml:space="preserve"> SUMIF(SALES!E$2:E$4911,C2598,SALES!G$2:G$4911)</f>
        <v>0</v>
      </c>
      <c r="I2598">
        <f xml:space="preserve"> SUMIF(PRODUCTION!E$2:E$4911,C2598,PRODUCTION!I$2:I$4911)</f>
        <v>0</v>
      </c>
    </row>
    <row r="2599" spans="1:9" x14ac:dyDescent="0.2">
      <c r="A2599">
        <v>48149</v>
      </c>
      <c r="B2599" t="s">
        <v>36</v>
      </c>
      <c r="C2599" t="str">
        <f t="shared" si="80"/>
        <v>48149</v>
      </c>
      <c r="D2599" t="str">
        <f t="shared" si="81"/>
        <v>FAYETTE</v>
      </c>
      <c r="E2599">
        <v>-96.919869809999994</v>
      </c>
      <c r="F2599">
        <v>29.876635490000002</v>
      </c>
      <c r="G2599">
        <f xml:space="preserve"> SUMIF(ACRES_HARVESTED!E$2:E$4911,C2599,ACRES_HARVESTED!G$2:G$4911)</f>
        <v>0</v>
      </c>
      <c r="H2599">
        <f xml:space="preserve"> SUMIF(SALES!E$2:E$4911,C2599,SALES!G$2:G$4911)</f>
        <v>0</v>
      </c>
      <c r="I2599">
        <f xml:space="preserve"> SUMIF(PRODUCTION!E$2:E$4911,C2599,PRODUCTION!I$2:I$4911)</f>
        <v>0</v>
      </c>
    </row>
    <row r="2600" spans="1:9" x14ac:dyDescent="0.2">
      <c r="A2600">
        <v>48151</v>
      </c>
      <c r="B2600" t="s">
        <v>1556</v>
      </c>
      <c r="C2600" t="str">
        <f t="shared" si="80"/>
        <v>48151</v>
      </c>
      <c r="D2600" t="str">
        <f t="shared" si="81"/>
        <v>FISHER</v>
      </c>
      <c r="E2600">
        <v>-100.4019302</v>
      </c>
      <c r="F2600">
        <v>32.742813159999997</v>
      </c>
      <c r="G2600">
        <f xml:space="preserve"> SUMIF(ACRES_HARVESTED!E$2:E$4911,C2600,ACRES_HARVESTED!G$2:G$4911)</f>
        <v>0</v>
      </c>
      <c r="H2600">
        <f xml:space="preserve"> SUMIF(SALES!E$2:E$4911,C2600,SALES!G$2:G$4911)</f>
        <v>0</v>
      </c>
      <c r="I2600">
        <f xml:space="preserve"> SUMIF(PRODUCTION!E$2:E$4911,C2600,PRODUCTION!I$2:I$4911)</f>
        <v>0</v>
      </c>
    </row>
    <row r="2601" spans="1:9" x14ac:dyDescent="0.2">
      <c r="A2601">
        <v>48153</v>
      </c>
      <c r="B2601" t="s">
        <v>389</v>
      </c>
      <c r="C2601" t="str">
        <f t="shared" si="80"/>
        <v>48153</v>
      </c>
      <c r="D2601" t="str">
        <f t="shared" si="81"/>
        <v>FLOYD</v>
      </c>
      <c r="E2601">
        <v>-101.3031546</v>
      </c>
      <c r="F2601">
        <v>34.07227468</v>
      </c>
      <c r="G2601">
        <f xml:space="preserve"> SUMIF(ACRES_HARVESTED!E$2:E$4911,C2601,ACRES_HARVESTED!G$2:G$4911)</f>
        <v>0</v>
      </c>
      <c r="H2601">
        <f xml:space="preserve"> SUMIF(SALES!E$2:E$4911,C2601,SALES!G$2:G$4911)</f>
        <v>0</v>
      </c>
      <c r="I2601">
        <f xml:space="preserve"> SUMIF(PRODUCTION!E$2:E$4911,C2601,PRODUCTION!I$2:I$4911)</f>
        <v>0</v>
      </c>
    </row>
    <row r="2602" spans="1:9" x14ac:dyDescent="0.2">
      <c r="A2602">
        <v>48155</v>
      </c>
      <c r="B2602" t="s">
        <v>1557</v>
      </c>
      <c r="C2602" t="str">
        <f t="shared" si="80"/>
        <v>48155</v>
      </c>
      <c r="D2602" t="str">
        <f t="shared" si="81"/>
        <v>FOARD</v>
      </c>
      <c r="E2602">
        <v>-99.777942929999995</v>
      </c>
      <c r="F2602">
        <v>33.974783080000002</v>
      </c>
      <c r="G2602">
        <f xml:space="preserve"> SUMIF(ACRES_HARVESTED!E$2:E$4911,C2602,ACRES_HARVESTED!G$2:G$4911)</f>
        <v>0</v>
      </c>
      <c r="H2602">
        <f xml:space="preserve"> SUMIF(SALES!E$2:E$4911,C2602,SALES!G$2:G$4911)</f>
        <v>0</v>
      </c>
      <c r="I2602">
        <f xml:space="preserve"> SUMIF(PRODUCTION!E$2:E$4911,C2602,PRODUCTION!I$2:I$4911)</f>
        <v>0</v>
      </c>
    </row>
    <row r="2603" spans="1:9" x14ac:dyDescent="0.2">
      <c r="A2603">
        <v>48157</v>
      </c>
      <c r="B2603" t="s">
        <v>1558</v>
      </c>
      <c r="C2603" t="str">
        <f t="shared" si="80"/>
        <v>48157</v>
      </c>
      <c r="D2603" t="str">
        <f t="shared" si="81"/>
        <v>FORT BEND</v>
      </c>
      <c r="E2603">
        <v>-95.770937889999999</v>
      </c>
      <c r="F2603">
        <v>29.527473530000002</v>
      </c>
      <c r="G2603">
        <f xml:space="preserve"> SUMIF(ACRES_HARVESTED!E$2:E$4911,C2603,ACRES_HARVESTED!G$2:G$4911)</f>
        <v>0</v>
      </c>
      <c r="H2603">
        <f xml:space="preserve"> SUMIF(SALES!E$2:E$4911,C2603,SALES!G$2:G$4911)</f>
        <v>0</v>
      </c>
      <c r="I2603">
        <f xml:space="preserve"> SUMIF(PRODUCTION!E$2:E$4911,C2603,PRODUCTION!I$2:I$4911)</f>
        <v>0</v>
      </c>
    </row>
    <row r="2604" spans="1:9" x14ac:dyDescent="0.2">
      <c r="A2604">
        <v>48159</v>
      </c>
      <c r="B2604" t="s">
        <v>37</v>
      </c>
      <c r="C2604" t="str">
        <f t="shared" si="80"/>
        <v>48159</v>
      </c>
      <c r="D2604" t="str">
        <f t="shared" si="81"/>
        <v>FRANKLIN</v>
      </c>
      <c r="E2604">
        <v>-95.219038060000003</v>
      </c>
      <c r="F2604">
        <v>33.175327320000001</v>
      </c>
      <c r="G2604">
        <f xml:space="preserve"> SUMIF(ACRES_HARVESTED!E$2:E$4911,C2604,ACRES_HARVESTED!G$2:G$4911)</f>
        <v>0</v>
      </c>
      <c r="H2604">
        <f xml:space="preserve"> SUMIF(SALES!E$2:E$4911,C2604,SALES!G$2:G$4911)</f>
        <v>0</v>
      </c>
      <c r="I2604">
        <f xml:space="preserve"> SUMIF(PRODUCTION!E$2:E$4911,C2604,PRODUCTION!I$2:I$4911)</f>
        <v>0</v>
      </c>
    </row>
    <row r="2605" spans="1:9" x14ac:dyDescent="0.2">
      <c r="A2605">
        <v>48161</v>
      </c>
      <c r="B2605" t="s">
        <v>1559</v>
      </c>
      <c r="C2605" t="str">
        <f t="shared" si="80"/>
        <v>48161</v>
      </c>
      <c r="D2605" t="str">
        <f t="shared" si="81"/>
        <v>FREESTONE</v>
      </c>
      <c r="E2605">
        <v>-96.148978720000002</v>
      </c>
      <c r="F2605">
        <v>31.704434299999999</v>
      </c>
      <c r="G2605">
        <f xml:space="preserve"> SUMIF(ACRES_HARVESTED!E$2:E$4911,C2605,ACRES_HARVESTED!G$2:G$4911)</f>
        <v>0</v>
      </c>
      <c r="H2605">
        <f xml:space="preserve"> SUMIF(SALES!E$2:E$4911,C2605,SALES!G$2:G$4911)</f>
        <v>0</v>
      </c>
      <c r="I2605">
        <f xml:space="preserve"> SUMIF(PRODUCTION!E$2:E$4911,C2605,PRODUCTION!I$2:I$4911)</f>
        <v>0</v>
      </c>
    </row>
    <row r="2606" spans="1:9" x14ac:dyDescent="0.2">
      <c r="A2606">
        <v>48163</v>
      </c>
      <c r="B2606" t="s">
        <v>1560</v>
      </c>
      <c r="C2606" t="str">
        <f t="shared" si="80"/>
        <v>48163</v>
      </c>
      <c r="D2606" t="str">
        <f t="shared" si="81"/>
        <v>FRIO</v>
      </c>
      <c r="E2606">
        <v>-99.108042069999996</v>
      </c>
      <c r="F2606">
        <v>28.867512059999999</v>
      </c>
      <c r="G2606">
        <f xml:space="preserve"> SUMIF(ACRES_HARVESTED!E$2:E$4911,C2606,ACRES_HARVESTED!G$2:G$4911)</f>
        <v>0</v>
      </c>
      <c r="H2606">
        <f xml:space="preserve"> SUMIF(SALES!E$2:E$4911,C2606,SALES!G$2:G$4911)</f>
        <v>0</v>
      </c>
      <c r="I2606">
        <f xml:space="preserve"> SUMIF(PRODUCTION!E$2:E$4911,C2606,PRODUCTION!I$2:I$4911)</f>
        <v>0</v>
      </c>
    </row>
    <row r="2607" spans="1:9" x14ac:dyDescent="0.2">
      <c r="A2607">
        <v>48165</v>
      </c>
      <c r="B2607" t="s">
        <v>1561</v>
      </c>
      <c r="C2607" t="str">
        <f t="shared" si="80"/>
        <v>48165</v>
      </c>
      <c r="D2607" t="str">
        <f t="shared" si="81"/>
        <v>GAINES</v>
      </c>
      <c r="E2607">
        <v>-102.6353739</v>
      </c>
      <c r="F2607">
        <v>32.740577459999997</v>
      </c>
      <c r="G2607">
        <f xml:space="preserve"> SUMIF(ACRES_HARVESTED!E$2:E$4911,C2607,ACRES_HARVESTED!G$2:G$4911)</f>
        <v>0</v>
      </c>
      <c r="H2607">
        <f xml:space="preserve"> SUMIF(SALES!E$2:E$4911,C2607,SALES!G$2:G$4911)</f>
        <v>0</v>
      </c>
      <c r="I2607">
        <f xml:space="preserve"> SUMIF(PRODUCTION!E$2:E$4911,C2607,PRODUCTION!I$2:I$4911)</f>
        <v>0</v>
      </c>
    </row>
    <row r="2608" spans="1:9" x14ac:dyDescent="0.2">
      <c r="A2608">
        <v>48167</v>
      </c>
      <c r="B2608" t="s">
        <v>1562</v>
      </c>
      <c r="C2608" t="str">
        <f t="shared" si="80"/>
        <v>48167</v>
      </c>
      <c r="D2608" t="str">
        <f t="shared" si="81"/>
        <v>GALVESTON</v>
      </c>
      <c r="E2608">
        <v>-94.959851950000001</v>
      </c>
      <c r="F2608">
        <v>29.389502499999999</v>
      </c>
      <c r="G2608">
        <f xml:space="preserve"> SUMIF(ACRES_HARVESTED!E$2:E$4911,C2608,ACRES_HARVESTED!G$2:G$4911)</f>
        <v>0</v>
      </c>
      <c r="H2608">
        <f xml:space="preserve"> SUMIF(SALES!E$2:E$4911,C2608,SALES!G$2:G$4911)</f>
        <v>0</v>
      </c>
      <c r="I2608">
        <f xml:space="preserve"> SUMIF(PRODUCTION!E$2:E$4911,C2608,PRODUCTION!I$2:I$4911)</f>
        <v>0</v>
      </c>
    </row>
    <row r="2609" spans="1:9" x14ac:dyDescent="0.2">
      <c r="A2609">
        <v>48169</v>
      </c>
      <c r="B2609" t="s">
        <v>1563</v>
      </c>
      <c r="C2609" t="str">
        <f t="shared" si="80"/>
        <v>48169</v>
      </c>
      <c r="D2609" t="str">
        <f t="shared" si="81"/>
        <v>GARZA</v>
      </c>
      <c r="E2609">
        <v>-101.29841140000001</v>
      </c>
      <c r="F2609">
        <v>33.179693450000002</v>
      </c>
      <c r="G2609">
        <f xml:space="preserve"> SUMIF(ACRES_HARVESTED!E$2:E$4911,C2609,ACRES_HARVESTED!G$2:G$4911)</f>
        <v>0</v>
      </c>
      <c r="H2609">
        <f xml:space="preserve"> SUMIF(SALES!E$2:E$4911,C2609,SALES!G$2:G$4911)</f>
        <v>0</v>
      </c>
      <c r="I2609">
        <f xml:space="preserve"> SUMIF(PRODUCTION!E$2:E$4911,C2609,PRODUCTION!I$2:I$4911)</f>
        <v>0</v>
      </c>
    </row>
    <row r="2610" spans="1:9" x14ac:dyDescent="0.2">
      <c r="A2610">
        <v>48171</v>
      </c>
      <c r="B2610" t="s">
        <v>1564</v>
      </c>
      <c r="C2610" t="str">
        <f t="shared" si="80"/>
        <v>48171</v>
      </c>
      <c r="D2610" t="str">
        <f t="shared" si="81"/>
        <v>GILLESPIE</v>
      </c>
      <c r="E2610">
        <v>-98.946769149999994</v>
      </c>
      <c r="F2610">
        <v>30.31824095</v>
      </c>
      <c r="G2610">
        <f xml:space="preserve"> SUMIF(ACRES_HARVESTED!E$2:E$4911,C2610,ACRES_HARVESTED!G$2:G$4911)</f>
        <v>0</v>
      </c>
      <c r="H2610">
        <f xml:space="preserve"> SUMIF(SALES!E$2:E$4911,C2610,SALES!G$2:G$4911)</f>
        <v>0</v>
      </c>
      <c r="I2610">
        <f xml:space="preserve"> SUMIF(PRODUCTION!E$2:E$4911,C2610,PRODUCTION!I$2:I$4911)</f>
        <v>0</v>
      </c>
    </row>
    <row r="2611" spans="1:9" x14ac:dyDescent="0.2">
      <c r="A2611">
        <v>48173</v>
      </c>
      <c r="B2611" t="s">
        <v>1565</v>
      </c>
      <c r="C2611" t="str">
        <f t="shared" si="80"/>
        <v>48173</v>
      </c>
      <c r="D2611" t="str">
        <f t="shared" si="81"/>
        <v>GLASSCOCK</v>
      </c>
      <c r="E2611">
        <v>-101.5207776</v>
      </c>
      <c r="F2611">
        <v>31.869429090000001</v>
      </c>
      <c r="G2611">
        <f xml:space="preserve"> SUMIF(ACRES_HARVESTED!E$2:E$4911,C2611,ACRES_HARVESTED!G$2:G$4911)</f>
        <v>0</v>
      </c>
      <c r="H2611">
        <f xml:space="preserve"> SUMIF(SALES!E$2:E$4911,C2611,SALES!G$2:G$4911)</f>
        <v>0</v>
      </c>
      <c r="I2611">
        <f xml:space="preserve"> SUMIF(PRODUCTION!E$2:E$4911,C2611,PRODUCTION!I$2:I$4911)</f>
        <v>0</v>
      </c>
    </row>
    <row r="2612" spans="1:9" x14ac:dyDescent="0.2">
      <c r="A2612">
        <v>48175</v>
      </c>
      <c r="B2612" t="s">
        <v>1566</v>
      </c>
      <c r="C2612" t="str">
        <f t="shared" si="80"/>
        <v>48175</v>
      </c>
      <c r="D2612" t="str">
        <f t="shared" si="81"/>
        <v>GOLIAD</v>
      </c>
      <c r="E2612">
        <v>-97.426287509999995</v>
      </c>
      <c r="F2612">
        <v>28.657248509999999</v>
      </c>
      <c r="G2612">
        <f xml:space="preserve"> SUMIF(ACRES_HARVESTED!E$2:E$4911,C2612,ACRES_HARVESTED!G$2:G$4911)</f>
        <v>0</v>
      </c>
      <c r="H2612">
        <f xml:space="preserve"> SUMIF(SALES!E$2:E$4911,C2612,SALES!G$2:G$4911)</f>
        <v>0</v>
      </c>
      <c r="I2612">
        <f xml:space="preserve"> SUMIF(PRODUCTION!E$2:E$4911,C2612,PRODUCTION!I$2:I$4911)</f>
        <v>0</v>
      </c>
    </row>
    <row r="2613" spans="1:9" x14ac:dyDescent="0.2">
      <c r="A2613">
        <v>48177</v>
      </c>
      <c r="B2613" t="s">
        <v>1567</v>
      </c>
      <c r="C2613" t="str">
        <f t="shared" si="80"/>
        <v>48177</v>
      </c>
      <c r="D2613" t="str">
        <f t="shared" si="81"/>
        <v>GONZALES</v>
      </c>
      <c r="E2613">
        <v>-97.492487420000003</v>
      </c>
      <c r="F2613">
        <v>29.456520749999999</v>
      </c>
      <c r="G2613">
        <f xml:space="preserve"> SUMIF(ACRES_HARVESTED!E$2:E$4911,C2613,ACRES_HARVESTED!G$2:G$4911)</f>
        <v>0</v>
      </c>
      <c r="H2613">
        <f xml:space="preserve"> SUMIF(SALES!E$2:E$4911,C2613,SALES!G$2:G$4911)</f>
        <v>0</v>
      </c>
      <c r="I2613">
        <f xml:space="preserve"> SUMIF(PRODUCTION!E$2:E$4911,C2613,PRODUCTION!I$2:I$4911)</f>
        <v>0</v>
      </c>
    </row>
    <row r="2614" spans="1:9" x14ac:dyDescent="0.2">
      <c r="A2614">
        <v>48179</v>
      </c>
      <c r="B2614" t="s">
        <v>652</v>
      </c>
      <c r="C2614" t="str">
        <f t="shared" si="80"/>
        <v>48179</v>
      </c>
      <c r="D2614" t="str">
        <f t="shared" si="81"/>
        <v>GRAY</v>
      </c>
      <c r="E2614">
        <v>-100.8129222</v>
      </c>
      <c r="F2614">
        <v>35.400818780000002</v>
      </c>
      <c r="G2614">
        <f xml:space="preserve"> SUMIF(ACRES_HARVESTED!E$2:E$4911,C2614,ACRES_HARVESTED!G$2:G$4911)</f>
        <v>0</v>
      </c>
      <c r="H2614">
        <f xml:space="preserve"> SUMIF(SALES!E$2:E$4911,C2614,SALES!G$2:G$4911)</f>
        <v>0</v>
      </c>
      <c r="I2614">
        <f xml:space="preserve"> SUMIF(PRODUCTION!E$2:E$4911,C2614,PRODUCTION!I$2:I$4911)</f>
        <v>0</v>
      </c>
    </row>
    <row r="2615" spans="1:9" x14ac:dyDescent="0.2">
      <c r="A2615">
        <v>48181</v>
      </c>
      <c r="B2615" t="s">
        <v>723</v>
      </c>
      <c r="C2615" t="str">
        <f t="shared" si="80"/>
        <v>48181</v>
      </c>
      <c r="D2615" t="str">
        <f t="shared" si="81"/>
        <v>GRAYSON</v>
      </c>
      <c r="E2615">
        <v>-96.677749050000003</v>
      </c>
      <c r="F2615">
        <v>33.627029270000001</v>
      </c>
      <c r="G2615">
        <f xml:space="preserve"> SUMIF(ACRES_HARVESTED!E$2:E$4911,C2615,ACRES_HARVESTED!G$2:G$4911)</f>
        <v>0</v>
      </c>
      <c r="H2615">
        <f xml:space="preserve"> SUMIF(SALES!E$2:E$4911,C2615,SALES!G$2:G$4911)</f>
        <v>0</v>
      </c>
      <c r="I2615">
        <f xml:space="preserve"> SUMIF(PRODUCTION!E$2:E$4911,C2615,PRODUCTION!I$2:I$4911)</f>
        <v>0</v>
      </c>
    </row>
    <row r="2616" spans="1:9" x14ac:dyDescent="0.2">
      <c r="A2616">
        <v>48183</v>
      </c>
      <c r="B2616" t="s">
        <v>1568</v>
      </c>
      <c r="C2616" t="str">
        <f t="shared" si="80"/>
        <v>48183</v>
      </c>
      <c r="D2616" t="str">
        <f t="shared" si="81"/>
        <v>GREGG</v>
      </c>
      <c r="E2616">
        <v>-94.816755819999997</v>
      </c>
      <c r="F2616">
        <v>32.480103399999997</v>
      </c>
      <c r="G2616">
        <f xml:space="preserve"> SUMIF(ACRES_HARVESTED!E$2:E$4911,C2616,ACRES_HARVESTED!G$2:G$4911)</f>
        <v>0</v>
      </c>
      <c r="H2616">
        <f xml:space="preserve"> SUMIF(SALES!E$2:E$4911,C2616,SALES!G$2:G$4911)</f>
        <v>0</v>
      </c>
      <c r="I2616">
        <f xml:space="preserve"> SUMIF(PRODUCTION!E$2:E$4911,C2616,PRODUCTION!I$2:I$4911)</f>
        <v>0</v>
      </c>
    </row>
    <row r="2617" spans="1:9" x14ac:dyDescent="0.2">
      <c r="A2617">
        <v>48185</v>
      </c>
      <c r="B2617" t="s">
        <v>1569</v>
      </c>
      <c r="C2617" t="str">
        <f t="shared" si="80"/>
        <v>48185</v>
      </c>
      <c r="D2617" t="str">
        <f t="shared" si="81"/>
        <v>GRIMES</v>
      </c>
      <c r="E2617">
        <v>-95.985580819999996</v>
      </c>
      <c r="F2617">
        <v>30.5437066</v>
      </c>
      <c r="G2617">
        <f xml:space="preserve"> SUMIF(ACRES_HARVESTED!E$2:E$4911,C2617,ACRES_HARVESTED!G$2:G$4911)</f>
        <v>0</v>
      </c>
      <c r="H2617">
        <f xml:space="preserve"> SUMIF(SALES!E$2:E$4911,C2617,SALES!G$2:G$4911)</f>
        <v>0</v>
      </c>
      <c r="I2617">
        <f xml:space="preserve"> SUMIF(PRODUCTION!E$2:E$4911,C2617,PRODUCTION!I$2:I$4911)</f>
        <v>0</v>
      </c>
    </row>
    <row r="2618" spans="1:9" x14ac:dyDescent="0.2">
      <c r="A2618">
        <v>48187</v>
      </c>
      <c r="B2618" t="s">
        <v>1147</v>
      </c>
      <c r="C2618" t="str">
        <f t="shared" si="80"/>
        <v>48187</v>
      </c>
      <c r="D2618" t="str">
        <f t="shared" si="81"/>
        <v>GUADALUPE</v>
      </c>
      <c r="E2618">
        <v>-97.9484645</v>
      </c>
      <c r="F2618">
        <v>29.58321407</v>
      </c>
      <c r="G2618">
        <f xml:space="preserve"> SUMIF(ACRES_HARVESTED!E$2:E$4911,C2618,ACRES_HARVESTED!G$2:G$4911)</f>
        <v>0</v>
      </c>
      <c r="H2618">
        <f xml:space="preserve"> SUMIF(SALES!E$2:E$4911,C2618,SALES!G$2:G$4911)</f>
        <v>0</v>
      </c>
      <c r="I2618">
        <f xml:space="preserve"> SUMIF(PRODUCTION!E$2:E$4911,C2618,PRODUCTION!I$2:I$4911)</f>
        <v>0</v>
      </c>
    </row>
    <row r="2619" spans="1:9" x14ac:dyDescent="0.2">
      <c r="A2619">
        <v>48189</v>
      </c>
      <c r="B2619" t="s">
        <v>40</v>
      </c>
      <c r="C2619" t="str">
        <f t="shared" si="80"/>
        <v>48189</v>
      </c>
      <c r="D2619" t="str">
        <f t="shared" si="81"/>
        <v>HALE</v>
      </c>
      <c r="E2619">
        <v>-101.8268114</v>
      </c>
      <c r="F2619">
        <v>34.070449009999997</v>
      </c>
      <c r="G2619">
        <f xml:space="preserve"> SUMIF(ACRES_HARVESTED!E$2:E$4911,C2619,ACRES_HARVESTED!G$2:G$4911)</f>
        <v>0</v>
      </c>
      <c r="H2619">
        <f xml:space="preserve"> SUMIF(SALES!E$2:E$4911,C2619,SALES!G$2:G$4911)</f>
        <v>0</v>
      </c>
      <c r="I2619">
        <f xml:space="preserve"> SUMIF(PRODUCTION!E$2:E$4911,C2619,PRODUCTION!I$2:I$4911)</f>
        <v>0</v>
      </c>
    </row>
    <row r="2620" spans="1:9" x14ac:dyDescent="0.2">
      <c r="A2620">
        <v>48191</v>
      </c>
      <c r="B2620" t="s">
        <v>398</v>
      </c>
      <c r="C2620" t="str">
        <f t="shared" si="80"/>
        <v>48191</v>
      </c>
      <c r="D2620" t="str">
        <f t="shared" si="81"/>
        <v>HALL</v>
      </c>
      <c r="E2620">
        <v>-100.6813647</v>
      </c>
      <c r="F2620">
        <v>34.530733679999997</v>
      </c>
      <c r="G2620">
        <f xml:space="preserve"> SUMIF(ACRES_HARVESTED!E$2:E$4911,C2620,ACRES_HARVESTED!G$2:G$4911)</f>
        <v>0</v>
      </c>
      <c r="H2620">
        <f xml:space="preserve"> SUMIF(SALES!E$2:E$4911,C2620,SALES!G$2:G$4911)</f>
        <v>0</v>
      </c>
      <c r="I2620">
        <f xml:space="preserve"> SUMIF(PRODUCTION!E$2:E$4911,C2620,PRODUCTION!I$2:I$4911)</f>
        <v>0</v>
      </c>
    </row>
    <row r="2621" spans="1:9" x14ac:dyDescent="0.2">
      <c r="A2621">
        <v>48193</v>
      </c>
      <c r="B2621" t="s">
        <v>316</v>
      </c>
      <c r="C2621" t="str">
        <f t="shared" si="80"/>
        <v>48193</v>
      </c>
      <c r="D2621" t="str">
        <f t="shared" si="81"/>
        <v>HAMILTON</v>
      </c>
      <c r="E2621">
        <v>-98.110838869999995</v>
      </c>
      <c r="F2621">
        <v>31.704705730000001</v>
      </c>
      <c r="G2621">
        <f xml:space="preserve"> SUMIF(ACRES_HARVESTED!E$2:E$4911,C2621,ACRES_HARVESTED!G$2:G$4911)</f>
        <v>0</v>
      </c>
      <c r="H2621">
        <f xml:space="preserve"> SUMIF(SALES!E$2:E$4911,C2621,SALES!G$2:G$4911)</f>
        <v>0</v>
      </c>
      <c r="I2621">
        <f xml:space="preserve"> SUMIF(PRODUCTION!E$2:E$4911,C2621,PRODUCTION!I$2:I$4911)</f>
        <v>0</v>
      </c>
    </row>
    <row r="2622" spans="1:9" x14ac:dyDescent="0.2">
      <c r="A2622">
        <v>48195</v>
      </c>
      <c r="B2622" t="s">
        <v>1570</v>
      </c>
      <c r="C2622" t="str">
        <f t="shared" si="80"/>
        <v>48195</v>
      </c>
      <c r="D2622" t="str">
        <f t="shared" si="81"/>
        <v>HANSFORD</v>
      </c>
      <c r="E2622">
        <v>-101.35457959999999</v>
      </c>
      <c r="F2622">
        <v>36.277432840000003</v>
      </c>
      <c r="G2622">
        <f xml:space="preserve"> SUMIF(ACRES_HARVESTED!E$2:E$4911,C2622,ACRES_HARVESTED!G$2:G$4911)</f>
        <v>0</v>
      </c>
      <c r="H2622">
        <f xml:space="preserve"> SUMIF(SALES!E$2:E$4911,C2622,SALES!G$2:G$4911)</f>
        <v>0</v>
      </c>
      <c r="I2622">
        <f xml:space="preserve"> SUMIF(PRODUCTION!E$2:E$4911,C2622,PRODUCTION!I$2:I$4911)</f>
        <v>0</v>
      </c>
    </row>
    <row r="2623" spans="1:9" x14ac:dyDescent="0.2">
      <c r="A2623">
        <v>48197</v>
      </c>
      <c r="B2623" t="s">
        <v>1489</v>
      </c>
      <c r="C2623" t="str">
        <f t="shared" si="80"/>
        <v>48197</v>
      </c>
      <c r="D2623" t="str">
        <f t="shared" si="81"/>
        <v>HARDEMAN</v>
      </c>
      <c r="E2623">
        <v>-99.745729679999997</v>
      </c>
      <c r="F2623">
        <v>34.290290339999999</v>
      </c>
      <c r="G2623">
        <f xml:space="preserve"> SUMIF(ACRES_HARVESTED!E$2:E$4911,C2623,ACRES_HARVESTED!G$2:G$4911)</f>
        <v>0</v>
      </c>
      <c r="H2623">
        <f xml:space="preserve"> SUMIF(SALES!E$2:E$4911,C2623,SALES!G$2:G$4911)</f>
        <v>0</v>
      </c>
      <c r="I2623">
        <f xml:space="preserve"> SUMIF(PRODUCTION!E$2:E$4911,C2623,PRODUCTION!I$2:I$4911)</f>
        <v>0</v>
      </c>
    </row>
    <row r="2624" spans="1:9" x14ac:dyDescent="0.2">
      <c r="A2624">
        <v>48199</v>
      </c>
      <c r="B2624" t="s">
        <v>511</v>
      </c>
      <c r="C2624" t="str">
        <f t="shared" si="80"/>
        <v>48199</v>
      </c>
      <c r="D2624" t="str">
        <f t="shared" si="81"/>
        <v>HARDIN</v>
      </c>
      <c r="E2624">
        <v>-94.390270299999997</v>
      </c>
      <c r="F2624">
        <v>30.332244719999998</v>
      </c>
      <c r="G2624">
        <f xml:space="preserve"> SUMIF(ACRES_HARVESTED!E$2:E$4911,C2624,ACRES_HARVESTED!G$2:G$4911)</f>
        <v>0</v>
      </c>
      <c r="H2624">
        <f xml:space="preserve"> SUMIF(SALES!E$2:E$4911,C2624,SALES!G$2:G$4911)</f>
        <v>0</v>
      </c>
      <c r="I2624">
        <f xml:space="preserve"> SUMIF(PRODUCTION!E$2:E$4911,C2624,PRODUCTION!I$2:I$4911)</f>
        <v>0</v>
      </c>
    </row>
    <row r="2625" spans="1:9" x14ac:dyDescent="0.2">
      <c r="A2625">
        <v>48201</v>
      </c>
      <c r="B2625" t="s">
        <v>401</v>
      </c>
      <c r="C2625" t="str">
        <f t="shared" si="80"/>
        <v>48201</v>
      </c>
      <c r="D2625" t="str">
        <f t="shared" si="81"/>
        <v>HARRIS</v>
      </c>
      <c r="E2625">
        <v>-95.393027149999995</v>
      </c>
      <c r="F2625">
        <v>29.85748873</v>
      </c>
      <c r="G2625">
        <f xml:space="preserve"> SUMIF(ACRES_HARVESTED!E$2:E$4911,C2625,ACRES_HARVESTED!G$2:G$4911)</f>
        <v>0</v>
      </c>
      <c r="H2625">
        <f xml:space="preserve"> SUMIF(SALES!E$2:E$4911,C2625,SALES!G$2:G$4911)</f>
        <v>0</v>
      </c>
      <c r="I2625">
        <f xml:space="preserve"> SUMIF(PRODUCTION!E$2:E$4911,C2625,PRODUCTION!I$2:I$4911)</f>
        <v>0</v>
      </c>
    </row>
    <row r="2626" spans="1:9" x14ac:dyDescent="0.2">
      <c r="A2626">
        <v>48203</v>
      </c>
      <c r="B2626" t="s">
        <v>558</v>
      </c>
      <c r="C2626" t="str">
        <f t="shared" ref="C2626:C2689" si="82" xml:space="preserve"> TEXT(A2626,"00000")</f>
        <v>48203</v>
      </c>
      <c r="D2626" t="str">
        <f t="shared" ref="D2626:D2689" si="83">UPPER(B2626)</f>
        <v>HARRISON</v>
      </c>
      <c r="E2626">
        <v>-94.371051269999995</v>
      </c>
      <c r="F2626">
        <v>32.548407339999997</v>
      </c>
      <c r="G2626">
        <f xml:space="preserve"> SUMIF(ACRES_HARVESTED!E$2:E$4911,C2626,ACRES_HARVESTED!G$2:G$4911)</f>
        <v>0</v>
      </c>
      <c r="H2626">
        <f xml:space="preserve"> SUMIF(SALES!E$2:E$4911,C2626,SALES!G$2:G$4911)</f>
        <v>0</v>
      </c>
      <c r="I2626">
        <f xml:space="preserve"> SUMIF(PRODUCTION!E$2:E$4911,C2626,PRODUCTION!I$2:I$4911)</f>
        <v>0</v>
      </c>
    </row>
    <row r="2627" spans="1:9" x14ac:dyDescent="0.2">
      <c r="A2627">
        <v>48205</v>
      </c>
      <c r="B2627" t="s">
        <v>1571</v>
      </c>
      <c r="C2627" t="str">
        <f t="shared" si="82"/>
        <v>48205</v>
      </c>
      <c r="D2627" t="str">
        <f t="shared" si="83"/>
        <v>HARTLEY</v>
      </c>
      <c r="E2627">
        <v>-102.6029352</v>
      </c>
      <c r="F2627">
        <v>35.840083450000002</v>
      </c>
      <c r="G2627">
        <f xml:space="preserve"> SUMIF(ACRES_HARVESTED!E$2:E$4911,C2627,ACRES_HARVESTED!G$2:G$4911)</f>
        <v>0</v>
      </c>
      <c r="H2627">
        <f xml:space="preserve"> SUMIF(SALES!E$2:E$4911,C2627,SALES!G$2:G$4911)</f>
        <v>0</v>
      </c>
      <c r="I2627">
        <f xml:space="preserve"> SUMIF(PRODUCTION!E$2:E$4911,C2627,PRODUCTION!I$2:I$4911)</f>
        <v>0</v>
      </c>
    </row>
    <row r="2628" spans="1:9" x14ac:dyDescent="0.2">
      <c r="A2628">
        <v>48207</v>
      </c>
      <c r="B2628" t="s">
        <v>657</v>
      </c>
      <c r="C2628" t="str">
        <f t="shared" si="82"/>
        <v>48207</v>
      </c>
      <c r="D2628" t="str">
        <f t="shared" si="83"/>
        <v>HASKELL</v>
      </c>
      <c r="E2628">
        <v>-99.730373589999999</v>
      </c>
      <c r="F2628">
        <v>33.178235839999999</v>
      </c>
      <c r="G2628">
        <f xml:space="preserve"> SUMIF(ACRES_HARVESTED!E$2:E$4911,C2628,ACRES_HARVESTED!G$2:G$4911)</f>
        <v>0</v>
      </c>
      <c r="H2628">
        <f xml:space="preserve"> SUMIF(SALES!E$2:E$4911,C2628,SALES!G$2:G$4911)</f>
        <v>0</v>
      </c>
      <c r="I2628">
        <f xml:space="preserve"> SUMIF(PRODUCTION!E$2:E$4911,C2628,PRODUCTION!I$2:I$4911)</f>
        <v>0</v>
      </c>
    </row>
    <row r="2629" spans="1:9" x14ac:dyDescent="0.2">
      <c r="A2629">
        <v>48209</v>
      </c>
      <c r="B2629" t="s">
        <v>1572</v>
      </c>
      <c r="C2629" t="str">
        <f t="shared" si="82"/>
        <v>48209</v>
      </c>
      <c r="D2629" t="str">
        <f t="shared" si="83"/>
        <v>HAYS</v>
      </c>
      <c r="E2629">
        <v>-98.031057829999995</v>
      </c>
      <c r="F2629">
        <v>30.058105279999999</v>
      </c>
      <c r="G2629">
        <f xml:space="preserve"> SUMIF(ACRES_HARVESTED!E$2:E$4911,C2629,ACRES_HARVESTED!G$2:G$4911)</f>
        <v>0</v>
      </c>
      <c r="H2629">
        <f xml:space="preserve"> SUMIF(SALES!E$2:E$4911,C2629,SALES!G$2:G$4911)</f>
        <v>0</v>
      </c>
      <c r="I2629">
        <f xml:space="preserve"> SUMIF(PRODUCTION!E$2:E$4911,C2629,PRODUCTION!I$2:I$4911)</f>
        <v>0</v>
      </c>
    </row>
    <row r="2630" spans="1:9" x14ac:dyDescent="0.2">
      <c r="A2630">
        <v>48211</v>
      </c>
      <c r="B2630" t="s">
        <v>1573</v>
      </c>
      <c r="C2630" t="str">
        <f t="shared" si="82"/>
        <v>48211</v>
      </c>
      <c r="D2630" t="str">
        <f t="shared" si="83"/>
        <v>HEMPHILL</v>
      </c>
      <c r="E2630">
        <v>-100.27035770000001</v>
      </c>
      <c r="F2630">
        <v>35.83764858</v>
      </c>
      <c r="G2630">
        <f xml:space="preserve"> SUMIF(ACRES_HARVESTED!E$2:E$4911,C2630,ACRES_HARVESTED!G$2:G$4911)</f>
        <v>0</v>
      </c>
      <c r="H2630">
        <f xml:space="preserve"> SUMIF(SALES!E$2:E$4911,C2630,SALES!G$2:G$4911)</f>
        <v>0</v>
      </c>
      <c r="I2630">
        <f xml:space="preserve"> SUMIF(PRODUCTION!E$2:E$4911,C2630,PRODUCTION!I$2:I$4911)</f>
        <v>0</v>
      </c>
    </row>
    <row r="2631" spans="1:9" x14ac:dyDescent="0.2">
      <c r="A2631">
        <v>48213</v>
      </c>
      <c r="B2631" t="s">
        <v>512</v>
      </c>
      <c r="C2631" t="str">
        <f t="shared" si="82"/>
        <v>48213</v>
      </c>
      <c r="D2631" t="str">
        <f t="shared" si="83"/>
        <v>HENDERSON</v>
      </c>
      <c r="E2631">
        <v>-95.853777949999994</v>
      </c>
      <c r="F2631">
        <v>32.212241509999998</v>
      </c>
      <c r="G2631">
        <f xml:space="preserve"> SUMIF(ACRES_HARVESTED!E$2:E$4911,C2631,ACRES_HARVESTED!G$2:G$4911)</f>
        <v>0</v>
      </c>
      <c r="H2631">
        <f xml:space="preserve"> SUMIF(SALES!E$2:E$4911,C2631,SALES!G$2:G$4911)</f>
        <v>0</v>
      </c>
      <c r="I2631">
        <f xml:space="preserve"> SUMIF(PRODUCTION!E$2:E$4911,C2631,PRODUCTION!I$2:I$4911)</f>
        <v>0</v>
      </c>
    </row>
    <row r="2632" spans="1:9" x14ac:dyDescent="0.2">
      <c r="A2632">
        <v>48215</v>
      </c>
      <c r="B2632" t="s">
        <v>1149</v>
      </c>
      <c r="C2632" t="str">
        <f t="shared" si="82"/>
        <v>48215</v>
      </c>
      <c r="D2632" t="str">
        <f t="shared" si="83"/>
        <v>HIDALGO</v>
      </c>
      <c r="E2632">
        <v>-98.181443259999995</v>
      </c>
      <c r="F2632">
        <v>26.396672259999999</v>
      </c>
      <c r="G2632">
        <f xml:space="preserve"> SUMIF(ACRES_HARVESTED!E$2:E$4911,C2632,ACRES_HARVESTED!G$2:G$4911)</f>
        <v>0</v>
      </c>
      <c r="H2632">
        <f xml:space="preserve"> SUMIF(SALES!E$2:E$4911,C2632,SALES!G$2:G$4911)</f>
        <v>0</v>
      </c>
      <c r="I2632">
        <f xml:space="preserve"> SUMIF(PRODUCTION!E$2:E$4911,C2632,PRODUCTION!I$2:I$4911)</f>
        <v>0</v>
      </c>
    </row>
    <row r="2633" spans="1:9" x14ac:dyDescent="0.2">
      <c r="A2633">
        <v>48217</v>
      </c>
      <c r="B2633" t="s">
        <v>1048</v>
      </c>
      <c r="C2633" t="str">
        <f t="shared" si="82"/>
        <v>48217</v>
      </c>
      <c r="D2633" t="str">
        <f t="shared" si="83"/>
        <v>HILL</v>
      </c>
      <c r="E2633">
        <v>-97.132167150000001</v>
      </c>
      <c r="F2633">
        <v>31.990598760000001</v>
      </c>
      <c r="G2633">
        <f xml:space="preserve"> SUMIF(ACRES_HARVESTED!E$2:E$4911,C2633,ACRES_HARVESTED!G$2:G$4911)</f>
        <v>0</v>
      </c>
      <c r="H2633">
        <f xml:space="preserve"> SUMIF(SALES!E$2:E$4911,C2633,SALES!G$2:G$4911)</f>
        <v>0</v>
      </c>
      <c r="I2633">
        <f xml:space="preserve"> SUMIF(PRODUCTION!E$2:E$4911,C2633,PRODUCTION!I$2:I$4911)</f>
        <v>0</v>
      </c>
    </row>
    <row r="2634" spans="1:9" x14ac:dyDescent="0.2">
      <c r="A2634">
        <v>48219</v>
      </c>
      <c r="B2634" t="s">
        <v>1574</v>
      </c>
      <c r="C2634" t="str">
        <f t="shared" si="82"/>
        <v>48219</v>
      </c>
      <c r="D2634" t="str">
        <f t="shared" si="83"/>
        <v>HOCKLEY</v>
      </c>
      <c r="E2634">
        <v>-102.3431676</v>
      </c>
      <c r="F2634">
        <v>33.607712560000003</v>
      </c>
      <c r="G2634">
        <f xml:space="preserve"> SUMIF(ACRES_HARVESTED!E$2:E$4911,C2634,ACRES_HARVESTED!G$2:G$4911)</f>
        <v>0</v>
      </c>
      <c r="H2634">
        <f xml:space="preserve"> SUMIF(SALES!E$2:E$4911,C2634,SALES!G$2:G$4911)</f>
        <v>0</v>
      </c>
      <c r="I2634">
        <f xml:space="preserve"> SUMIF(PRODUCTION!E$2:E$4911,C2634,PRODUCTION!I$2:I$4911)</f>
        <v>0</v>
      </c>
    </row>
    <row r="2635" spans="1:9" x14ac:dyDescent="0.2">
      <c r="A2635">
        <v>48221</v>
      </c>
      <c r="B2635" t="s">
        <v>1575</v>
      </c>
      <c r="C2635" t="str">
        <f t="shared" si="82"/>
        <v>48221</v>
      </c>
      <c r="D2635" t="str">
        <f t="shared" si="83"/>
        <v>HOOD</v>
      </c>
      <c r="E2635">
        <v>-97.832193829999994</v>
      </c>
      <c r="F2635">
        <v>32.430027119999998</v>
      </c>
      <c r="G2635">
        <f xml:space="preserve"> SUMIF(ACRES_HARVESTED!E$2:E$4911,C2635,ACRES_HARVESTED!G$2:G$4911)</f>
        <v>0</v>
      </c>
      <c r="H2635">
        <f xml:space="preserve"> SUMIF(SALES!E$2:E$4911,C2635,SALES!G$2:G$4911)</f>
        <v>0</v>
      </c>
      <c r="I2635">
        <f xml:space="preserve"> SUMIF(PRODUCTION!E$2:E$4911,C2635,PRODUCTION!I$2:I$4911)</f>
        <v>0</v>
      </c>
    </row>
    <row r="2636" spans="1:9" x14ac:dyDescent="0.2">
      <c r="A2636">
        <v>48223</v>
      </c>
      <c r="B2636" t="s">
        <v>728</v>
      </c>
      <c r="C2636" t="str">
        <f t="shared" si="82"/>
        <v>48223</v>
      </c>
      <c r="D2636" t="str">
        <f t="shared" si="83"/>
        <v>HOPKINS</v>
      </c>
      <c r="E2636">
        <v>-95.564322570000002</v>
      </c>
      <c r="F2636">
        <v>33.149456620000002</v>
      </c>
      <c r="G2636">
        <f xml:space="preserve"> SUMIF(ACRES_HARVESTED!E$2:E$4911,C2636,ACRES_HARVESTED!G$2:G$4911)</f>
        <v>0</v>
      </c>
      <c r="H2636">
        <f xml:space="preserve"> SUMIF(SALES!E$2:E$4911,C2636,SALES!G$2:G$4911)</f>
        <v>0</v>
      </c>
      <c r="I2636">
        <f xml:space="preserve"> SUMIF(PRODUCTION!E$2:E$4911,C2636,PRODUCTION!I$2:I$4911)</f>
        <v>0</v>
      </c>
    </row>
    <row r="2637" spans="1:9" x14ac:dyDescent="0.2">
      <c r="A2637">
        <v>48225</v>
      </c>
      <c r="B2637" t="s">
        <v>42</v>
      </c>
      <c r="C2637" t="str">
        <f t="shared" si="82"/>
        <v>48225</v>
      </c>
      <c r="D2637" t="str">
        <f t="shared" si="83"/>
        <v>HOUSTON</v>
      </c>
      <c r="E2637">
        <v>-95.422002820000003</v>
      </c>
      <c r="F2637">
        <v>31.317642039999999</v>
      </c>
      <c r="G2637">
        <f xml:space="preserve"> SUMIF(ACRES_HARVESTED!E$2:E$4911,C2637,ACRES_HARVESTED!G$2:G$4911)</f>
        <v>0</v>
      </c>
      <c r="H2637">
        <f xml:space="preserve"> SUMIF(SALES!E$2:E$4911,C2637,SALES!G$2:G$4911)</f>
        <v>0</v>
      </c>
      <c r="I2637">
        <f xml:space="preserve"> SUMIF(PRODUCTION!E$2:E$4911,C2637,PRODUCTION!I$2:I$4911)</f>
        <v>0</v>
      </c>
    </row>
    <row r="2638" spans="1:9" x14ac:dyDescent="0.2">
      <c r="A2638">
        <v>48227</v>
      </c>
      <c r="B2638" t="s">
        <v>143</v>
      </c>
      <c r="C2638" t="str">
        <f t="shared" si="82"/>
        <v>48227</v>
      </c>
      <c r="D2638" t="str">
        <f t="shared" si="83"/>
        <v>HOWARD</v>
      </c>
      <c r="E2638">
        <v>-101.4356444</v>
      </c>
      <c r="F2638">
        <v>32.306213239999998</v>
      </c>
      <c r="G2638">
        <f xml:space="preserve"> SUMIF(ACRES_HARVESTED!E$2:E$4911,C2638,ACRES_HARVESTED!G$2:G$4911)</f>
        <v>0</v>
      </c>
      <c r="H2638">
        <f xml:space="preserve"> SUMIF(SALES!E$2:E$4911,C2638,SALES!G$2:G$4911)</f>
        <v>0</v>
      </c>
      <c r="I2638">
        <f xml:space="preserve"> SUMIF(PRODUCTION!E$2:E$4911,C2638,PRODUCTION!I$2:I$4911)</f>
        <v>0</v>
      </c>
    </row>
    <row r="2639" spans="1:9" x14ac:dyDescent="0.2">
      <c r="A2639">
        <v>48229</v>
      </c>
      <c r="B2639" t="s">
        <v>1576</v>
      </c>
      <c r="C2639" t="str">
        <f t="shared" si="82"/>
        <v>48229</v>
      </c>
      <c r="D2639" t="str">
        <f t="shared" si="83"/>
        <v>HUDSPETH</v>
      </c>
      <c r="E2639">
        <v>-105.3871487</v>
      </c>
      <c r="F2639">
        <v>31.456402199999999</v>
      </c>
      <c r="G2639">
        <f xml:space="preserve"> SUMIF(ACRES_HARVESTED!E$2:E$4911,C2639,ACRES_HARVESTED!G$2:G$4911)</f>
        <v>0</v>
      </c>
      <c r="H2639">
        <f xml:space="preserve"> SUMIF(SALES!E$2:E$4911,C2639,SALES!G$2:G$4911)</f>
        <v>0</v>
      </c>
      <c r="I2639">
        <f xml:space="preserve"> SUMIF(PRODUCTION!E$2:E$4911,C2639,PRODUCTION!I$2:I$4911)</f>
        <v>0</v>
      </c>
    </row>
    <row r="2640" spans="1:9" x14ac:dyDescent="0.2">
      <c r="A2640">
        <v>48231</v>
      </c>
      <c r="B2640" t="s">
        <v>1577</v>
      </c>
      <c r="C2640" t="str">
        <f t="shared" si="82"/>
        <v>48231</v>
      </c>
      <c r="D2640" t="str">
        <f t="shared" si="83"/>
        <v>HUNT</v>
      </c>
      <c r="E2640">
        <v>-96.085602390000005</v>
      </c>
      <c r="F2640">
        <v>33.123566930000003</v>
      </c>
      <c r="G2640">
        <f xml:space="preserve"> SUMIF(ACRES_HARVESTED!E$2:E$4911,C2640,ACRES_HARVESTED!G$2:G$4911)</f>
        <v>0</v>
      </c>
      <c r="H2640">
        <f xml:space="preserve"> SUMIF(SALES!E$2:E$4911,C2640,SALES!G$2:G$4911)</f>
        <v>0</v>
      </c>
      <c r="I2640">
        <f xml:space="preserve"> SUMIF(PRODUCTION!E$2:E$4911,C2640,PRODUCTION!I$2:I$4911)</f>
        <v>0</v>
      </c>
    </row>
    <row r="2641" spans="1:9" x14ac:dyDescent="0.2">
      <c r="A2641">
        <v>48233</v>
      </c>
      <c r="B2641" t="s">
        <v>1460</v>
      </c>
      <c r="C2641" t="str">
        <f t="shared" si="82"/>
        <v>48233</v>
      </c>
      <c r="D2641" t="str">
        <f t="shared" si="83"/>
        <v>HUTCHINSON</v>
      </c>
      <c r="E2641">
        <v>-101.3546643</v>
      </c>
      <c r="F2641">
        <v>35.84006574</v>
      </c>
      <c r="G2641">
        <f xml:space="preserve"> SUMIF(ACRES_HARVESTED!E$2:E$4911,C2641,ACRES_HARVESTED!G$2:G$4911)</f>
        <v>0</v>
      </c>
      <c r="H2641">
        <f xml:space="preserve"> SUMIF(SALES!E$2:E$4911,C2641,SALES!G$2:G$4911)</f>
        <v>0</v>
      </c>
      <c r="I2641">
        <f xml:space="preserve"> SUMIF(PRODUCTION!E$2:E$4911,C2641,PRODUCTION!I$2:I$4911)</f>
        <v>0</v>
      </c>
    </row>
    <row r="2642" spans="1:9" x14ac:dyDescent="0.2">
      <c r="A2642">
        <v>48235</v>
      </c>
      <c r="B2642" t="s">
        <v>1578</v>
      </c>
      <c r="C2642" t="str">
        <f t="shared" si="82"/>
        <v>48235</v>
      </c>
      <c r="D2642" t="str">
        <f t="shared" si="83"/>
        <v>IRION</v>
      </c>
      <c r="E2642">
        <v>-100.982439</v>
      </c>
      <c r="F2642">
        <v>31.303755590000002</v>
      </c>
      <c r="G2642">
        <f xml:space="preserve"> SUMIF(ACRES_HARVESTED!E$2:E$4911,C2642,ACRES_HARVESTED!G$2:G$4911)</f>
        <v>0</v>
      </c>
      <c r="H2642">
        <f xml:space="preserve"> SUMIF(SALES!E$2:E$4911,C2642,SALES!G$2:G$4911)</f>
        <v>0</v>
      </c>
      <c r="I2642">
        <f xml:space="preserve"> SUMIF(PRODUCTION!E$2:E$4911,C2642,PRODUCTION!I$2:I$4911)</f>
        <v>0</v>
      </c>
    </row>
    <row r="2643" spans="1:9" x14ac:dyDescent="0.2">
      <c r="A2643">
        <v>48237</v>
      </c>
      <c r="B2643" t="s">
        <v>1579</v>
      </c>
      <c r="C2643" t="str">
        <f t="shared" si="82"/>
        <v>48237</v>
      </c>
      <c r="D2643" t="str">
        <f t="shared" si="83"/>
        <v>JACK</v>
      </c>
      <c r="E2643">
        <v>-98.172834690000002</v>
      </c>
      <c r="F2643">
        <v>33.233772479999999</v>
      </c>
      <c r="G2643">
        <f xml:space="preserve"> SUMIF(ACRES_HARVESTED!E$2:E$4911,C2643,ACRES_HARVESTED!G$2:G$4911)</f>
        <v>0</v>
      </c>
      <c r="H2643">
        <f xml:space="preserve"> SUMIF(SALES!E$2:E$4911,C2643,SALES!G$2:G$4911)</f>
        <v>0</v>
      </c>
      <c r="I2643">
        <f xml:space="preserve"> SUMIF(PRODUCTION!E$2:E$4911,C2643,PRODUCTION!I$2:I$4911)</f>
        <v>0</v>
      </c>
    </row>
    <row r="2644" spans="1:9" x14ac:dyDescent="0.2">
      <c r="A2644">
        <v>48239</v>
      </c>
      <c r="B2644" t="s">
        <v>43</v>
      </c>
      <c r="C2644" t="str">
        <f t="shared" si="82"/>
        <v>48239</v>
      </c>
      <c r="D2644" t="str">
        <f t="shared" si="83"/>
        <v>JACKSON</v>
      </c>
      <c r="E2644">
        <v>-96.577556200000004</v>
      </c>
      <c r="F2644">
        <v>28.95369067</v>
      </c>
      <c r="G2644">
        <f xml:space="preserve"> SUMIF(ACRES_HARVESTED!E$2:E$4911,C2644,ACRES_HARVESTED!G$2:G$4911)</f>
        <v>0</v>
      </c>
      <c r="H2644">
        <f xml:space="preserve"> SUMIF(SALES!E$2:E$4911,C2644,SALES!G$2:G$4911)</f>
        <v>0</v>
      </c>
      <c r="I2644">
        <f xml:space="preserve"> SUMIF(PRODUCTION!E$2:E$4911,C2644,PRODUCTION!I$2:I$4911)</f>
        <v>0</v>
      </c>
    </row>
    <row r="2645" spans="1:9" x14ac:dyDescent="0.2">
      <c r="A2645">
        <v>48241</v>
      </c>
      <c r="B2645" t="s">
        <v>405</v>
      </c>
      <c r="C2645" t="str">
        <f t="shared" si="82"/>
        <v>48241</v>
      </c>
      <c r="D2645" t="str">
        <f t="shared" si="83"/>
        <v>JASPER</v>
      </c>
      <c r="E2645">
        <v>-94.026072310000004</v>
      </c>
      <c r="F2645">
        <v>30.744829459999998</v>
      </c>
      <c r="G2645">
        <f xml:space="preserve"> SUMIF(ACRES_HARVESTED!E$2:E$4911,C2645,ACRES_HARVESTED!G$2:G$4911)</f>
        <v>0</v>
      </c>
      <c r="H2645">
        <f xml:space="preserve"> SUMIF(SALES!E$2:E$4911,C2645,SALES!G$2:G$4911)</f>
        <v>0</v>
      </c>
      <c r="I2645">
        <f xml:space="preserve"> SUMIF(PRODUCTION!E$2:E$4911,C2645,PRODUCTION!I$2:I$4911)</f>
        <v>0</v>
      </c>
    </row>
    <row r="2646" spans="1:9" x14ac:dyDescent="0.2">
      <c r="A2646">
        <v>48243</v>
      </c>
      <c r="B2646" t="s">
        <v>406</v>
      </c>
      <c r="C2646" t="str">
        <f t="shared" si="82"/>
        <v>48243</v>
      </c>
      <c r="D2646" t="str">
        <f t="shared" si="83"/>
        <v>JEFF DAVIS</v>
      </c>
      <c r="E2646">
        <v>-104.1401726</v>
      </c>
      <c r="F2646">
        <v>30.714890919999998</v>
      </c>
      <c r="G2646">
        <f xml:space="preserve"> SUMIF(ACRES_HARVESTED!E$2:E$4911,C2646,ACRES_HARVESTED!G$2:G$4911)</f>
        <v>0</v>
      </c>
      <c r="H2646">
        <f xml:space="preserve"> SUMIF(SALES!E$2:E$4911,C2646,SALES!G$2:G$4911)</f>
        <v>0</v>
      </c>
      <c r="I2646">
        <f xml:space="preserve"> SUMIF(PRODUCTION!E$2:E$4911,C2646,PRODUCTION!I$2:I$4911)</f>
        <v>0</v>
      </c>
    </row>
    <row r="2647" spans="1:9" x14ac:dyDescent="0.2">
      <c r="A2647">
        <v>48245</v>
      </c>
      <c r="B2647" t="s">
        <v>44</v>
      </c>
      <c r="C2647" t="str">
        <f t="shared" si="82"/>
        <v>48245</v>
      </c>
      <c r="D2647" t="str">
        <f t="shared" si="83"/>
        <v>JEFFERSON</v>
      </c>
      <c r="E2647">
        <v>-94.163071130000006</v>
      </c>
      <c r="F2647">
        <v>29.883375780000001</v>
      </c>
      <c r="G2647">
        <f xml:space="preserve"> SUMIF(ACRES_HARVESTED!E$2:E$4911,C2647,ACRES_HARVESTED!G$2:G$4911)</f>
        <v>0</v>
      </c>
      <c r="H2647">
        <f xml:space="preserve"> SUMIF(SALES!E$2:E$4911,C2647,SALES!G$2:G$4911)</f>
        <v>0</v>
      </c>
      <c r="I2647">
        <f xml:space="preserve"> SUMIF(PRODUCTION!E$2:E$4911,C2647,PRODUCTION!I$2:I$4911)</f>
        <v>0</v>
      </c>
    </row>
    <row r="2648" spans="1:9" x14ac:dyDescent="0.2">
      <c r="A2648">
        <v>48247</v>
      </c>
      <c r="B2648" t="s">
        <v>1580</v>
      </c>
      <c r="C2648" t="str">
        <f t="shared" si="82"/>
        <v>48247</v>
      </c>
      <c r="D2648" t="str">
        <f t="shared" si="83"/>
        <v>JIM HOGG</v>
      </c>
      <c r="E2648">
        <v>-98.697300119999994</v>
      </c>
      <c r="F2648">
        <v>27.043546509999999</v>
      </c>
      <c r="G2648">
        <f xml:space="preserve"> SUMIF(ACRES_HARVESTED!E$2:E$4911,C2648,ACRES_HARVESTED!G$2:G$4911)</f>
        <v>0</v>
      </c>
      <c r="H2648">
        <f xml:space="preserve"> SUMIF(SALES!E$2:E$4911,C2648,SALES!G$2:G$4911)</f>
        <v>0</v>
      </c>
      <c r="I2648">
        <f xml:space="preserve"> SUMIF(PRODUCTION!E$2:E$4911,C2648,PRODUCTION!I$2:I$4911)</f>
        <v>0</v>
      </c>
    </row>
    <row r="2649" spans="1:9" x14ac:dyDescent="0.2">
      <c r="A2649">
        <v>48249</v>
      </c>
      <c r="B2649" t="s">
        <v>1581</v>
      </c>
      <c r="C2649" t="str">
        <f t="shared" si="82"/>
        <v>48249</v>
      </c>
      <c r="D2649" t="str">
        <f t="shared" si="83"/>
        <v>JIM WELLS</v>
      </c>
      <c r="E2649">
        <v>-98.089978009999996</v>
      </c>
      <c r="F2649">
        <v>27.731233459999999</v>
      </c>
      <c r="G2649">
        <f xml:space="preserve"> SUMIF(ACRES_HARVESTED!E$2:E$4911,C2649,ACRES_HARVESTED!G$2:G$4911)</f>
        <v>0</v>
      </c>
      <c r="H2649">
        <f xml:space="preserve"> SUMIF(SALES!E$2:E$4911,C2649,SALES!G$2:G$4911)</f>
        <v>0</v>
      </c>
      <c r="I2649">
        <f xml:space="preserve"> SUMIF(PRODUCTION!E$2:E$4911,C2649,PRODUCTION!I$2:I$4911)</f>
        <v>0</v>
      </c>
    </row>
    <row r="2650" spans="1:9" x14ac:dyDescent="0.2">
      <c r="A2650">
        <v>48251</v>
      </c>
      <c r="B2650" t="s">
        <v>146</v>
      </c>
      <c r="C2650" t="str">
        <f t="shared" si="82"/>
        <v>48251</v>
      </c>
      <c r="D2650" t="str">
        <f t="shared" si="83"/>
        <v>JOHNSON</v>
      </c>
      <c r="E2650">
        <v>-97.366188170000001</v>
      </c>
      <c r="F2650">
        <v>32.378814200000001</v>
      </c>
      <c r="G2650">
        <f xml:space="preserve"> SUMIF(ACRES_HARVESTED!E$2:E$4911,C2650,ACRES_HARVESTED!G$2:G$4911)</f>
        <v>0</v>
      </c>
      <c r="H2650">
        <f xml:space="preserve"> SUMIF(SALES!E$2:E$4911,C2650,SALES!G$2:G$4911)</f>
        <v>0</v>
      </c>
      <c r="I2650">
        <f xml:space="preserve"> SUMIF(PRODUCTION!E$2:E$4911,C2650,PRODUCTION!I$2:I$4911)</f>
        <v>0</v>
      </c>
    </row>
    <row r="2651" spans="1:9" x14ac:dyDescent="0.2">
      <c r="A2651">
        <v>48253</v>
      </c>
      <c r="B2651" t="s">
        <v>408</v>
      </c>
      <c r="C2651" t="str">
        <f t="shared" si="82"/>
        <v>48253</v>
      </c>
      <c r="D2651" t="str">
        <f t="shared" si="83"/>
        <v>JONES</v>
      </c>
      <c r="E2651">
        <v>-99.878713239999996</v>
      </c>
      <c r="F2651">
        <v>32.740092699999998</v>
      </c>
      <c r="G2651">
        <f xml:space="preserve"> SUMIF(ACRES_HARVESTED!E$2:E$4911,C2651,ACRES_HARVESTED!G$2:G$4911)</f>
        <v>0</v>
      </c>
      <c r="H2651">
        <f xml:space="preserve"> SUMIF(SALES!E$2:E$4911,C2651,SALES!G$2:G$4911)</f>
        <v>0</v>
      </c>
      <c r="I2651">
        <f xml:space="preserve"> SUMIF(PRODUCTION!E$2:E$4911,C2651,PRODUCTION!I$2:I$4911)</f>
        <v>0</v>
      </c>
    </row>
    <row r="2652" spans="1:9" x14ac:dyDescent="0.2">
      <c r="A2652">
        <v>48255</v>
      </c>
      <c r="B2652" t="s">
        <v>1582</v>
      </c>
      <c r="C2652" t="str">
        <f t="shared" si="82"/>
        <v>48255</v>
      </c>
      <c r="D2652" t="str">
        <f t="shared" si="83"/>
        <v>KARNES</v>
      </c>
      <c r="E2652">
        <v>-97.859448130000004</v>
      </c>
      <c r="F2652">
        <v>28.905642050000001</v>
      </c>
      <c r="G2652">
        <f xml:space="preserve"> SUMIF(ACRES_HARVESTED!E$2:E$4911,C2652,ACRES_HARVESTED!G$2:G$4911)</f>
        <v>0</v>
      </c>
      <c r="H2652">
        <f xml:space="preserve"> SUMIF(SALES!E$2:E$4911,C2652,SALES!G$2:G$4911)</f>
        <v>0</v>
      </c>
      <c r="I2652">
        <f xml:space="preserve"> SUMIF(PRODUCTION!E$2:E$4911,C2652,PRODUCTION!I$2:I$4911)</f>
        <v>0</v>
      </c>
    </row>
    <row r="2653" spans="1:9" x14ac:dyDescent="0.2">
      <c r="A2653">
        <v>48257</v>
      </c>
      <c r="B2653" t="s">
        <v>1583</v>
      </c>
      <c r="C2653" t="str">
        <f t="shared" si="82"/>
        <v>48257</v>
      </c>
      <c r="D2653" t="str">
        <f t="shared" si="83"/>
        <v>KAUFMAN</v>
      </c>
      <c r="E2653">
        <v>-96.2877972</v>
      </c>
      <c r="F2653">
        <v>32.599053849999997</v>
      </c>
      <c r="G2653">
        <f xml:space="preserve"> SUMIF(ACRES_HARVESTED!E$2:E$4911,C2653,ACRES_HARVESTED!G$2:G$4911)</f>
        <v>0</v>
      </c>
      <c r="H2653">
        <f xml:space="preserve"> SUMIF(SALES!E$2:E$4911,C2653,SALES!G$2:G$4911)</f>
        <v>0</v>
      </c>
      <c r="I2653">
        <f xml:space="preserve"> SUMIF(PRODUCTION!E$2:E$4911,C2653,PRODUCTION!I$2:I$4911)</f>
        <v>0</v>
      </c>
    </row>
    <row r="2654" spans="1:9" x14ac:dyDescent="0.2">
      <c r="A2654">
        <v>48259</v>
      </c>
      <c r="B2654" t="s">
        <v>518</v>
      </c>
      <c r="C2654" t="str">
        <f t="shared" si="82"/>
        <v>48259</v>
      </c>
      <c r="D2654" t="str">
        <f t="shared" si="83"/>
        <v>KENDALL</v>
      </c>
      <c r="E2654">
        <v>-98.711416099999994</v>
      </c>
      <c r="F2654">
        <v>29.94473189</v>
      </c>
      <c r="G2654">
        <f xml:space="preserve"> SUMIF(ACRES_HARVESTED!E$2:E$4911,C2654,ACRES_HARVESTED!G$2:G$4911)</f>
        <v>0</v>
      </c>
      <c r="H2654">
        <f xml:space="preserve"> SUMIF(SALES!E$2:E$4911,C2654,SALES!G$2:G$4911)</f>
        <v>0</v>
      </c>
      <c r="I2654">
        <f xml:space="preserve"> SUMIF(PRODUCTION!E$2:E$4911,C2654,PRODUCTION!I$2:I$4911)</f>
        <v>0</v>
      </c>
    </row>
    <row r="2655" spans="1:9" x14ac:dyDescent="0.2">
      <c r="A2655">
        <v>48261</v>
      </c>
      <c r="B2655" t="s">
        <v>1584</v>
      </c>
      <c r="C2655" t="str">
        <f t="shared" si="82"/>
        <v>48261</v>
      </c>
      <c r="D2655" t="str">
        <f t="shared" si="83"/>
        <v>KENEDY</v>
      </c>
      <c r="E2655">
        <v>-97.698108059999996</v>
      </c>
      <c r="F2655">
        <v>26.929750169999998</v>
      </c>
      <c r="G2655">
        <f xml:space="preserve"> SUMIF(ACRES_HARVESTED!E$2:E$4911,C2655,ACRES_HARVESTED!G$2:G$4911)</f>
        <v>0</v>
      </c>
      <c r="H2655">
        <f xml:space="preserve"> SUMIF(SALES!E$2:E$4911,C2655,SALES!G$2:G$4911)</f>
        <v>0</v>
      </c>
      <c r="I2655">
        <f xml:space="preserve"> SUMIF(PRODUCTION!E$2:E$4911,C2655,PRODUCTION!I$2:I$4911)</f>
        <v>0</v>
      </c>
    </row>
    <row r="2656" spans="1:9" x14ac:dyDescent="0.2">
      <c r="A2656">
        <v>48263</v>
      </c>
      <c r="B2656" t="s">
        <v>295</v>
      </c>
      <c r="C2656" t="str">
        <f t="shared" si="82"/>
        <v>48263</v>
      </c>
      <c r="D2656" t="str">
        <f t="shared" si="83"/>
        <v>KENT</v>
      </c>
      <c r="E2656">
        <v>-100.7780898</v>
      </c>
      <c r="F2656">
        <v>33.18104889</v>
      </c>
      <c r="G2656">
        <f xml:space="preserve"> SUMIF(ACRES_HARVESTED!E$2:E$4911,C2656,ACRES_HARVESTED!G$2:G$4911)</f>
        <v>0</v>
      </c>
      <c r="H2656">
        <f xml:space="preserve"> SUMIF(SALES!E$2:E$4911,C2656,SALES!G$2:G$4911)</f>
        <v>0</v>
      </c>
      <c r="I2656">
        <f xml:space="preserve"> SUMIF(PRODUCTION!E$2:E$4911,C2656,PRODUCTION!I$2:I$4911)</f>
        <v>0</v>
      </c>
    </row>
    <row r="2657" spans="1:9" x14ac:dyDescent="0.2">
      <c r="A2657">
        <v>48265</v>
      </c>
      <c r="B2657" t="s">
        <v>1585</v>
      </c>
      <c r="C2657" t="str">
        <f t="shared" si="82"/>
        <v>48265</v>
      </c>
      <c r="D2657" t="str">
        <f t="shared" si="83"/>
        <v>KERR</v>
      </c>
      <c r="E2657">
        <v>-99.349284539999999</v>
      </c>
      <c r="F2657">
        <v>30.061163610000001</v>
      </c>
      <c r="G2657">
        <f xml:space="preserve"> SUMIF(ACRES_HARVESTED!E$2:E$4911,C2657,ACRES_HARVESTED!G$2:G$4911)</f>
        <v>0</v>
      </c>
      <c r="H2657">
        <f xml:space="preserve"> SUMIF(SALES!E$2:E$4911,C2657,SALES!G$2:G$4911)</f>
        <v>0</v>
      </c>
      <c r="I2657">
        <f xml:space="preserve"> SUMIF(PRODUCTION!E$2:E$4911,C2657,PRODUCTION!I$2:I$4911)</f>
        <v>0</v>
      </c>
    </row>
    <row r="2658" spans="1:9" x14ac:dyDescent="0.2">
      <c r="A2658">
        <v>48267</v>
      </c>
      <c r="B2658" t="s">
        <v>1586</v>
      </c>
      <c r="C2658" t="str">
        <f t="shared" si="82"/>
        <v>48267</v>
      </c>
      <c r="D2658" t="str">
        <f t="shared" si="83"/>
        <v>KIMBLE</v>
      </c>
      <c r="E2658">
        <v>-99.748564729999998</v>
      </c>
      <c r="F2658">
        <v>30.486789179999999</v>
      </c>
      <c r="G2658">
        <f xml:space="preserve"> SUMIF(ACRES_HARVESTED!E$2:E$4911,C2658,ACRES_HARVESTED!G$2:G$4911)</f>
        <v>0</v>
      </c>
      <c r="H2658">
        <f xml:space="preserve"> SUMIF(SALES!E$2:E$4911,C2658,SALES!G$2:G$4911)</f>
        <v>0</v>
      </c>
      <c r="I2658">
        <f xml:space="preserve"> SUMIF(PRODUCTION!E$2:E$4911,C2658,PRODUCTION!I$2:I$4911)</f>
        <v>0</v>
      </c>
    </row>
    <row r="2659" spans="1:9" x14ac:dyDescent="0.2">
      <c r="A2659">
        <v>48269</v>
      </c>
      <c r="B2659" t="s">
        <v>1587</v>
      </c>
      <c r="C2659" t="str">
        <f t="shared" si="82"/>
        <v>48269</v>
      </c>
      <c r="D2659" t="str">
        <f t="shared" si="83"/>
        <v>KING</v>
      </c>
      <c r="E2659">
        <v>-100.2558057</v>
      </c>
      <c r="F2659">
        <v>33.616438469999999</v>
      </c>
      <c r="G2659">
        <f xml:space="preserve"> SUMIF(ACRES_HARVESTED!E$2:E$4911,C2659,ACRES_HARVESTED!G$2:G$4911)</f>
        <v>0</v>
      </c>
      <c r="H2659">
        <f xml:space="preserve"> SUMIF(SALES!E$2:E$4911,C2659,SALES!G$2:G$4911)</f>
        <v>0</v>
      </c>
      <c r="I2659">
        <f xml:space="preserve"> SUMIF(PRODUCTION!E$2:E$4911,C2659,PRODUCTION!I$2:I$4911)</f>
        <v>0</v>
      </c>
    </row>
    <row r="2660" spans="1:9" x14ac:dyDescent="0.2">
      <c r="A2660">
        <v>48271</v>
      </c>
      <c r="B2660" t="s">
        <v>1588</v>
      </c>
      <c r="C2660" t="str">
        <f t="shared" si="82"/>
        <v>48271</v>
      </c>
      <c r="D2660" t="str">
        <f t="shared" si="83"/>
        <v>KINNEY</v>
      </c>
      <c r="E2660">
        <v>-100.4179055</v>
      </c>
      <c r="F2660">
        <v>29.35014052</v>
      </c>
      <c r="G2660">
        <f xml:space="preserve"> SUMIF(ACRES_HARVESTED!E$2:E$4911,C2660,ACRES_HARVESTED!G$2:G$4911)</f>
        <v>0</v>
      </c>
      <c r="H2660">
        <f xml:space="preserve"> SUMIF(SALES!E$2:E$4911,C2660,SALES!G$2:G$4911)</f>
        <v>0</v>
      </c>
      <c r="I2660">
        <f xml:space="preserve"> SUMIF(PRODUCTION!E$2:E$4911,C2660,PRODUCTION!I$2:I$4911)</f>
        <v>0</v>
      </c>
    </row>
    <row r="2661" spans="1:9" x14ac:dyDescent="0.2">
      <c r="A2661">
        <v>48273</v>
      </c>
      <c r="B2661" t="s">
        <v>1589</v>
      </c>
      <c r="C2661" t="str">
        <f t="shared" si="82"/>
        <v>48273</v>
      </c>
      <c r="D2661" t="str">
        <f t="shared" si="83"/>
        <v>KLEBERG</v>
      </c>
      <c r="E2661">
        <v>-97.724300270000001</v>
      </c>
      <c r="F2661">
        <v>27.43132443</v>
      </c>
      <c r="G2661">
        <f xml:space="preserve"> SUMIF(ACRES_HARVESTED!E$2:E$4911,C2661,ACRES_HARVESTED!G$2:G$4911)</f>
        <v>0</v>
      </c>
      <c r="H2661">
        <f xml:space="preserve"> SUMIF(SALES!E$2:E$4911,C2661,SALES!G$2:G$4911)</f>
        <v>0</v>
      </c>
      <c r="I2661">
        <f xml:space="preserve"> SUMIF(PRODUCTION!E$2:E$4911,C2661,PRODUCTION!I$2:I$4911)</f>
        <v>0</v>
      </c>
    </row>
    <row r="2662" spans="1:9" x14ac:dyDescent="0.2">
      <c r="A2662">
        <v>48275</v>
      </c>
      <c r="B2662" t="s">
        <v>519</v>
      </c>
      <c r="C2662" t="str">
        <f t="shared" si="82"/>
        <v>48275</v>
      </c>
      <c r="D2662" t="str">
        <f t="shared" si="83"/>
        <v>KNOX</v>
      </c>
      <c r="E2662">
        <v>-99.741392529999999</v>
      </c>
      <c r="F2662">
        <v>33.606115959999997</v>
      </c>
      <c r="G2662">
        <f xml:space="preserve"> SUMIF(ACRES_HARVESTED!E$2:E$4911,C2662,ACRES_HARVESTED!G$2:G$4911)</f>
        <v>0</v>
      </c>
      <c r="H2662">
        <f xml:space="preserve"> SUMIF(SALES!E$2:E$4911,C2662,SALES!G$2:G$4911)</f>
        <v>0</v>
      </c>
      <c r="I2662">
        <f xml:space="preserve"> SUMIF(PRODUCTION!E$2:E$4911,C2662,PRODUCTION!I$2:I$4911)</f>
        <v>0</v>
      </c>
    </row>
    <row r="2663" spans="1:9" x14ac:dyDescent="0.2">
      <c r="A2663">
        <v>48277</v>
      </c>
      <c r="B2663" t="s">
        <v>45</v>
      </c>
      <c r="C2663" t="str">
        <f t="shared" si="82"/>
        <v>48277</v>
      </c>
      <c r="D2663" t="str">
        <f t="shared" si="83"/>
        <v>LAMAR</v>
      </c>
      <c r="E2663">
        <v>-95.571081680000006</v>
      </c>
      <c r="F2663">
        <v>33.667215200000001</v>
      </c>
      <c r="G2663">
        <f xml:space="preserve"> SUMIF(ACRES_HARVESTED!E$2:E$4911,C2663,ACRES_HARVESTED!G$2:G$4911)</f>
        <v>0</v>
      </c>
      <c r="H2663">
        <f xml:space="preserve"> SUMIF(SALES!E$2:E$4911,C2663,SALES!G$2:G$4911)</f>
        <v>0</v>
      </c>
      <c r="I2663">
        <f xml:space="preserve"> SUMIF(PRODUCTION!E$2:E$4911,C2663,PRODUCTION!I$2:I$4911)</f>
        <v>0</v>
      </c>
    </row>
    <row r="2664" spans="1:9" x14ac:dyDescent="0.2">
      <c r="A2664">
        <v>48279</v>
      </c>
      <c r="B2664" t="s">
        <v>1590</v>
      </c>
      <c r="C2664" t="str">
        <f t="shared" si="82"/>
        <v>48279</v>
      </c>
      <c r="D2664" t="str">
        <f t="shared" si="83"/>
        <v>LAMB</v>
      </c>
      <c r="E2664">
        <v>-102.35162889999999</v>
      </c>
      <c r="F2664">
        <v>34.068596229999997</v>
      </c>
      <c r="G2664">
        <f xml:space="preserve"> SUMIF(ACRES_HARVESTED!E$2:E$4911,C2664,ACRES_HARVESTED!G$2:G$4911)</f>
        <v>0</v>
      </c>
      <c r="H2664">
        <f xml:space="preserve"> SUMIF(SALES!E$2:E$4911,C2664,SALES!G$2:G$4911)</f>
        <v>0</v>
      </c>
      <c r="I2664">
        <f xml:space="preserve"> SUMIF(PRODUCTION!E$2:E$4911,C2664,PRODUCTION!I$2:I$4911)</f>
        <v>0</v>
      </c>
    </row>
    <row r="2665" spans="1:9" x14ac:dyDescent="0.2">
      <c r="A2665">
        <v>48281</v>
      </c>
      <c r="B2665" t="s">
        <v>1591</v>
      </c>
      <c r="C2665" t="str">
        <f t="shared" si="82"/>
        <v>48281</v>
      </c>
      <c r="D2665" t="str">
        <f t="shared" si="83"/>
        <v>LAMPASAS</v>
      </c>
      <c r="E2665">
        <v>-98.241675599999994</v>
      </c>
      <c r="F2665">
        <v>31.196248069999999</v>
      </c>
      <c r="G2665">
        <f xml:space="preserve"> SUMIF(ACRES_HARVESTED!E$2:E$4911,C2665,ACRES_HARVESTED!G$2:G$4911)</f>
        <v>0</v>
      </c>
      <c r="H2665">
        <f xml:space="preserve"> SUMIF(SALES!E$2:E$4911,C2665,SALES!G$2:G$4911)</f>
        <v>0</v>
      </c>
      <c r="I2665">
        <f xml:space="preserve"> SUMIF(PRODUCTION!E$2:E$4911,C2665,PRODUCTION!I$2:I$4911)</f>
        <v>0</v>
      </c>
    </row>
    <row r="2666" spans="1:9" x14ac:dyDescent="0.2">
      <c r="A2666">
        <v>48283</v>
      </c>
      <c r="B2666" t="s">
        <v>1592</v>
      </c>
      <c r="C2666" t="str">
        <f t="shared" si="82"/>
        <v>48283</v>
      </c>
      <c r="D2666" t="str">
        <f t="shared" si="83"/>
        <v>LA SALLE</v>
      </c>
      <c r="E2666">
        <v>-99.099243400000006</v>
      </c>
      <c r="F2666">
        <v>28.344454320000001</v>
      </c>
      <c r="G2666">
        <f xml:space="preserve"> SUMIF(ACRES_HARVESTED!E$2:E$4911,C2666,ACRES_HARVESTED!G$2:G$4911)</f>
        <v>0</v>
      </c>
      <c r="H2666">
        <f xml:space="preserve"> SUMIF(SALES!E$2:E$4911,C2666,SALES!G$2:G$4911)</f>
        <v>0</v>
      </c>
      <c r="I2666">
        <f xml:space="preserve"> SUMIF(PRODUCTION!E$2:E$4911,C2666,PRODUCTION!I$2:I$4911)</f>
        <v>0</v>
      </c>
    </row>
    <row r="2667" spans="1:9" x14ac:dyDescent="0.2">
      <c r="A2667">
        <v>48285</v>
      </c>
      <c r="B2667" t="s">
        <v>1593</v>
      </c>
      <c r="C2667" t="str">
        <f t="shared" si="82"/>
        <v>48285</v>
      </c>
      <c r="D2667" t="str">
        <f t="shared" si="83"/>
        <v>LAVACA</v>
      </c>
      <c r="E2667">
        <v>-96.930333430000005</v>
      </c>
      <c r="F2667">
        <v>29.383950519999999</v>
      </c>
      <c r="G2667">
        <f xml:space="preserve"> SUMIF(ACRES_HARVESTED!E$2:E$4911,C2667,ACRES_HARVESTED!G$2:G$4911)</f>
        <v>0</v>
      </c>
      <c r="H2667">
        <f xml:space="preserve"> SUMIF(SALES!E$2:E$4911,C2667,SALES!G$2:G$4911)</f>
        <v>0</v>
      </c>
      <c r="I2667">
        <f xml:space="preserve"> SUMIF(PRODUCTION!E$2:E$4911,C2667,PRODUCTION!I$2:I$4911)</f>
        <v>0</v>
      </c>
    </row>
    <row r="2668" spans="1:9" x14ac:dyDescent="0.2">
      <c r="A2668">
        <v>48287</v>
      </c>
      <c r="B2668" t="s">
        <v>48</v>
      </c>
      <c r="C2668" t="str">
        <f t="shared" si="82"/>
        <v>48287</v>
      </c>
      <c r="D2668" t="str">
        <f t="shared" si="83"/>
        <v>LEE</v>
      </c>
      <c r="E2668">
        <v>-96.966054249999999</v>
      </c>
      <c r="F2668">
        <v>30.310776669999999</v>
      </c>
      <c r="G2668">
        <f xml:space="preserve"> SUMIF(ACRES_HARVESTED!E$2:E$4911,C2668,ACRES_HARVESTED!G$2:G$4911)</f>
        <v>0</v>
      </c>
      <c r="H2668">
        <f xml:space="preserve"> SUMIF(SALES!E$2:E$4911,C2668,SALES!G$2:G$4911)</f>
        <v>0</v>
      </c>
      <c r="I2668">
        <f xml:space="preserve"> SUMIF(PRODUCTION!E$2:E$4911,C2668,PRODUCTION!I$2:I$4911)</f>
        <v>0</v>
      </c>
    </row>
    <row r="2669" spans="1:9" x14ac:dyDescent="0.2">
      <c r="A2669">
        <v>48289</v>
      </c>
      <c r="B2669" t="s">
        <v>324</v>
      </c>
      <c r="C2669" t="str">
        <f t="shared" si="82"/>
        <v>48289</v>
      </c>
      <c r="D2669" t="str">
        <f t="shared" si="83"/>
        <v>LEON</v>
      </c>
      <c r="E2669">
        <v>-95.995702499999993</v>
      </c>
      <c r="F2669">
        <v>31.29628413</v>
      </c>
      <c r="G2669">
        <f xml:space="preserve"> SUMIF(ACRES_HARVESTED!E$2:E$4911,C2669,ACRES_HARVESTED!G$2:G$4911)</f>
        <v>0</v>
      </c>
      <c r="H2669">
        <f xml:space="preserve"> SUMIF(SALES!E$2:E$4911,C2669,SALES!G$2:G$4911)</f>
        <v>0</v>
      </c>
      <c r="I2669">
        <f xml:space="preserve"> SUMIF(PRODUCTION!E$2:E$4911,C2669,PRODUCTION!I$2:I$4911)</f>
        <v>0</v>
      </c>
    </row>
    <row r="2670" spans="1:9" x14ac:dyDescent="0.2">
      <c r="A2670">
        <v>48291</v>
      </c>
      <c r="B2670" t="s">
        <v>326</v>
      </c>
      <c r="C2670" t="str">
        <f t="shared" si="82"/>
        <v>48291</v>
      </c>
      <c r="D2670" t="str">
        <f t="shared" si="83"/>
        <v>LIBERTY</v>
      </c>
      <c r="E2670">
        <v>-94.812252849999993</v>
      </c>
      <c r="F2670">
        <v>30.151611460000002</v>
      </c>
      <c r="G2670">
        <f xml:space="preserve"> SUMIF(ACRES_HARVESTED!E$2:E$4911,C2670,ACRES_HARVESTED!G$2:G$4911)</f>
        <v>0</v>
      </c>
      <c r="H2670">
        <f xml:space="preserve"> SUMIF(SALES!E$2:E$4911,C2670,SALES!G$2:G$4911)</f>
        <v>0</v>
      </c>
      <c r="I2670">
        <f xml:space="preserve"> SUMIF(PRODUCTION!E$2:E$4911,C2670,PRODUCTION!I$2:I$4911)</f>
        <v>0</v>
      </c>
    </row>
    <row r="2671" spans="1:9" x14ac:dyDescent="0.2">
      <c r="A2671">
        <v>48293</v>
      </c>
      <c r="B2671" t="s">
        <v>49</v>
      </c>
      <c r="C2671" t="str">
        <f t="shared" si="82"/>
        <v>48293</v>
      </c>
      <c r="D2671" t="str">
        <f t="shared" si="83"/>
        <v>LIMESTONE</v>
      </c>
      <c r="E2671">
        <v>-96.580954439999999</v>
      </c>
      <c r="F2671">
        <v>31.545476699999998</v>
      </c>
      <c r="G2671">
        <f xml:space="preserve"> SUMIF(ACRES_HARVESTED!E$2:E$4911,C2671,ACRES_HARVESTED!G$2:G$4911)</f>
        <v>0</v>
      </c>
      <c r="H2671">
        <f xml:space="preserve"> SUMIF(SALES!E$2:E$4911,C2671,SALES!G$2:G$4911)</f>
        <v>0</v>
      </c>
      <c r="I2671">
        <f xml:space="preserve"> SUMIF(PRODUCTION!E$2:E$4911,C2671,PRODUCTION!I$2:I$4911)</f>
        <v>0</v>
      </c>
    </row>
    <row r="2672" spans="1:9" x14ac:dyDescent="0.2">
      <c r="A2672">
        <v>48295</v>
      </c>
      <c r="B2672" t="s">
        <v>1594</v>
      </c>
      <c r="C2672" t="str">
        <f t="shared" si="82"/>
        <v>48295</v>
      </c>
      <c r="D2672" t="str">
        <f t="shared" si="83"/>
        <v>LIPSCOMB</v>
      </c>
      <c r="E2672">
        <v>-100.2732972</v>
      </c>
      <c r="F2672">
        <v>36.277783749999998</v>
      </c>
      <c r="G2672">
        <f xml:space="preserve"> SUMIF(ACRES_HARVESTED!E$2:E$4911,C2672,ACRES_HARVESTED!G$2:G$4911)</f>
        <v>0</v>
      </c>
      <c r="H2672">
        <f xml:space="preserve"> SUMIF(SALES!E$2:E$4911,C2672,SALES!G$2:G$4911)</f>
        <v>0</v>
      </c>
      <c r="I2672">
        <f xml:space="preserve"> SUMIF(PRODUCTION!E$2:E$4911,C2672,PRODUCTION!I$2:I$4911)</f>
        <v>0</v>
      </c>
    </row>
    <row r="2673" spans="1:9" x14ac:dyDescent="0.2">
      <c r="A2673">
        <v>48297</v>
      </c>
      <c r="B2673" t="s">
        <v>1595</v>
      </c>
      <c r="C2673" t="str">
        <f t="shared" si="82"/>
        <v>48297</v>
      </c>
      <c r="D2673" t="str">
        <f t="shared" si="83"/>
        <v>LIVE OAK</v>
      </c>
      <c r="E2673">
        <v>-98.124984080000004</v>
      </c>
      <c r="F2673">
        <v>28.351377710000001</v>
      </c>
      <c r="G2673">
        <f xml:space="preserve"> SUMIF(ACRES_HARVESTED!E$2:E$4911,C2673,ACRES_HARVESTED!G$2:G$4911)</f>
        <v>0</v>
      </c>
      <c r="H2673">
        <f xml:space="preserve"> SUMIF(SALES!E$2:E$4911,C2673,SALES!G$2:G$4911)</f>
        <v>0</v>
      </c>
      <c r="I2673">
        <f xml:space="preserve"> SUMIF(PRODUCTION!E$2:E$4911,C2673,PRODUCTION!I$2:I$4911)</f>
        <v>0</v>
      </c>
    </row>
    <row r="2674" spans="1:9" x14ac:dyDescent="0.2">
      <c r="A2674">
        <v>48299</v>
      </c>
      <c r="B2674" t="s">
        <v>1596</v>
      </c>
      <c r="C2674" t="str">
        <f t="shared" si="82"/>
        <v>48299</v>
      </c>
      <c r="D2674" t="str">
        <f t="shared" si="83"/>
        <v>LLANO</v>
      </c>
      <c r="E2674">
        <v>-98.684293580000002</v>
      </c>
      <c r="F2674">
        <v>30.705816169999999</v>
      </c>
      <c r="G2674">
        <f xml:space="preserve"> SUMIF(ACRES_HARVESTED!E$2:E$4911,C2674,ACRES_HARVESTED!G$2:G$4911)</f>
        <v>0</v>
      </c>
      <c r="H2674">
        <f xml:space="preserve"> SUMIF(SALES!E$2:E$4911,C2674,SALES!G$2:G$4911)</f>
        <v>0</v>
      </c>
      <c r="I2674">
        <f xml:space="preserve"> SUMIF(PRODUCTION!E$2:E$4911,C2674,PRODUCTION!I$2:I$4911)</f>
        <v>0</v>
      </c>
    </row>
    <row r="2675" spans="1:9" x14ac:dyDescent="0.2">
      <c r="A2675">
        <v>48301</v>
      </c>
      <c r="B2675" t="s">
        <v>1597</v>
      </c>
      <c r="C2675" t="str">
        <f t="shared" si="82"/>
        <v>48301</v>
      </c>
      <c r="D2675" t="str">
        <f t="shared" si="83"/>
        <v>LOVING</v>
      </c>
      <c r="E2675">
        <v>-103.5798367</v>
      </c>
      <c r="F2675">
        <v>31.8491553</v>
      </c>
      <c r="G2675">
        <f xml:space="preserve"> SUMIF(ACRES_HARVESTED!E$2:E$4911,C2675,ACRES_HARVESTED!G$2:G$4911)</f>
        <v>0</v>
      </c>
      <c r="H2675">
        <f xml:space="preserve"> SUMIF(SALES!E$2:E$4911,C2675,SALES!G$2:G$4911)</f>
        <v>0</v>
      </c>
      <c r="I2675">
        <f xml:space="preserve"> SUMIF(PRODUCTION!E$2:E$4911,C2675,PRODUCTION!I$2:I$4911)</f>
        <v>0</v>
      </c>
    </row>
    <row r="2676" spans="1:9" x14ac:dyDescent="0.2">
      <c r="A2676">
        <v>48303</v>
      </c>
      <c r="B2676" t="s">
        <v>1598</v>
      </c>
      <c r="C2676" t="str">
        <f t="shared" si="82"/>
        <v>48303</v>
      </c>
      <c r="D2676" t="str">
        <f t="shared" si="83"/>
        <v>LUBBOCK</v>
      </c>
      <c r="E2676">
        <v>-101.8204789</v>
      </c>
      <c r="F2676">
        <v>33.610085959999999</v>
      </c>
      <c r="G2676">
        <f xml:space="preserve"> SUMIF(ACRES_HARVESTED!E$2:E$4911,C2676,ACRES_HARVESTED!G$2:G$4911)</f>
        <v>0</v>
      </c>
      <c r="H2676">
        <f xml:space="preserve"> SUMIF(SALES!E$2:E$4911,C2676,SALES!G$2:G$4911)</f>
        <v>0</v>
      </c>
      <c r="I2676">
        <f xml:space="preserve"> SUMIF(PRODUCTION!E$2:E$4911,C2676,PRODUCTION!I$2:I$4911)</f>
        <v>0</v>
      </c>
    </row>
    <row r="2677" spans="1:9" x14ac:dyDescent="0.2">
      <c r="A2677">
        <v>48305</v>
      </c>
      <c r="B2677" t="s">
        <v>1599</v>
      </c>
      <c r="C2677" t="str">
        <f t="shared" si="82"/>
        <v>48305</v>
      </c>
      <c r="D2677" t="str">
        <f t="shared" si="83"/>
        <v>LYNN</v>
      </c>
      <c r="E2677">
        <v>-101.8162849</v>
      </c>
      <c r="F2677">
        <v>33.176577049999999</v>
      </c>
      <c r="G2677">
        <f xml:space="preserve"> SUMIF(ACRES_HARVESTED!E$2:E$4911,C2677,ACRES_HARVESTED!G$2:G$4911)</f>
        <v>0</v>
      </c>
      <c r="H2677">
        <f xml:space="preserve"> SUMIF(SALES!E$2:E$4911,C2677,SALES!G$2:G$4911)</f>
        <v>0</v>
      </c>
      <c r="I2677">
        <f xml:space="preserve"> SUMIF(PRODUCTION!E$2:E$4911,C2677,PRODUCTION!I$2:I$4911)</f>
        <v>0</v>
      </c>
    </row>
    <row r="2678" spans="1:9" x14ac:dyDescent="0.2">
      <c r="A2678">
        <v>48307</v>
      </c>
      <c r="B2678" t="s">
        <v>1600</v>
      </c>
      <c r="C2678" t="str">
        <f t="shared" si="82"/>
        <v>48307</v>
      </c>
      <c r="D2678" t="str">
        <f t="shared" si="83"/>
        <v>MCCULLOCH</v>
      </c>
      <c r="E2678">
        <v>-99.347439410000007</v>
      </c>
      <c r="F2678">
        <v>31.198889600000001</v>
      </c>
      <c r="G2678">
        <f xml:space="preserve"> SUMIF(ACRES_HARVESTED!E$2:E$4911,C2678,ACRES_HARVESTED!G$2:G$4911)</f>
        <v>0</v>
      </c>
      <c r="H2678">
        <f xml:space="preserve"> SUMIF(SALES!E$2:E$4911,C2678,SALES!G$2:G$4911)</f>
        <v>0</v>
      </c>
      <c r="I2678">
        <f xml:space="preserve"> SUMIF(PRODUCTION!E$2:E$4911,C2678,PRODUCTION!I$2:I$4911)</f>
        <v>0</v>
      </c>
    </row>
    <row r="2679" spans="1:9" x14ac:dyDescent="0.2">
      <c r="A2679">
        <v>48309</v>
      </c>
      <c r="B2679" t="s">
        <v>1601</v>
      </c>
      <c r="C2679" t="str">
        <f t="shared" si="82"/>
        <v>48309</v>
      </c>
      <c r="D2679" t="str">
        <f t="shared" si="83"/>
        <v>MCLENNAN</v>
      </c>
      <c r="E2679">
        <v>-97.201999310000005</v>
      </c>
      <c r="F2679">
        <v>31.552497599999999</v>
      </c>
      <c r="G2679">
        <f xml:space="preserve"> SUMIF(ACRES_HARVESTED!E$2:E$4911,C2679,ACRES_HARVESTED!G$2:G$4911)</f>
        <v>0</v>
      </c>
      <c r="H2679">
        <f xml:space="preserve"> SUMIF(SALES!E$2:E$4911,C2679,SALES!G$2:G$4911)</f>
        <v>0</v>
      </c>
      <c r="I2679">
        <f xml:space="preserve"> SUMIF(PRODUCTION!E$2:E$4911,C2679,PRODUCTION!I$2:I$4911)</f>
        <v>0</v>
      </c>
    </row>
    <row r="2680" spans="1:9" x14ac:dyDescent="0.2">
      <c r="A2680">
        <v>48311</v>
      </c>
      <c r="B2680" t="s">
        <v>1602</v>
      </c>
      <c r="C2680" t="str">
        <f t="shared" si="82"/>
        <v>48311</v>
      </c>
      <c r="D2680" t="str">
        <f t="shared" si="83"/>
        <v>MCMULLEN</v>
      </c>
      <c r="E2680">
        <v>-98.567848999999995</v>
      </c>
      <c r="F2680">
        <v>28.352610970000001</v>
      </c>
      <c r="G2680">
        <f xml:space="preserve"> SUMIF(ACRES_HARVESTED!E$2:E$4911,C2680,ACRES_HARVESTED!G$2:G$4911)</f>
        <v>0</v>
      </c>
      <c r="H2680">
        <f xml:space="preserve"> SUMIF(SALES!E$2:E$4911,C2680,SALES!G$2:G$4911)</f>
        <v>0</v>
      </c>
      <c r="I2680">
        <f xml:space="preserve"> SUMIF(PRODUCTION!E$2:E$4911,C2680,PRODUCTION!I$2:I$4911)</f>
        <v>0</v>
      </c>
    </row>
    <row r="2681" spans="1:9" x14ac:dyDescent="0.2">
      <c r="A2681">
        <v>48313</v>
      </c>
      <c r="B2681" t="s">
        <v>52</v>
      </c>
      <c r="C2681" t="str">
        <f t="shared" si="82"/>
        <v>48313</v>
      </c>
      <c r="D2681" t="str">
        <f t="shared" si="83"/>
        <v>MADISON</v>
      </c>
      <c r="E2681">
        <v>-95.927389629999993</v>
      </c>
      <c r="F2681">
        <v>30.96540306</v>
      </c>
      <c r="G2681">
        <f xml:space="preserve"> SUMIF(ACRES_HARVESTED!E$2:E$4911,C2681,ACRES_HARVESTED!G$2:G$4911)</f>
        <v>0</v>
      </c>
      <c r="H2681">
        <f xml:space="preserve"> SUMIF(SALES!E$2:E$4911,C2681,SALES!G$2:G$4911)</f>
        <v>0</v>
      </c>
      <c r="I2681">
        <f xml:space="preserve"> SUMIF(PRODUCTION!E$2:E$4911,C2681,PRODUCTION!I$2:I$4911)</f>
        <v>0</v>
      </c>
    </row>
    <row r="2682" spans="1:9" x14ac:dyDescent="0.2">
      <c r="A2682">
        <v>48315</v>
      </c>
      <c r="B2682" t="s">
        <v>54</v>
      </c>
      <c r="C2682" t="str">
        <f t="shared" si="82"/>
        <v>48315</v>
      </c>
      <c r="D2682" t="str">
        <f t="shared" si="83"/>
        <v>MARION</v>
      </c>
      <c r="E2682">
        <v>-94.357434100000006</v>
      </c>
      <c r="F2682">
        <v>32.79813996</v>
      </c>
      <c r="G2682">
        <f xml:space="preserve"> SUMIF(ACRES_HARVESTED!E$2:E$4911,C2682,ACRES_HARVESTED!G$2:G$4911)</f>
        <v>0</v>
      </c>
      <c r="H2682">
        <f xml:space="preserve"> SUMIF(SALES!E$2:E$4911,C2682,SALES!G$2:G$4911)</f>
        <v>0</v>
      </c>
      <c r="I2682">
        <f xml:space="preserve"> SUMIF(PRODUCTION!E$2:E$4911,C2682,PRODUCTION!I$2:I$4911)</f>
        <v>0</v>
      </c>
    </row>
    <row r="2683" spans="1:9" x14ac:dyDescent="0.2">
      <c r="A2683">
        <v>48317</v>
      </c>
      <c r="B2683" t="s">
        <v>328</v>
      </c>
      <c r="C2683" t="str">
        <f t="shared" si="82"/>
        <v>48317</v>
      </c>
      <c r="D2683" t="str">
        <f t="shared" si="83"/>
        <v>MARTIN</v>
      </c>
      <c r="E2683">
        <v>-101.9513518</v>
      </c>
      <c r="F2683">
        <v>32.306000509999997</v>
      </c>
      <c r="G2683">
        <f xml:space="preserve"> SUMIF(ACRES_HARVESTED!E$2:E$4911,C2683,ACRES_HARVESTED!G$2:G$4911)</f>
        <v>0</v>
      </c>
      <c r="H2683">
        <f xml:space="preserve"> SUMIF(SALES!E$2:E$4911,C2683,SALES!G$2:G$4911)</f>
        <v>0</v>
      </c>
      <c r="I2683">
        <f xml:space="preserve"> SUMIF(PRODUCTION!E$2:E$4911,C2683,PRODUCTION!I$2:I$4911)</f>
        <v>0</v>
      </c>
    </row>
    <row r="2684" spans="1:9" x14ac:dyDescent="0.2">
      <c r="A2684">
        <v>48319</v>
      </c>
      <c r="B2684" t="s">
        <v>526</v>
      </c>
      <c r="C2684" t="str">
        <f t="shared" si="82"/>
        <v>48319</v>
      </c>
      <c r="D2684" t="str">
        <f t="shared" si="83"/>
        <v>MASON</v>
      </c>
      <c r="E2684">
        <v>-99.226297250000002</v>
      </c>
      <c r="F2684">
        <v>30.717799500000002</v>
      </c>
      <c r="G2684">
        <f xml:space="preserve"> SUMIF(ACRES_HARVESTED!E$2:E$4911,C2684,ACRES_HARVESTED!G$2:G$4911)</f>
        <v>0</v>
      </c>
      <c r="H2684">
        <f xml:space="preserve"> SUMIF(SALES!E$2:E$4911,C2684,SALES!G$2:G$4911)</f>
        <v>0</v>
      </c>
      <c r="I2684">
        <f xml:space="preserve"> SUMIF(PRODUCTION!E$2:E$4911,C2684,PRODUCTION!I$2:I$4911)</f>
        <v>0</v>
      </c>
    </row>
    <row r="2685" spans="1:9" x14ac:dyDescent="0.2">
      <c r="A2685">
        <v>48321</v>
      </c>
      <c r="B2685" t="s">
        <v>1603</v>
      </c>
      <c r="C2685" t="str">
        <f t="shared" si="82"/>
        <v>48321</v>
      </c>
      <c r="D2685" t="str">
        <f t="shared" si="83"/>
        <v>MATAGORDA</v>
      </c>
      <c r="E2685">
        <v>-96.011408090000003</v>
      </c>
      <c r="F2685">
        <v>28.82108792</v>
      </c>
      <c r="G2685">
        <f xml:space="preserve"> SUMIF(ACRES_HARVESTED!E$2:E$4911,C2685,ACRES_HARVESTED!G$2:G$4911)</f>
        <v>0</v>
      </c>
      <c r="H2685">
        <f xml:space="preserve"> SUMIF(SALES!E$2:E$4911,C2685,SALES!G$2:G$4911)</f>
        <v>0</v>
      </c>
      <c r="I2685">
        <f xml:space="preserve"> SUMIF(PRODUCTION!E$2:E$4911,C2685,PRODUCTION!I$2:I$4911)</f>
        <v>0</v>
      </c>
    </row>
    <row r="2686" spans="1:9" x14ac:dyDescent="0.2">
      <c r="A2686">
        <v>48323</v>
      </c>
      <c r="B2686" t="s">
        <v>1604</v>
      </c>
      <c r="C2686" t="str">
        <f t="shared" si="82"/>
        <v>48323</v>
      </c>
      <c r="D2686" t="str">
        <f t="shared" si="83"/>
        <v>MAVERICK</v>
      </c>
      <c r="E2686">
        <v>-100.31470830000001</v>
      </c>
      <c r="F2686">
        <v>28.74262555</v>
      </c>
      <c r="G2686">
        <f xml:space="preserve"> SUMIF(ACRES_HARVESTED!E$2:E$4911,C2686,ACRES_HARVESTED!G$2:G$4911)</f>
        <v>0</v>
      </c>
      <c r="H2686">
        <f xml:space="preserve"> SUMIF(SALES!E$2:E$4911,C2686,SALES!G$2:G$4911)</f>
        <v>0</v>
      </c>
      <c r="I2686">
        <f xml:space="preserve"> SUMIF(PRODUCTION!E$2:E$4911,C2686,PRODUCTION!I$2:I$4911)</f>
        <v>0</v>
      </c>
    </row>
    <row r="2687" spans="1:9" x14ac:dyDescent="0.2">
      <c r="A2687">
        <v>48325</v>
      </c>
      <c r="B2687" t="s">
        <v>1307</v>
      </c>
      <c r="C2687" t="str">
        <f t="shared" si="82"/>
        <v>48325</v>
      </c>
      <c r="D2687" t="str">
        <f t="shared" si="83"/>
        <v>MEDINA</v>
      </c>
      <c r="E2687">
        <v>-99.110335079999999</v>
      </c>
      <c r="F2687">
        <v>29.355461269999999</v>
      </c>
      <c r="G2687">
        <f xml:space="preserve"> SUMIF(ACRES_HARVESTED!E$2:E$4911,C2687,ACRES_HARVESTED!G$2:G$4911)</f>
        <v>0</v>
      </c>
      <c r="H2687">
        <f xml:space="preserve"> SUMIF(SALES!E$2:E$4911,C2687,SALES!G$2:G$4911)</f>
        <v>0</v>
      </c>
      <c r="I2687">
        <f xml:space="preserve"> SUMIF(PRODUCTION!E$2:E$4911,C2687,PRODUCTION!I$2:I$4911)</f>
        <v>0</v>
      </c>
    </row>
    <row r="2688" spans="1:9" x14ac:dyDescent="0.2">
      <c r="A2688">
        <v>48327</v>
      </c>
      <c r="B2688" t="s">
        <v>528</v>
      </c>
      <c r="C2688" t="str">
        <f t="shared" si="82"/>
        <v>48327</v>
      </c>
      <c r="D2688" t="str">
        <f t="shared" si="83"/>
        <v>MENARD</v>
      </c>
      <c r="E2688">
        <v>-99.820479399999996</v>
      </c>
      <c r="F2688">
        <v>30.88990665</v>
      </c>
      <c r="G2688">
        <f xml:space="preserve"> SUMIF(ACRES_HARVESTED!E$2:E$4911,C2688,ACRES_HARVESTED!G$2:G$4911)</f>
        <v>0</v>
      </c>
      <c r="H2688">
        <f xml:space="preserve"> SUMIF(SALES!E$2:E$4911,C2688,SALES!G$2:G$4911)</f>
        <v>0</v>
      </c>
      <c r="I2688">
        <f xml:space="preserve"> SUMIF(PRODUCTION!E$2:E$4911,C2688,PRODUCTION!I$2:I$4911)</f>
        <v>0</v>
      </c>
    </row>
    <row r="2689" spans="1:9" x14ac:dyDescent="0.2">
      <c r="A2689">
        <v>48329</v>
      </c>
      <c r="B2689" t="s">
        <v>880</v>
      </c>
      <c r="C2689" t="str">
        <f t="shared" si="82"/>
        <v>48329</v>
      </c>
      <c r="D2689" t="str">
        <f t="shared" si="83"/>
        <v>MIDLAND</v>
      </c>
      <c r="E2689">
        <v>-102.0315682</v>
      </c>
      <c r="F2689">
        <v>31.869041280000001</v>
      </c>
      <c r="G2689">
        <f xml:space="preserve"> SUMIF(ACRES_HARVESTED!E$2:E$4911,C2689,ACRES_HARVESTED!G$2:G$4911)</f>
        <v>0</v>
      </c>
      <c r="H2689">
        <f xml:space="preserve"> SUMIF(SALES!E$2:E$4911,C2689,SALES!G$2:G$4911)</f>
        <v>0</v>
      </c>
      <c r="I2689">
        <f xml:space="preserve"> SUMIF(PRODUCTION!E$2:E$4911,C2689,PRODUCTION!I$2:I$4911)</f>
        <v>0</v>
      </c>
    </row>
    <row r="2690" spans="1:9" x14ac:dyDescent="0.2">
      <c r="A2690">
        <v>48331</v>
      </c>
      <c r="B2690" t="s">
        <v>1605</v>
      </c>
      <c r="C2690" t="str">
        <f t="shared" ref="C2690:C2753" si="84" xml:space="preserve"> TEXT(A2690,"00000")</f>
        <v>48331</v>
      </c>
      <c r="D2690" t="str">
        <f t="shared" ref="D2690:D2753" si="85">UPPER(B2690)</f>
        <v>MILAM</v>
      </c>
      <c r="E2690">
        <v>-96.977281559999994</v>
      </c>
      <c r="F2690">
        <v>30.786155300000001</v>
      </c>
      <c r="G2690">
        <f xml:space="preserve"> SUMIF(ACRES_HARVESTED!E$2:E$4911,C2690,ACRES_HARVESTED!G$2:G$4911)</f>
        <v>0</v>
      </c>
      <c r="H2690">
        <f xml:space="preserve"> SUMIF(SALES!E$2:E$4911,C2690,SALES!G$2:G$4911)</f>
        <v>0</v>
      </c>
      <c r="I2690">
        <f xml:space="preserve"> SUMIF(PRODUCTION!E$2:E$4911,C2690,PRODUCTION!I$2:I$4911)</f>
        <v>0</v>
      </c>
    </row>
    <row r="2691" spans="1:9" x14ac:dyDescent="0.2">
      <c r="A2691">
        <v>48333</v>
      </c>
      <c r="B2691" t="s">
        <v>615</v>
      </c>
      <c r="C2691" t="str">
        <f t="shared" si="84"/>
        <v>48333</v>
      </c>
      <c r="D2691" t="str">
        <f t="shared" si="85"/>
        <v>MILLS</v>
      </c>
      <c r="E2691">
        <v>-98.59562176</v>
      </c>
      <c r="F2691">
        <v>31.49516229</v>
      </c>
      <c r="G2691">
        <f xml:space="preserve"> SUMIF(ACRES_HARVESTED!E$2:E$4911,C2691,ACRES_HARVESTED!G$2:G$4911)</f>
        <v>0</v>
      </c>
      <c r="H2691">
        <f xml:space="preserve"> SUMIF(SALES!E$2:E$4911,C2691,SALES!G$2:G$4911)</f>
        <v>0</v>
      </c>
      <c r="I2691">
        <f xml:space="preserve"> SUMIF(PRODUCTION!E$2:E$4911,C2691,PRODUCTION!I$2:I$4911)</f>
        <v>0</v>
      </c>
    </row>
    <row r="2692" spans="1:9" x14ac:dyDescent="0.2">
      <c r="A2692">
        <v>48335</v>
      </c>
      <c r="B2692" t="s">
        <v>416</v>
      </c>
      <c r="C2692" t="str">
        <f t="shared" si="84"/>
        <v>48335</v>
      </c>
      <c r="D2692" t="str">
        <f t="shared" si="85"/>
        <v>MITCHELL</v>
      </c>
      <c r="E2692">
        <v>-100.9212058</v>
      </c>
      <c r="F2692">
        <v>32.306234740000001</v>
      </c>
      <c r="G2692">
        <f xml:space="preserve"> SUMIF(ACRES_HARVESTED!E$2:E$4911,C2692,ACRES_HARVESTED!G$2:G$4911)</f>
        <v>0</v>
      </c>
      <c r="H2692">
        <f xml:space="preserve"> SUMIF(SALES!E$2:E$4911,C2692,SALES!G$2:G$4911)</f>
        <v>0</v>
      </c>
      <c r="I2692">
        <f xml:space="preserve"> SUMIF(PRODUCTION!E$2:E$4911,C2692,PRODUCTION!I$2:I$4911)</f>
        <v>0</v>
      </c>
    </row>
    <row r="2693" spans="1:9" x14ac:dyDescent="0.2">
      <c r="A2693">
        <v>48337</v>
      </c>
      <c r="B2693" t="s">
        <v>1606</v>
      </c>
      <c r="C2693" t="str">
        <f t="shared" si="84"/>
        <v>48337</v>
      </c>
      <c r="D2693" t="str">
        <f t="shared" si="85"/>
        <v>MONTAGUE</v>
      </c>
      <c r="E2693">
        <v>-97.724399460000001</v>
      </c>
      <c r="F2693">
        <v>33.675399640000002</v>
      </c>
      <c r="G2693">
        <f xml:space="preserve"> SUMIF(ACRES_HARVESTED!E$2:E$4911,C2693,ACRES_HARVESTED!G$2:G$4911)</f>
        <v>0</v>
      </c>
      <c r="H2693">
        <f xml:space="preserve"> SUMIF(SALES!E$2:E$4911,C2693,SALES!G$2:G$4911)</f>
        <v>0</v>
      </c>
      <c r="I2693">
        <f xml:space="preserve"> SUMIF(PRODUCTION!E$2:E$4911,C2693,PRODUCTION!I$2:I$4911)</f>
        <v>0</v>
      </c>
    </row>
    <row r="2694" spans="1:9" x14ac:dyDescent="0.2">
      <c r="A2694">
        <v>48339</v>
      </c>
      <c r="B2694" t="s">
        <v>58</v>
      </c>
      <c r="C2694" t="str">
        <f t="shared" si="84"/>
        <v>48339</v>
      </c>
      <c r="D2694" t="str">
        <f t="shared" si="85"/>
        <v>MONTGOMERY</v>
      </c>
      <c r="E2694">
        <v>-95.503316130000002</v>
      </c>
      <c r="F2694">
        <v>30.300198890000001</v>
      </c>
      <c r="G2694">
        <f xml:space="preserve"> SUMIF(ACRES_HARVESTED!E$2:E$4911,C2694,ACRES_HARVESTED!G$2:G$4911)</f>
        <v>0</v>
      </c>
      <c r="H2694">
        <f xml:space="preserve"> SUMIF(SALES!E$2:E$4911,C2694,SALES!G$2:G$4911)</f>
        <v>0</v>
      </c>
      <c r="I2694">
        <f xml:space="preserve"> SUMIF(PRODUCTION!E$2:E$4911,C2694,PRODUCTION!I$2:I$4911)</f>
        <v>0</v>
      </c>
    </row>
    <row r="2695" spans="1:9" x14ac:dyDescent="0.2">
      <c r="A2695">
        <v>48341</v>
      </c>
      <c r="B2695" t="s">
        <v>1232</v>
      </c>
      <c r="C2695" t="str">
        <f t="shared" si="84"/>
        <v>48341</v>
      </c>
      <c r="D2695" t="str">
        <f t="shared" si="85"/>
        <v>MOORE</v>
      </c>
      <c r="E2695">
        <v>-101.8930281</v>
      </c>
      <c r="F2695">
        <v>35.837692420000003</v>
      </c>
      <c r="G2695">
        <f xml:space="preserve"> SUMIF(ACRES_HARVESTED!E$2:E$4911,C2695,ACRES_HARVESTED!G$2:G$4911)</f>
        <v>0</v>
      </c>
      <c r="H2695">
        <f xml:space="preserve"> SUMIF(SALES!E$2:E$4911,C2695,SALES!G$2:G$4911)</f>
        <v>0</v>
      </c>
      <c r="I2695">
        <f xml:space="preserve"> SUMIF(PRODUCTION!E$2:E$4911,C2695,PRODUCTION!I$2:I$4911)</f>
        <v>0</v>
      </c>
    </row>
    <row r="2696" spans="1:9" x14ac:dyDescent="0.2">
      <c r="A2696">
        <v>48343</v>
      </c>
      <c r="B2696" t="s">
        <v>667</v>
      </c>
      <c r="C2696" t="str">
        <f t="shared" si="84"/>
        <v>48343</v>
      </c>
      <c r="D2696" t="str">
        <f t="shared" si="85"/>
        <v>MORRIS</v>
      </c>
      <c r="E2696">
        <v>-94.732825079999998</v>
      </c>
      <c r="F2696">
        <v>33.112849560000001</v>
      </c>
      <c r="G2696">
        <f xml:space="preserve"> SUMIF(ACRES_HARVESTED!E$2:E$4911,C2696,ACRES_HARVESTED!G$2:G$4911)</f>
        <v>0</v>
      </c>
      <c r="H2696">
        <f xml:space="preserve"> SUMIF(SALES!E$2:E$4911,C2696,SALES!G$2:G$4911)</f>
        <v>0</v>
      </c>
      <c r="I2696">
        <f xml:space="preserve"> SUMIF(PRODUCTION!E$2:E$4911,C2696,PRODUCTION!I$2:I$4911)</f>
        <v>0</v>
      </c>
    </row>
    <row r="2697" spans="1:9" x14ac:dyDescent="0.2">
      <c r="A2697">
        <v>48345</v>
      </c>
      <c r="B2697" t="s">
        <v>1607</v>
      </c>
      <c r="C2697" t="str">
        <f t="shared" si="84"/>
        <v>48345</v>
      </c>
      <c r="D2697" t="str">
        <f t="shared" si="85"/>
        <v>MOTLEY</v>
      </c>
      <c r="E2697">
        <v>-100.77972200000001</v>
      </c>
      <c r="F2697">
        <v>34.074087660000004</v>
      </c>
      <c r="G2697">
        <f xml:space="preserve"> SUMIF(ACRES_HARVESTED!E$2:E$4911,C2697,ACRES_HARVESTED!G$2:G$4911)</f>
        <v>0</v>
      </c>
      <c r="H2697">
        <f xml:space="preserve"> SUMIF(SALES!E$2:E$4911,C2697,SALES!G$2:G$4911)</f>
        <v>0</v>
      </c>
      <c r="I2697">
        <f xml:space="preserve"> SUMIF(PRODUCTION!E$2:E$4911,C2697,PRODUCTION!I$2:I$4911)</f>
        <v>0</v>
      </c>
    </row>
    <row r="2698" spans="1:9" x14ac:dyDescent="0.2">
      <c r="A2698">
        <v>48347</v>
      </c>
      <c r="B2698" t="s">
        <v>1608</v>
      </c>
      <c r="C2698" t="str">
        <f t="shared" si="84"/>
        <v>48347</v>
      </c>
      <c r="D2698" t="str">
        <f t="shared" si="85"/>
        <v>NACOGDOCHES</v>
      </c>
      <c r="E2698">
        <v>-94.615931689999996</v>
      </c>
      <c r="F2698">
        <v>31.616235799999998</v>
      </c>
      <c r="G2698">
        <f xml:space="preserve"> SUMIF(ACRES_HARVESTED!E$2:E$4911,C2698,ACRES_HARVESTED!G$2:G$4911)</f>
        <v>0</v>
      </c>
      <c r="H2698">
        <f xml:space="preserve"> SUMIF(SALES!E$2:E$4911,C2698,SALES!G$2:G$4911)</f>
        <v>0</v>
      </c>
      <c r="I2698">
        <f xml:space="preserve"> SUMIF(PRODUCTION!E$2:E$4911,C2698,PRODUCTION!I$2:I$4911)</f>
        <v>0</v>
      </c>
    </row>
    <row r="2699" spans="1:9" x14ac:dyDescent="0.2">
      <c r="A2699">
        <v>48349</v>
      </c>
      <c r="B2699" t="s">
        <v>1609</v>
      </c>
      <c r="C2699" t="str">
        <f t="shared" si="84"/>
        <v>48349</v>
      </c>
      <c r="D2699" t="str">
        <f t="shared" si="85"/>
        <v>NAVARRO</v>
      </c>
      <c r="E2699">
        <v>-96.472807590000002</v>
      </c>
      <c r="F2699">
        <v>32.046969330000003</v>
      </c>
      <c r="G2699">
        <f xml:space="preserve"> SUMIF(ACRES_HARVESTED!E$2:E$4911,C2699,ACRES_HARVESTED!G$2:G$4911)</f>
        <v>0</v>
      </c>
      <c r="H2699">
        <f xml:space="preserve"> SUMIF(SALES!E$2:E$4911,C2699,SALES!G$2:G$4911)</f>
        <v>0</v>
      </c>
      <c r="I2699">
        <f xml:space="preserve"> SUMIF(PRODUCTION!E$2:E$4911,C2699,PRODUCTION!I$2:I$4911)</f>
        <v>0</v>
      </c>
    </row>
    <row r="2700" spans="1:9" x14ac:dyDescent="0.2">
      <c r="A2700">
        <v>48351</v>
      </c>
      <c r="B2700" t="s">
        <v>155</v>
      </c>
      <c r="C2700" t="str">
        <f t="shared" si="84"/>
        <v>48351</v>
      </c>
      <c r="D2700" t="str">
        <f t="shared" si="85"/>
        <v>NEWTON</v>
      </c>
      <c r="E2700">
        <v>-93.745332439999999</v>
      </c>
      <c r="F2700">
        <v>30.78564527</v>
      </c>
      <c r="G2700">
        <f xml:space="preserve"> SUMIF(ACRES_HARVESTED!E$2:E$4911,C2700,ACRES_HARVESTED!G$2:G$4911)</f>
        <v>0</v>
      </c>
      <c r="H2700">
        <f xml:space="preserve"> SUMIF(SALES!E$2:E$4911,C2700,SALES!G$2:G$4911)</f>
        <v>0</v>
      </c>
      <c r="I2700">
        <f xml:space="preserve"> SUMIF(PRODUCTION!E$2:E$4911,C2700,PRODUCTION!I$2:I$4911)</f>
        <v>0</v>
      </c>
    </row>
    <row r="2701" spans="1:9" x14ac:dyDescent="0.2">
      <c r="A2701">
        <v>48353</v>
      </c>
      <c r="B2701" t="s">
        <v>1610</v>
      </c>
      <c r="C2701" t="str">
        <f t="shared" si="84"/>
        <v>48353</v>
      </c>
      <c r="D2701" t="str">
        <f t="shared" si="85"/>
        <v>NOLAN</v>
      </c>
      <c r="E2701">
        <v>-100.4060382</v>
      </c>
      <c r="F2701">
        <v>32.303903990000002</v>
      </c>
      <c r="G2701">
        <f xml:space="preserve"> SUMIF(ACRES_HARVESTED!E$2:E$4911,C2701,ACRES_HARVESTED!G$2:G$4911)</f>
        <v>0</v>
      </c>
      <c r="H2701">
        <f xml:space="preserve"> SUMIF(SALES!E$2:E$4911,C2701,SALES!G$2:G$4911)</f>
        <v>0</v>
      </c>
      <c r="I2701">
        <f xml:space="preserve"> SUMIF(PRODUCTION!E$2:E$4911,C2701,PRODUCTION!I$2:I$4911)</f>
        <v>0</v>
      </c>
    </row>
    <row r="2702" spans="1:9" x14ac:dyDescent="0.2">
      <c r="A2702">
        <v>48355</v>
      </c>
      <c r="B2702" t="s">
        <v>1611</v>
      </c>
      <c r="C2702" t="str">
        <f t="shared" si="84"/>
        <v>48355</v>
      </c>
      <c r="D2702" t="str">
        <f t="shared" si="85"/>
        <v>NUECES</v>
      </c>
      <c r="E2702">
        <v>-97.610919249999995</v>
      </c>
      <c r="F2702">
        <v>27.725437790000001</v>
      </c>
      <c r="G2702">
        <f xml:space="preserve"> SUMIF(ACRES_HARVESTED!E$2:E$4911,C2702,ACRES_HARVESTED!G$2:G$4911)</f>
        <v>0</v>
      </c>
      <c r="H2702">
        <f xml:space="preserve"> SUMIF(SALES!E$2:E$4911,C2702,SALES!G$2:G$4911)</f>
        <v>0</v>
      </c>
      <c r="I2702">
        <f xml:space="preserve"> SUMIF(PRODUCTION!E$2:E$4911,C2702,PRODUCTION!I$2:I$4911)</f>
        <v>0</v>
      </c>
    </row>
    <row r="2703" spans="1:9" x14ac:dyDescent="0.2">
      <c r="A2703">
        <v>48357</v>
      </c>
      <c r="B2703" t="s">
        <v>1612</v>
      </c>
      <c r="C2703" t="str">
        <f t="shared" si="84"/>
        <v>48357</v>
      </c>
      <c r="D2703" t="str">
        <f t="shared" si="85"/>
        <v>OCHILTREE</v>
      </c>
      <c r="E2703">
        <v>-100.8158413</v>
      </c>
      <c r="F2703">
        <v>36.278305340000003</v>
      </c>
      <c r="G2703">
        <f xml:space="preserve"> SUMIF(ACRES_HARVESTED!E$2:E$4911,C2703,ACRES_HARVESTED!G$2:G$4911)</f>
        <v>0</v>
      </c>
      <c r="H2703">
        <f xml:space="preserve"> SUMIF(SALES!E$2:E$4911,C2703,SALES!G$2:G$4911)</f>
        <v>0</v>
      </c>
      <c r="I2703">
        <f xml:space="preserve"> SUMIF(PRODUCTION!E$2:E$4911,C2703,PRODUCTION!I$2:I$4911)</f>
        <v>0</v>
      </c>
    </row>
    <row r="2704" spans="1:9" x14ac:dyDescent="0.2">
      <c r="A2704">
        <v>48359</v>
      </c>
      <c r="B2704" t="s">
        <v>744</v>
      </c>
      <c r="C2704" t="str">
        <f t="shared" si="84"/>
        <v>48359</v>
      </c>
      <c r="D2704" t="str">
        <f t="shared" si="85"/>
        <v>OLDHAM</v>
      </c>
      <c r="E2704">
        <v>-102.6027421</v>
      </c>
      <c r="F2704">
        <v>35.404257080000001</v>
      </c>
      <c r="G2704">
        <f xml:space="preserve"> SUMIF(ACRES_HARVESTED!E$2:E$4911,C2704,ACRES_HARVESTED!G$2:G$4911)</f>
        <v>0</v>
      </c>
      <c r="H2704">
        <f xml:space="preserve"> SUMIF(SALES!E$2:E$4911,C2704,SALES!G$2:G$4911)</f>
        <v>0</v>
      </c>
      <c r="I2704">
        <f xml:space="preserve"> SUMIF(PRODUCTION!E$2:E$4911,C2704,PRODUCTION!I$2:I$4911)</f>
        <v>0</v>
      </c>
    </row>
    <row r="2705" spans="1:9" x14ac:dyDescent="0.2">
      <c r="A2705">
        <v>48361</v>
      </c>
      <c r="B2705" t="s">
        <v>204</v>
      </c>
      <c r="C2705" t="str">
        <f t="shared" si="84"/>
        <v>48361</v>
      </c>
      <c r="D2705" t="str">
        <f t="shared" si="85"/>
        <v>ORANGE</v>
      </c>
      <c r="E2705">
        <v>-93.894374080000006</v>
      </c>
      <c r="F2705">
        <v>30.120999640000001</v>
      </c>
      <c r="G2705">
        <f xml:space="preserve"> SUMIF(ACRES_HARVESTED!E$2:E$4911,C2705,ACRES_HARVESTED!G$2:G$4911)</f>
        <v>0</v>
      </c>
      <c r="H2705">
        <f xml:space="preserve"> SUMIF(SALES!E$2:E$4911,C2705,SALES!G$2:G$4911)</f>
        <v>0</v>
      </c>
      <c r="I2705">
        <f xml:space="preserve"> SUMIF(PRODUCTION!E$2:E$4911,C2705,PRODUCTION!I$2:I$4911)</f>
        <v>0</v>
      </c>
    </row>
    <row r="2706" spans="1:9" x14ac:dyDescent="0.2">
      <c r="A2706">
        <v>48363</v>
      </c>
      <c r="B2706" t="s">
        <v>1613</v>
      </c>
      <c r="C2706" t="str">
        <f t="shared" si="84"/>
        <v>48363</v>
      </c>
      <c r="D2706" t="str">
        <f t="shared" si="85"/>
        <v>PALO PINTO</v>
      </c>
      <c r="E2706">
        <v>-98.31319001</v>
      </c>
      <c r="F2706">
        <v>32.753109850000001</v>
      </c>
      <c r="G2706">
        <f xml:space="preserve"> SUMIF(ACRES_HARVESTED!E$2:E$4911,C2706,ACRES_HARVESTED!G$2:G$4911)</f>
        <v>0</v>
      </c>
      <c r="H2706">
        <f xml:space="preserve"> SUMIF(SALES!E$2:E$4911,C2706,SALES!G$2:G$4911)</f>
        <v>0</v>
      </c>
      <c r="I2706">
        <f xml:space="preserve"> SUMIF(PRODUCTION!E$2:E$4911,C2706,PRODUCTION!I$2:I$4911)</f>
        <v>0</v>
      </c>
    </row>
    <row r="2707" spans="1:9" x14ac:dyDescent="0.2">
      <c r="A2707">
        <v>48365</v>
      </c>
      <c r="B2707" t="s">
        <v>981</v>
      </c>
      <c r="C2707" t="str">
        <f t="shared" si="84"/>
        <v>48365</v>
      </c>
      <c r="D2707" t="str">
        <f t="shared" si="85"/>
        <v>PANOLA</v>
      </c>
      <c r="E2707">
        <v>-94.305583870000007</v>
      </c>
      <c r="F2707">
        <v>32.162399239999999</v>
      </c>
      <c r="G2707">
        <f xml:space="preserve"> SUMIF(ACRES_HARVESTED!E$2:E$4911,C2707,ACRES_HARVESTED!G$2:G$4911)</f>
        <v>0</v>
      </c>
      <c r="H2707">
        <f xml:space="preserve"> SUMIF(SALES!E$2:E$4911,C2707,SALES!G$2:G$4911)</f>
        <v>0</v>
      </c>
      <c r="I2707">
        <f xml:space="preserve"> SUMIF(PRODUCTION!E$2:E$4911,C2707,PRODUCTION!I$2:I$4911)</f>
        <v>0</v>
      </c>
    </row>
    <row r="2708" spans="1:9" x14ac:dyDescent="0.2">
      <c r="A2708">
        <v>48367</v>
      </c>
      <c r="B2708" t="s">
        <v>1614</v>
      </c>
      <c r="C2708" t="str">
        <f t="shared" si="84"/>
        <v>48367</v>
      </c>
      <c r="D2708" t="str">
        <f t="shared" si="85"/>
        <v>PARKER</v>
      </c>
      <c r="E2708">
        <v>-97.80496943</v>
      </c>
      <c r="F2708">
        <v>32.777609069999997</v>
      </c>
      <c r="G2708">
        <f xml:space="preserve"> SUMIF(ACRES_HARVESTED!E$2:E$4911,C2708,ACRES_HARVESTED!G$2:G$4911)</f>
        <v>0</v>
      </c>
      <c r="H2708">
        <f xml:space="preserve"> SUMIF(SALES!E$2:E$4911,C2708,SALES!G$2:G$4911)</f>
        <v>0</v>
      </c>
      <c r="I2708">
        <f xml:space="preserve"> SUMIF(PRODUCTION!E$2:E$4911,C2708,PRODUCTION!I$2:I$4911)</f>
        <v>0</v>
      </c>
    </row>
    <row r="2709" spans="1:9" x14ac:dyDescent="0.2">
      <c r="A2709">
        <v>48369</v>
      </c>
      <c r="B2709" t="s">
        <v>1615</v>
      </c>
      <c r="C2709" t="str">
        <f t="shared" si="84"/>
        <v>48369</v>
      </c>
      <c r="D2709" t="str">
        <f t="shared" si="85"/>
        <v>PARMER</v>
      </c>
      <c r="E2709">
        <v>-102.7844494</v>
      </c>
      <c r="F2709">
        <v>34.529939220000003</v>
      </c>
      <c r="G2709">
        <f xml:space="preserve"> SUMIF(ACRES_HARVESTED!E$2:E$4911,C2709,ACRES_HARVESTED!G$2:G$4911)</f>
        <v>5272</v>
      </c>
      <c r="H2709">
        <f xml:space="preserve"> SUMIF(SALES!E$2:E$4911,C2709,SALES!G$2:G$4911)</f>
        <v>1085000</v>
      </c>
      <c r="I2709">
        <f xml:space="preserve"> SUMIF(PRODUCTION!E$2:E$4911,C2709,PRODUCTION!I$2:I$4911)</f>
        <v>318047</v>
      </c>
    </row>
    <row r="2710" spans="1:9" x14ac:dyDescent="0.2">
      <c r="A2710">
        <v>48371</v>
      </c>
      <c r="B2710" t="s">
        <v>1616</v>
      </c>
      <c r="C2710" t="str">
        <f t="shared" si="84"/>
        <v>48371</v>
      </c>
      <c r="D2710" t="str">
        <f t="shared" si="85"/>
        <v>PECOS</v>
      </c>
      <c r="E2710">
        <v>-102.7234229</v>
      </c>
      <c r="F2710">
        <v>30.780768420000001</v>
      </c>
      <c r="G2710">
        <f xml:space="preserve"> SUMIF(ACRES_HARVESTED!E$2:E$4911,C2710,ACRES_HARVESTED!G$2:G$4911)</f>
        <v>0</v>
      </c>
      <c r="H2710">
        <f xml:space="preserve"> SUMIF(SALES!E$2:E$4911,C2710,SALES!G$2:G$4911)</f>
        <v>0</v>
      </c>
      <c r="I2710">
        <f xml:space="preserve"> SUMIF(PRODUCTION!E$2:E$4911,C2710,PRODUCTION!I$2:I$4911)</f>
        <v>0</v>
      </c>
    </row>
    <row r="2711" spans="1:9" x14ac:dyDescent="0.2">
      <c r="A2711">
        <v>48373</v>
      </c>
      <c r="B2711" t="s">
        <v>159</v>
      </c>
      <c r="C2711" t="str">
        <f t="shared" si="84"/>
        <v>48373</v>
      </c>
      <c r="D2711" t="str">
        <f t="shared" si="85"/>
        <v>POLK</v>
      </c>
      <c r="E2711">
        <v>-94.829864990000004</v>
      </c>
      <c r="F2711">
        <v>30.792708529999999</v>
      </c>
      <c r="G2711">
        <f xml:space="preserve"> SUMIF(ACRES_HARVESTED!E$2:E$4911,C2711,ACRES_HARVESTED!G$2:G$4911)</f>
        <v>0</v>
      </c>
      <c r="H2711">
        <f xml:space="preserve"> SUMIF(SALES!E$2:E$4911,C2711,SALES!G$2:G$4911)</f>
        <v>0</v>
      </c>
      <c r="I2711">
        <f xml:space="preserve"> SUMIF(PRODUCTION!E$2:E$4911,C2711,PRODUCTION!I$2:I$4911)</f>
        <v>0</v>
      </c>
    </row>
    <row r="2712" spans="1:9" x14ac:dyDescent="0.2">
      <c r="A2712">
        <v>48375</v>
      </c>
      <c r="B2712" t="s">
        <v>1406</v>
      </c>
      <c r="C2712" t="str">
        <f t="shared" si="84"/>
        <v>48375</v>
      </c>
      <c r="D2712" t="str">
        <f t="shared" si="85"/>
        <v>POTTER</v>
      </c>
      <c r="E2712">
        <v>-101.893964</v>
      </c>
      <c r="F2712">
        <v>35.401337730000002</v>
      </c>
      <c r="G2712">
        <f xml:space="preserve"> SUMIF(ACRES_HARVESTED!E$2:E$4911,C2712,ACRES_HARVESTED!G$2:G$4911)</f>
        <v>0</v>
      </c>
      <c r="H2712">
        <f xml:space="preserve"> SUMIF(SALES!E$2:E$4911,C2712,SALES!G$2:G$4911)</f>
        <v>0</v>
      </c>
      <c r="I2712">
        <f xml:space="preserve"> SUMIF(PRODUCTION!E$2:E$4911,C2712,PRODUCTION!I$2:I$4911)</f>
        <v>0</v>
      </c>
    </row>
    <row r="2713" spans="1:9" x14ac:dyDescent="0.2">
      <c r="A2713">
        <v>48377</v>
      </c>
      <c r="B2713" t="s">
        <v>1617</v>
      </c>
      <c r="C2713" t="str">
        <f t="shared" si="84"/>
        <v>48377</v>
      </c>
      <c r="D2713" t="str">
        <f t="shared" si="85"/>
        <v>PRESIDIO</v>
      </c>
      <c r="E2713">
        <v>-104.2408125</v>
      </c>
      <c r="F2713">
        <v>29.999621680000001</v>
      </c>
      <c r="G2713">
        <f xml:space="preserve"> SUMIF(ACRES_HARVESTED!E$2:E$4911,C2713,ACRES_HARVESTED!G$2:G$4911)</f>
        <v>0</v>
      </c>
      <c r="H2713">
        <f xml:space="preserve"> SUMIF(SALES!E$2:E$4911,C2713,SALES!G$2:G$4911)</f>
        <v>0</v>
      </c>
      <c r="I2713">
        <f xml:space="preserve"> SUMIF(PRODUCTION!E$2:E$4911,C2713,PRODUCTION!I$2:I$4911)</f>
        <v>0</v>
      </c>
    </row>
    <row r="2714" spans="1:9" x14ac:dyDescent="0.2">
      <c r="A2714">
        <v>48379</v>
      </c>
      <c r="B2714" t="s">
        <v>1618</v>
      </c>
      <c r="C2714" t="str">
        <f t="shared" si="84"/>
        <v>48379</v>
      </c>
      <c r="D2714" t="str">
        <f t="shared" si="85"/>
        <v>RAINS</v>
      </c>
      <c r="E2714">
        <v>-95.793558910000002</v>
      </c>
      <c r="F2714">
        <v>32.87032705</v>
      </c>
      <c r="G2714">
        <f xml:space="preserve"> SUMIF(ACRES_HARVESTED!E$2:E$4911,C2714,ACRES_HARVESTED!G$2:G$4911)</f>
        <v>0</v>
      </c>
      <c r="H2714">
        <f xml:space="preserve"> SUMIF(SALES!E$2:E$4911,C2714,SALES!G$2:G$4911)</f>
        <v>0</v>
      </c>
      <c r="I2714">
        <f xml:space="preserve"> SUMIF(PRODUCTION!E$2:E$4911,C2714,PRODUCTION!I$2:I$4911)</f>
        <v>0</v>
      </c>
    </row>
    <row r="2715" spans="1:9" x14ac:dyDescent="0.2">
      <c r="A2715">
        <v>48381</v>
      </c>
      <c r="B2715" t="s">
        <v>1619</v>
      </c>
      <c r="C2715" t="str">
        <f t="shared" si="84"/>
        <v>48381</v>
      </c>
      <c r="D2715" t="str">
        <f t="shared" si="85"/>
        <v>RANDALL</v>
      </c>
      <c r="E2715">
        <v>-101.8971322</v>
      </c>
      <c r="F2715">
        <v>34.965859960000003</v>
      </c>
      <c r="G2715">
        <f xml:space="preserve"> SUMIF(ACRES_HARVESTED!E$2:E$4911,C2715,ACRES_HARVESTED!G$2:G$4911)</f>
        <v>0</v>
      </c>
      <c r="H2715">
        <f xml:space="preserve"> SUMIF(SALES!E$2:E$4911,C2715,SALES!G$2:G$4911)</f>
        <v>0</v>
      </c>
      <c r="I2715">
        <f xml:space="preserve"> SUMIF(PRODUCTION!E$2:E$4911,C2715,PRODUCTION!I$2:I$4911)</f>
        <v>0</v>
      </c>
    </row>
    <row r="2716" spans="1:9" x14ac:dyDescent="0.2">
      <c r="A2716">
        <v>48383</v>
      </c>
      <c r="B2716" t="s">
        <v>1620</v>
      </c>
      <c r="C2716" t="str">
        <f t="shared" si="84"/>
        <v>48383</v>
      </c>
      <c r="D2716" t="str">
        <f t="shared" si="85"/>
        <v>REAGAN</v>
      </c>
      <c r="E2716">
        <v>-101.5232659</v>
      </c>
      <c r="F2716">
        <v>31.366070409999999</v>
      </c>
      <c r="G2716">
        <f xml:space="preserve"> SUMIF(ACRES_HARVESTED!E$2:E$4911,C2716,ACRES_HARVESTED!G$2:G$4911)</f>
        <v>0</v>
      </c>
      <c r="H2716">
        <f xml:space="preserve"> SUMIF(SALES!E$2:E$4911,C2716,SALES!G$2:G$4911)</f>
        <v>0</v>
      </c>
      <c r="I2716">
        <f xml:space="preserve"> SUMIF(PRODUCTION!E$2:E$4911,C2716,PRODUCTION!I$2:I$4911)</f>
        <v>0</v>
      </c>
    </row>
    <row r="2717" spans="1:9" x14ac:dyDescent="0.2">
      <c r="A2717">
        <v>48385</v>
      </c>
      <c r="B2717" t="s">
        <v>1621</v>
      </c>
      <c r="C2717" t="str">
        <f t="shared" si="84"/>
        <v>48385</v>
      </c>
      <c r="D2717" t="str">
        <f t="shared" si="85"/>
        <v>REAL</v>
      </c>
      <c r="E2717">
        <v>-99.822222589999996</v>
      </c>
      <c r="F2717">
        <v>29.832489299999999</v>
      </c>
      <c r="G2717">
        <f xml:space="preserve"> SUMIF(ACRES_HARVESTED!E$2:E$4911,C2717,ACRES_HARVESTED!G$2:G$4911)</f>
        <v>0</v>
      </c>
      <c r="H2717">
        <f xml:space="preserve"> SUMIF(SALES!E$2:E$4911,C2717,SALES!G$2:G$4911)</f>
        <v>0</v>
      </c>
      <c r="I2717">
        <f xml:space="preserve"> SUMIF(PRODUCTION!E$2:E$4911,C2717,PRODUCTION!I$2:I$4911)</f>
        <v>0</v>
      </c>
    </row>
    <row r="2718" spans="1:9" x14ac:dyDescent="0.2">
      <c r="A2718">
        <v>48387</v>
      </c>
      <c r="B2718" t="s">
        <v>784</v>
      </c>
      <c r="C2718" t="str">
        <f t="shared" si="84"/>
        <v>48387</v>
      </c>
      <c r="D2718" t="str">
        <f t="shared" si="85"/>
        <v>RED RIVER</v>
      </c>
      <c r="E2718">
        <v>-95.049664160000006</v>
      </c>
      <c r="F2718">
        <v>33.620991760000003</v>
      </c>
      <c r="G2718">
        <f xml:space="preserve"> SUMIF(ACRES_HARVESTED!E$2:E$4911,C2718,ACRES_HARVESTED!G$2:G$4911)</f>
        <v>0</v>
      </c>
      <c r="H2718">
        <f xml:space="preserve"> SUMIF(SALES!E$2:E$4911,C2718,SALES!G$2:G$4911)</f>
        <v>0</v>
      </c>
      <c r="I2718">
        <f xml:space="preserve"> SUMIF(PRODUCTION!E$2:E$4911,C2718,PRODUCTION!I$2:I$4911)</f>
        <v>0</v>
      </c>
    </row>
    <row r="2719" spans="1:9" x14ac:dyDescent="0.2">
      <c r="A2719">
        <v>48389</v>
      </c>
      <c r="B2719" t="s">
        <v>1622</v>
      </c>
      <c r="C2719" t="str">
        <f t="shared" si="84"/>
        <v>48389</v>
      </c>
      <c r="D2719" t="str">
        <f t="shared" si="85"/>
        <v>REEVES</v>
      </c>
      <c r="E2719">
        <v>-103.69307860000001</v>
      </c>
      <c r="F2719">
        <v>31.322833110000001</v>
      </c>
      <c r="G2719">
        <f xml:space="preserve"> SUMIF(ACRES_HARVESTED!E$2:E$4911,C2719,ACRES_HARVESTED!G$2:G$4911)</f>
        <v>0</v>
      </c>
      <c r="H2719">
        <f xml:space="preserve"> SUMIF(SALES!E$2:E$4911,C2719,SALES!G$2:G$4911)</f>
        <v>0</v>
      </c>
      <c r="I2719">
        <f xml:space="preserve"> SUMIF(PRODUCTION!E$2:E$4911,C2719,PRODUCTION!I$2:I$4911)</f>
        <v>0</v>
      </c>
    </row>
    <row r="2720" spans="1:9" x14ac:dyDescent="0.2">
      <c r="A2720">
        <v>48391</v>
      </c>
      <c r="B2720" t="s">
        <v>1623</v>
      </c>
      <c r="C2720" t="str">
        <f t="shared" si="84"/>
        <v>48391</v>
      </c>
      <c r="D2720" t="str">
        <f t="shared" si="85"/>
        <v>REFUGIO</v>
      </c>
      <c r="E2720">
        <v>-97.160010889999995</v>
      </c>
      <c r="F2720">
        <v>28.325547449999998</v>
      </c>
      <c r="G2720">
        <f xml:space="preserve"> SUMIF(ACRES_HARVESTED!E$2:E$4911,C2720,ACRES_HARVESTED!G$2:G$4911)</f>
        <v>0</v>
      </c>
      <c r="H2720">
        <f xml:space="preserve"> SUMIF(SALES!E$2:E$4911,C2720,SALES!G$2:G$4911)</f>
        <v>0</v>
      </c>
      <c r="I2720">
        <f xml:space="preserve"> SUMIF(PRODUCTION!E$2:E$4911,C2720,PRODUCTION!I$2:I$4911)</f>
        <v>0</v>
      </c>
    </row>
    <row r="2721" spans="1:9" x14ac:dyDescent="0.2">
      <c r="A2721">
        <v>48393</v>
      </c>
      <c r="B2721" t="s">
        <v>1469</v>
      </c>
      <c r="C2721" t="str">
        <f t="shared" si="84"/>
        <v>48393</v>
      </c>
      <c r="D2721" t="str">
        <f t="shared" si="85"/>
        <v>ROBERTS</v>
      </c>
      <c r="E2721">
        <v>-100.813175</v>
      </c>
      <c r="F2721">
        <v>35.838096849999999</v>
      </c>
      <c r="G2721">
        <f xml:space="preserve"> SUMIF(ACRES_HARVESTED!E$2:E$4911,C2721,ACRES_HARVESTED!G$2:G$4911)</f>
        <v>0</v>
      </c>
      <c r="H2721">
        <f xml:space="preserve"> SUMIF(SALES!E$2:E$4911,C2721,SALES!G$2:G$4911)</f>
        <v>0</v>
      </c>
      <c r="I2721">
        <f xml:space="preserve"> SUMIF(PRODUCTION!E$2:E$4911,C2721,PRODUCTION!I$2:I$4911)</f>
        <v>0</v>
      </c>
    </row>
    <row r="2722" spans="1:9" x14ac:dyDescent="0.2">
      <c r="A2722">
        <v>48395</v>
      </c>
      <c r="B2722" t="s">
        <v>748</v>
      </c>
      <c r="C2722" t="str">
        <f t="shared" si="84"/>
        <v>48395</v>
      </c>
      <c r="D2722" t="str">
        <f t="shared" si="85"/>
        <v>ROBERTSON</v>
      </c>
      <c r="E2722">
        <v>-96.513229019999997</v>
      </c>
      <c r="F2722">
        <v>31.026651359999999</v>
      </c>
      <c r="G2722">
        <f xml:space="preserve"> SUMIF(ACRES_HARVESTED!E$2:E$4911,C2722,ACRES_HARVESTED!G$2:G$4911)</f>
        <v>0</v>
      </c>
      <c r="H2722">
        <f xml:space="preserve"> SUMIF(SALES!E$2:E$4911,C2722,SALES!G$2:G$4911)</f>
        <v>0</v>
      </c>
      <c r="I2722">
        <f xml:space="preserve"> SUMIF(PRODUCTION!E$2:E$4911,C2722,PRODUCTION!I$2:I$4911)</f>
        <v>0</v>
      </c>
    </row>
    <row r="2723" spans="1:9" x14ac:dyDescent="0.2">
      <c r="A2723">
        <v>48397</v>
      </c>
      <c r="B2723" t="s">
        <v>1624</v>
      </c>
      <c r="C2723" t="str">
        <f t="shared" si="84"/>
        <v>48397</v>
      </c>
      <c r="D2723" t="str">
        <f t="shared" si="85"/>
        <v>ROCKWALL</v>
      </c>
      <c r="E2723">
        <v>-96.407694840000005</v>
      </c>
      <c r="F2723">
        <v>32.897858839999998</v>
      </c>
      <c r="G2723">
        <f xml:space="preserve"> SUMIF(ACRES_HARVESTED!E$2:E$4911,C2723,ACRES_HARVESTED!G$2:G$4911)</f>
        <v>0</v>
      </c>
      <c r="H2723">
        <f xml:space="preserve"> SUMIF(SALES!E$2:E$4911,C2723,SALES!G$2:G$4911)</f>
        <v>0</v>
      </c>
      <c r="I2723">
        <f xml:space="preserve"> SUMIF(PRODUCTION!E$2:E$4911,C2723,PRODUCTION!I$2:I$4911)</f>
        <v>0</v>
      </c>
    </row>
    <row r="2724" spans="1:9" x14ac:dyDescent="0.2">
      <c r="A2724">
        <v>48399</v>
      </c>
      <c r="B2724" t="s">
        <v>1625</v>
      </c>
      <c r="C2724" t="str">
        <f t="shared" si="84"/>
        <v>48399</v>
      </c>
      <c r="D2724" t="str">
        <f t="shared" si="85"/>
        <v>RUNNELS</v>
      </c>
      <c r="E2724">
        <v>-99.976161480000002</v>
      </c>
      <c r="F2724">
        <v>31.8314342</v>
      </c>
      <c r="G2724">
        <f xml:space="preserve"> SUMIF(ACRES_HARVESTED!E$2:E$4911,C2724,ACRES_HARVESTED!G$2:G$4911)</f>
        <v>0</v>
      </c>
      <c r="H2724">
        <f xml:space="preserve"> SUMIF(SALES!E$2:E$4911,C2724,SALES!G$2:G$4911)</f>
        <v>0</v>
      </c>
      <c r="I2724">
        <f xml:space="preserve"> SUMIF(PRODUCTION!E$2:E$4911,C2724,PRODUCTION!I$2:I$4911)</f>
        <v>0</v>
      </c>
    </row>
    <row r="2725" spans="1:9" x14ac:dyDescent="0.2">
      <c r="A2725">
        <v>48401</v>
      </c>
      <c r="B2725" t="s">
        <v>1626</v>
      </c>
      <c r="C2725" t="str">
        <f t="shared" si="84"/>
        <v>48401</v>
      </c>
      <c r="D2725" t="str">
        <f t="shared" si="85"/>
        <v>RUSK</v>
      </c>
      <c r="E2725">
        <v>-94.761833460000005</v>
      </c>
      <c r="F2725">
        <v>32.108198430000002</v>
      </c>
      <c r="G2725">
        <f xml:space="preserve"> SUMIF(ACRES_HARVESTED!E$2:E$4911,C2725,ACRES_HARVESTED!G$2:G$4911)</f>
        <v>0</v>
      </c>
      <c r="H2725">
        <f xml:space="preserve"> SUMIF(SALES!E$2:E$4911,C2725,SALES!G$2:G$4911)</f>
        <v>0</v>
      </c>
      <c r="I2725">
        <f xml:space="preserve"> SUMIF(PRODUCTION!E$2:E$4911,C2725,PRODUCTION!I$2:I$4911)</f>
        <v>0</v>
      </c>
    </row>
    <row r="2726" spans="1:9" x14ac:dyDescent="0.2">
      <c r="A2726">
        <v>48403</v>
      </c>
      <c r="B2726" t="s">
        <v>785</v>
      </c>
      <c r="C2726" t="str">
        <f t="shared" si="84"/>
        <v>48403</v>
      </c>
      <c r="D2726" t="str">
        <f t="shared" si="85"/>
        <v>SABINE</v>
      </c>
      <c r="E2726">
        <v>-93.852886609999999</v>
      </c>
      <c r="F2726">
        <v>31.342695490000001</v>
      </c>
      <c r="G2726">
        <f xml:space="preserve"> SUMIF(ACRES_HARVESTED!E$2:E$4911,C2726,ACRES_HARVESTED!G$2:G$4911)</f>
        <v>0</v>
      </c>
      <c r="H2726">
        <f xml:space="preserve"> SUMIF(SALES!E$2:E$4911,C2726,SALES!G$2:G$4911)</f>
        <v>0</v>
      </c>
      <c r="I2726">
        <f xml:space="preserve"> SUMIF(PRODUCTION!E$2:E$4911,C2726,PRODUCTION!I$2:I$4911)</f>
        <v>0</v>
      </c>
    </row>
    <row r="2727" spans="1:9" x14ac:dyDescent="0.2">
      <c r="A2727">
        <v>48405</v>
      </c>
      <c r="B2727" t="s">
        <v>1627</v>
      </c>
      <c r="C2727" t="str">
        <f t="shared" si="84"/>
        <v>48405</v>
      </c>
      <c r="D2727" t="str">
        <f t="shared" si="85"/>
        <v>SAN AUGUSTINE</v>
      </c>
      <c r="E2727">
        <v>-94.167900439999997</v>
      </c>
      <c r="F2727">
        <v>31.39477071</v>
      </c>
      <c r="G2727">
        <f xml:space="preserve"> SUMIF(ACRES_HARVESTED!E$2:E$4911,C2727,ACRES_HARVESTED!G$2:G$4911)</f>
        <v>0</v>
      </c>
      <c r="H2727">
        <f xml:space="preserve"> SUMIF(SALES!E$2:E$4911,C2727,SALES!G$2:G$4911)</f>
        <v>0</v>
      </c>
      <c r="I2727">
        <f xml:space="preserve"> SUMIF(PRODUCTION!E$2:E$4911,C2727,PRODUCTION!I$2:I$4911)</f>
        <v>0</v>
      </c>
    </row>
    <row r="2728" spans="1:9" x14ac:dyDescent="0.2">
      <c r="A2728">
        <v>48407</v>
      </c>
      <c r="B2728" t="s">
        <v>1628</v>
      </c>
      <c r="C2728" t="str">
        <f t="shared" si="84"/>
        <v>48407</v>
      </c>
      <c r="D2728" t="str">
        <f t="shared" si="85"/>
        <v>SAN JACINTO</v>
      </c>
      <c r="E2728">
        <v>-95.167199199999999</v>
      </c>
      <c r="F2728">
        <v>30.57936685</v>
      </c>
      <c r="G2728">
        <f xml:space="preserve"> SUMIF(ACRES_HARVESTED!E$2:E$4911,C2728,ACRES_HARVESTED!G$2:G$4911)</f>
        <v>0</v>
      </c>
      <c r="H2728">
        <f xml:space="preserve"> SUMIF(SALES!E$2:E$4911,C2728,SALES!G$2:G$4911)</f>
        <v>0</v>
      </c>
      <c r="I2728">
        <f xml:space="preserve"> SUMIF(PRODUCTION!E$2:E$4911,C2728,PRODUCTION!I$2:I$4911)</f>
        <v>0</v>
      </c>
    </row>
    <row r="2729" spans="1:9" x14ac:dyDescent="0.2">
      <c r="A2729">
        <v>48409</v>
      </c>
      <c r="B2729" t="s">
        <v>1629</v>
      </c>
      <c r="C2729" t="str">
        <f t="shared" si="84"/>
        <v>48409</v>
      </c>
      <c r="D2729" t="str">
        <f t="shared" si="85"/>
        <v>SAN PATRICIO</v>
      </c>
      <c r="E2729">
        <v>-97.518883049999999</v>
      </c>
      <c r="F2729">
        <v>28.009788109999999</v>
      </c>
      <c r="G2729">
        <f xml:space="preserve"> SUMIF(ACRES_HARVESTED!E$2:E$4911,C2729,ACRES_HARVESTED!G$2:G$4911)</f>
        <v>0</v>
      </c>
      <c r="H2729">
        <f xml:space="preserve"> SUMIF(SALES!E$2:E$4911,C2729,SALES!G$2:G$4911)</f>
        <v>0</v>
      </c>
      <c r="I2729">
        <f xml:space="preserve"> SUMIF(PRODUCTION!E$2:E$4911,C2729,PRODUCTION!I$2:I$4911)</f>
        <v>0</v>
      </c>
    </row>
    <row r="2730" spans="1:9" x14ac:dyDescent="0.2">
      <c r="A2730">
        <v>48411</v>
      </c>
      <c r="B2730" t="s">
        <v>1630</v>
      </c>
      <c r="C2730" t="str">
        <f t="shared" si="84"/>
        <v>48411</v>
      </c>
      <c r="D2730" t="str">
        <f t="shared" si="85"/>
        <v>SAN SABA</v>
      </c>
      <c r="E2730">
        <v>-98.817319549999993</v>
      </c>
      <c r="F2730">
        <v>31.15502115</v>
      </c>
      <c r="G2730">
        <f xml:space="preserve"> SUMIF(ACRES_HARVESTED!E$2:E$4911,C2730,ACRES_HARVESTED!G$2:G$4911)</f>
        <v>0</v>
      </c>
      <c r="H2730">
        <f xml:space="preserve"> SUMIF(SALES!E$2:E$4911,C2730,SALES!G$2:G$4911)</f>
        <v>0</v>
      </c>
      <c r="I2730">
        <f xml:space="preserve"> SUMIF(PRODUCTION!E$2:E$4911,C2730,PRODUCTION!I$2:I$4911)</f>
        <v>0</v>
      </c>
    </row>
    <row r="2731" spans="1:9" x14ac:dyDescent="0.2">
      <c r="A2731">
        <v>48413</v>
      </c>
      <c r="B2731" t="s">
        <v>1631</v>
      </c>
      <c r="C2731" t="str">
        <f t="shared" si="84"/>
        <v>48413</v>
      </c>
      <c r="D2731" t="str">
        <f t="shared" si="85"/>
        <v>SCHLEICHER</v>
      </c>
      <c r="E2731">
        <v>-100.5384877</v>
      </c>
      <c r="F2731">
        <v>30.897348950000001</v>
      </c>
      <c r="G2731">
        <f xml:space="preserve"> SUMIF(ACRES_HARVESTED!E$2:E$4911,C2731,ACRES_HARVESTED!G$2:G$4911)</f>
        <v>0</v>
      </c>
      <c r="H2731">
        <f xml:space="preserve"> SUMIF(SALES!E$2:E$4911,C2731,SALES!G$2:G$4911)</f>
        <v>0</v>
      </c>
      <c r="I2731">
        <f xml:space="preserve"> SUMIF(PRODUCTION!E$2:E$4911,C2731,PRODUCTION!I$2:I$4911)</f>
        <v>0</v>
      </c>
    </row>
    <row r="2732" spans="1:9" x14ac:dyDescent="0.2">
      <c r="A2732">
        <v>48415</v>
      </c>
      <c r="B2732" t="s">
        <v>1632</v>
      </c>
      <c r="C2732" t="str">
        <f t="shared" si="84"/>
        <v>48415</v>
      </c>
      <c r="D2732" t="str">
        <f t="shared" si="85"/>
        <v>SCURRY</v>
      </c>
      <c r="E2732">
        <v>-100.9162656</v>
      </c>
      <c r="F2732">
        <v>32.746145669999997</v>
      </c>
      <c r="G2732">
        <f xml:space="preserve"> SUMIF(ACRES_HARVESTED!E$2:E$4911,C2732,ACRES_HARVESTED!G$2:G$4911)</f>
        <v>0</v>
      </c>
      <c r="H2732">
        <f xml:space="preserve"> SUMIF(SALES!E$2:E$4911,C2732,SALES!G$2:G$4911)</f>
        <v>0</v>
      </c>
      <c r="I2732">
        <f xml:space="preserve"> SUMIF(PRODUCTION!E$2:E$4911,C2732,PRODUCTION!I$2:I$4911)</f>
        <v>0</v>
      </c>
    </row>
    <row r="2733" spans="1:9" x14ac:dyDescent="0.2">
      <c r="A2733">
        <v>48417</v>
      </c>
      <c r="B2733" t="s">
        <v>1633</v>
      </c>
      <c r="C2733" t="str">
        <f t="shared" si="84"/>
        <v>48417</v>
      </c>
      <c r="D2733" t="str">
        <f t="shared" si="85"/>
        <v>SHACKELFORD</v>
      </c>
      <c r="E2733">
        <v>-99.354013370000004</v>
      </c>
      <c r="F2733">
        <v>32.735877559999999</v>
      </c>
      <c r="G2733">
        <f xml:space="preserve"> SUMIF(ACRES_HARVESTED!E$2:E$4911,C2733,ACRES_HARVESTED!G$2:G$4911)</f>
        <v>0</v>
      </c>
      <c r="H2733">
        <f xml:space="preserve"> SUMIF(SALES!E$2:E$4911,C2733,SALES!G$2:G$4911)</f>
        <v>0</v>
      </c>
      <c r="I2733">
        <f xml:space="preserve"> SUMIF(PRODUCTION!E$2:E$4911,C2733,PRODUCTION!I$2:I$4911)</f>
        <v>0</v>
      </c>
    </row>
    <row r="2734" spans="1:9" x14ac:dyDescent="0.2">
      <c r="A2734">
        <v>48419</v>
      </c>
      <c r="B2734" t="s">
        <v>66</v>
      </c>
      <c r="C2734" t="str">
        <f t="shared" si="84"/>
        <v>48419</v>
      </c>
      <c r="D2734" t="str">
        <f t="shared" si="85"/>
        <v>SHELBY</v>
      </c>
      <c r="E2734">
        <v>-94.14557404</v>
      </c>
      <c r="F2734">
        <v>31.792237849999999</v>
      </c>
      <c r="G2734">
        <f xml:space="preserve"> SUMIF(ACRES_HARVESTED!E$2:E$4911,C2734,ACRES_HARVESTED!G$2:G$4911)</f>
        <v>0</v>
      </c>
      <c r="H2734">
        <f xml:space="preserve"> SUMIF(SALES!E$2:E$4911,C2734,SALES!G$2:G$4911)</f>
        <v>0</v>
      </c>
      <c r="I2734">
        <f xml:space="preserve"> SUMIF(PRODUCTION!E$2:E$4911,C2734,PRODUCTION!I$2:I$4911)</f>
        <v>0</v>
      </c>
    </row>
    <row r="2735" spans="1:9" x14ac:dyDescent="0.2">
      <c r="A2735">
        <v>48421</v>
      </c>
      <c r="B2735" t="s">
        <v>688</v>
      </c>
      <c r="C2735" t="str">
        <f t="shared" si="84"/>
        <v>48421</v>
      </c>
      <c r="D2735" t="str">
        <f t="shared" si="85"/>
        <v>SHERMAN</v>
      </c>
      <c r="E2735">
        <v>-101.8933684</v>
      </c>
      <c r="F2735">
        <v>36.277654560000002</v>
      </c>
      <c r="G2735">
        <f xml:space="preserve"> SUMIF(ACRES_HARVESTED!E$2:E$4911,C2735,ACRES_HARVESTED!G$2:G$4911)</f>
        <v>0</v>
      </c>
      <c r="H2735">
        <f xml:space="preserve"> SUMIF(SALES!E$2:E$4911,C2735,SALES!G$2:G$4911)</f>
        <v>0</v>
      </c>
      <c r="I2735">
        <f xml:space="preserve"> SUMIF(PRODUCTION!E$2:E$4911,C2735,PRODUCTION!I$2:I$4911)</f>
        <v>0</v>
      </c>
    </row>
    <row r="2736" spans="1:9" x14ac:dyDescent="0.2">
      <c r="A2736">
        <v>48423</v>
      </c>
      <c r="B2736" t="s">
        <v>689</v>
      </c>
      <c r="C2736" t="str">
        <f t="shared" si="84"/>
        <v>48423</v>
      </c>
      <c r="D2736" t="str">
        <f t="shared" si="85"/>
        <v>SMITH</v>
      </c>
      <c r="E2736">
        <v>-95.269082789999999</v>
      </c>
      <c r="F2736">
        <v>32.375211620000002</v>
      </c>
      <c r="G2736">
        <f xml:space="preserve"> SUMIF(ACRES_HARVESTED!E$2:E$4911,C2736,ACRES_HARVESTED!G$2:G$4911)</f>
        <v>0</v>
      </c>
      <c r="H2736">
        <f xml:space="preserve"> SUMIF(SALES!E$2:E$4911,C2736,SALES!G$2:G$4911)</f>
        <v>0</v>
      </c>
      <c r="I2736">
        <f xml:space="preserve"> SUMIF(PRODUCTION!E$2:E$4911,C2736,PRODUCTION!I$2:I$4911)</f>
        <v>0</v>
      </c>
    </row>
    <row r="2737" spans="1:9" x14ac:dyDescent="0.2">
      <c r="A2737">
        <v>48425</v>
      </c>
      <c r="B2737" t="s">
        <v>1634</v>
      </c>
      <c r="C2737" t="str">
        <f t="shared" si="84"/>
        <v>48425</v>
      </c>
      <c r="D2737" t="str">
        <f t="shared" si="85"/>
        <v>SOMERVELL</v>
      </c>
      <c r="E2737">
        <v>-97.774588429999994</v>
      </c>
      <c r="F2737">
        <v>32.22235362</v>
      </c>
      <c r="G2737">
        <f xml:space="preserve"> SUMIF(ACRES_HARVESTED!E$2:E$4911,C2737,ACRES_HARVESTED!G$2:G$4911)</f>
        <v>0</v>
      </c>
      <c r="H2737">
        <f xml:space="preserve"> SUMIF(SALES!E$2:E$4911,C2737,SALES!G$2:G$4911)</f>
        <v>0</v>
      </c>
      <c r="I2737">
        <f xml:space="preserve"> SUMIF(PRODUCTION!E$2:E$4911,C2737,PRODUCTION!I$2:I$4911)</f>
        <v>0</v>
      </c>
    </row>
    <row r="2738" spans="1:9" x14ac:dyDescent="0.2">
      <c r="A2738">
        <v>48427</v>
      </c>
      <c r="B2738" t="s">
        <v>1635</v>
      </c>
      <c r="C2738" t="str">
        <f t="shared" si="84"/>
        <v>48427</v>
      </c>
      <c r="D2738" t="str">
        <f t="shared" si="85"/>
        <v>STARR</v>
      </c>
      <c r="E2738">
        <v>-98.738263119999999</v>
      </c>
      <c r="F2738">
        <v>26.56223662</v>
      </c>
      <c r="G2738">
        <f xml:space="preserve"> SUMIF(ACRES_HARVESTED!E$2:E$4911,C2738,ACRES_HARVESTED!G$2:G$4911)</f>
        <v>0</v>
      </c>
      <c r="H2738">
        <f xml:space="preserve"> SUMIF(SALES!E$2:E$4911,C2738,SALES!G$2:G$4911)</f>
        <v>0</v>
      </c>
      <c r="I2738">
        <f xml:space="preserve"> SUMIF(PRODUCTION!E$2:E$4911,C2738,PRODUCTION!I$2:I$4911)</f>
        <v>0</v>
      </c>
    </row>
    <row r="2739" spans="1:9" x14ac:dyDescent="0.2">
      <c r="A2739">
        <v>48429</v>
      </c>
      <c r="B2739" t="s">
        <v>431</v>
      </c>
      <c r="C2739" t="str">
        <f t="shared" si="84"/>
        <v>48429</v>
      </c>
      <c r="D2739" t="str">
        <f t="shared" si="85"/>
        <v>STEPHENS</v>
      </c>
      <c r="E2739">
        <v>-98.836316150000002</v>
      </c>
      <c r="F2739">
        <v>32.735531569999999</v>
      </c>
      <c r="G2739">
        <f xml:space="preserve"> SUMIF(ACRES_HARVESTED!E$2:E$4911,C2739,ACRES_HARVESTED!G$2:G$4911)</f>
        <v>0</v>
      </c>
      <c r="H2739">
        <f xml:space="preserve"> SUMIF(SALES!E$2:E$4911,C2739,SALES!G$2:G$4911)</f>
        <v>0</v>
      </c>
      <c r="I2739">
        <f xml:space="preserve"> SUMIF(PRODUCTION!E$2:E$4911,C2739,PRODUCTION!I$2:I$4911)</f>
        <v>0</v>
      </c>
    </row>
    <row r="2740" spans="1:9" x14ac:dyDescent="0.2">
      <c r="A2740">
        <v>48431</v>
      </c>
      <c r="B2740" t="s">
        <v>1636</v>
      </c>
      <c r="C2740" t="str">
        <f t="shared" si="84"/>
        <v>48431</v>
      </c>
      <c r="D2740" t="str">
        <f t="shared" si="85"/>
        <v>STERLING</v>
      </c>
      <c r="E2740">
        <v>-101.0500746</v>
      </c>
      <c r="F2740">
        <v>31.827819120000001</v>
      </c>
      <c r="G2740">
        <f xml:space="preserve"> SUMIF(ACRES_HARVESTED!E$2:E$4911,C2740,ACRES_HARVESTED!G$2:G$4911)</f>
        <v>0</v>
      </c>
      <c r="H2740">
        <f xml:space="preserve"> SUMIF(SALES!E$2:E$4911,C2740,SALES!G$2:G$4911)</f>
        <v>0</v>
      </c>
      <c r="I2740">
        <f xml:space="preserve"> SUMIF(PRODUCTION!E$2:E$4911,C2740,PRODUCTION!I$2:I$4911)</f>
        <v>0</v>
      </c>
    </row>
    <row r="2741" spans="1:9" x14ac:dyDescent="0.2">
      <c r="A2741">
        <v>48433</v>
      </c>
      <c r="B2741" t="s">
        <v>1637</v>
      </c>
      <c r="C2741" t="str">
        <f t="shared" si="84"/>
        <v>48433</v>
      </c>
      <c r="D2741" t="str">
        <f t="shared" si="85"/>
        <v>STONEWALL</v>
      </c>
      <c r="E2741">
        <v>-100.25384010000001</v>
      </c>
      <c r="F2741">
        <v>33.179067439999997</v>
      </c>
      <c r="G2741">
        <f xml:space="preserve"> SUMIF(ACRES_HARVESTED!E$2:E$4911,C2741,ACRES_HARVESTED!G$2:G$4911)</f>
        <v>0</v>
      </c>
      <c r="H2741">
        <f xml:space="preserve"> SUMIF(SALES!E$2:E$4911,C2741,SALES!G$2:G$4911)</f>
        <v>0</v>
      </c>
      <c r="I2741">
        <f xml:space="preserve"> SUMIF(PRODUCTION!E$2:E$4911,C2741,PRODUCTION!I$2:I$4911)</f>
        <v>0</v>
      </c>
    </row>
    <row r="2742" spans="1:9" x14ac:dyDescent="0.2">
      <c r="A2742">
        <v>48435</v>
      </c>
      <c r="B2742" t="s">
        <v>1638</v>
      </c>
      <c r="C2742" t="str">
        <f t="shared" si="84"/>
        <v>48435</v>
      </c>
      <c r="D2742" t="str">
        <f t="shared" si="85"/>
        <v>SUTTON</v>
      </c>
      <c r="E2742">
        <v>-100.53821170000001</v>
      </c>
      <c r="F2742">
        <v>30.4985468</v>
      </c>
      <c r="G2742">
        <f xml:space="preserve"> SUMIF(ACRES_HARVESTED!E$2:E$4911,C2742,ACRES_HARVESTED!G$2:G$4911)</f>
        <v>0</v>
      </c>
      <c r="H2742">
        <f xml:space="preserve"> SUMIF(SALES!E$2:E$4911,C2742,SALES!G$2:G$4911)</f>
        <v>0</v>
      </c>
      <c r="I2742">
        <f xml:space="preserve"> SUMIF(PRODUCTION!E$2:E$4911,C2742,PRODUCTION!I$2:I$4911)</f>
        <v>0</v>
      </c>
    </row>
    <row r="2743" spans="1:9" x14ac:dyDescent="0.2">
      <c r="A2743">
        <v>48437</v>
      </c>
      <c r="B2743" t="s">
        <v>1639</v>
      </c>
      <c r="C2743" t="str">
        <f t="shared" si="84"/>
        <v>48437</v>
      </c>
      <c r="D2743" t="str">
        <f t="shared" si="85"/>
        <v>SWISHER</v>
      </c>
      <c r="E2743">
        <v>-101.7349174</v>
      </c>
      <c r="F2743">
        <v>34.530288910000003</v>
      </c>
      <c r="G2743">
        <f xml:space="preserve"> SUMIF(ACRES_HARVESTED!E$2:E$4911,C2743,ACRES_HARVESTED!G$2:G$4911)</f>
        <v>0</v>
      </c>
      <c r="H2743">
        <f xml:space="preserve"> SUMIF(SALES!E$2:E$4911,C2743,SALES!G$2:G$4911)</f>
        <v>0</v>
      </c>
      <c r="I2743">
        <f xml:space="preserve"> SUMIF(PRODUCTION!E$2:E$4911,C2743,PRODUCTION!I$2:I$4911)</f>
        <v>0</v>
      </c>
    </row>
    <row r="2744" spans="1:9" x14ac:dyDescent="0.2">
      <c r="A2744">
        <v>48439</v>
      </c>
      <c r="B2744" t="s">
        <v>1640</v>
      </c>
      <c r="C2744" t="str">
        <f t="shared" si="84"/>
        <v>48439</v>
      </c>
      <c r="D2744" t="str">
        <f t="shared" si="85"/>
        <v>TARRANT</v>
      </c>
      <c r="E2744">
        <v>-97.290992889999998</v>
      </c>
      <c r="F2744">
        <v>32.771453770000001</v>
      </c>
      <c r="G2744">
        <f xml:space="preserve"> SUMIF(ACRES_HARVESTED!E$2:E$4911,C2744,ACRES_HARVESTED!G$2:G$4911)</f>
        <v>0</v>
      </c>
      <c r="H2744">
        <f xml:space="preserve"> SUMIF(SALES!E$2:E$4911,C2744,SALES!G$2:G$4911)</f>
        <v>0</v>
      </c>
      <c r="I2744">
        <f xml:space="preserve"> SUMIF(PRODUCTION!E$2:E$4911,C2744,PRODUCTION!I$2:I$4911)</f>
        <v>0</v>
      </c>
    </row>
    <row r="2745" spans="1:9" x14ac:dyDescent="0.2">
      <c r="A2745">
        <v>48441</v>
      </c>
      <c r="B2745" t="s">
        <v>344</v>
      </c>
      <c r="C2745" t="str">
        <f t="shared" si="84"/>
        <v>48441</v>
      </c>
      <c r="D2745" t="str">
        <f t="shared" si="85"/>
        <v>TAYLOR</v>
      </c>
      <c r="E2745">
        <v>-99.889968269999997</v>
      </c>
      <c r="F2745">
        <v>32.301757029999997</v>
      </c>
      <c r="G2745">
        <f xml:space="preserve"> SUMIF(ACRES_HARVESTED!E$2:E$4911,C2745,ACRES_HARVESTED!G$2:G$4911)</f>
        <v>0</v>
      </c>
      <c r="H2745">
        <f xml:space="preserve"> SUMIF(SALES!E$2:E$4911,C2745,SALES!G$2:G$4911)</f>
        <v>0</v>
      </c>
      <c r="I2745">
        <f xml:space="preserve"> SUMIF(PRODUCTION!E$2:E$4911,C2745,PRODUCTION!I$2:I$4911)</f>
        <v>0</v>
      </c>
    </row>
    <row r="2746" spans="1:9" x14ac:dyDescent="0.2">
      <c r="A2746">
        <v>48443</v>
      </c>
      <c r="B2746" t="s">
        <v>437</v>
      </c>
      <c r="C2746" t="str">
        <f t="shared" si="84"/>
        <v>48443</v>
      </c>
      <c r="D2746" t="str">
        <f t="shared" si="85"/>
        <v>TERRELL</v>
      </c>
      <c r="E2746">
        <v>-102.0764353</v>
      </c>
      <c r="F2746">
        <v>30.224908159999998</v>
      </c>
      <c r="G2746">
        <f xml:space="preserve"> SUMIF(ACRES_HARVESTED!E$2:E$4911,C2746,ACRES_HARVESTED!G$2:G$4911)</f>
        <v>0</v>
      </c>
      <c r="H2746">
        <f xml:space="preserve"> SUMIF(SALES!E$2:E$4911,C2746,SALES!G$2:G$4911)</f>
        <v>0</v>
      </c>
      <c r="I2746">
        <f xml:space="preserve"> SUMIF(PRODUCTION!E$2:E$4911,C2746,PRODUCTION!I$2:I$4911)</f>
        <v>0</v>
      </c>
    </row>
    <row r="2747" spans="1:9" x14ac:dyDescent="0.2">
      <c r="A2747">
        <v>48445</v>
      </c>
      <c r="B2747" t="s">
        <v>1641</v>
      </c>
      <c r="C2747" t="str">
        <f t="shared" si="84"/>
        <v>48445</v>
      </c>
      <c r="D2747" t="str">
        <f t="shared" si="85"/>
        <v>TERRY</v>
      </c>
      <c r="E2747">
        <v>-102.3354521</v>
      </c>
      <c r="F2747">
        <v>33.174027850000002</v>
      </c>
      <c r="G2747">
        <f xml:space="preserve"> SUMIF(ACRES_HARVESTED!E$2:E$4911,C2747,ACRES_HARVESTED!G$2:G$4911)</f>
        <v>0</v>
      </c>
      <c r="H2747">
        <f xml:space="preserve"> SUMIF(SALES!E$2:E$4911,C2747,SALES!G$2:G$4911)</f>
        <v>0</v>
      </c>
      <c r="I2747">
        <f xml:space="preserve"> SUMIF(PRODUCTION!E$2:E$4911,C2747,PRODUCTION!I$2:I$4911)</f>
        <v>0</v>
      </c>
    </row>
    <row r="2748" spans="1:9" x14ac:dyDescent="0.2">
      <c r="A2748">
        <v>48447</v>
      </c>
      <c r="B2748" t="s">
        <v>1642</v>
      </c>
      <c r="C2748" t="str">
        <f t="shared" si="84"/>
        <v>48447</v>
      </c>
      <c r="D2748" t="str">
        <f t="shared" si="85"/>
        <v>THROCKMORTON</v>
      </c>
      <c r="E2748">
        <v>-99.212267949999998</v>
      </c>
      <c r="F2748">
        <v>33.177514170000002</v>
      </c>
      <c r="G2748">
        <f xml:space="preserve"> SUMIF(ACRES_HARVESTED!E$2:E$4911,C2748,ACRES_HARVESTED!G$2:G$4911)</f>
        <v>0</v>
      </c>
      <c r="H2748">
        <f xml:space="preserve"> SUMIF(SALES!E$2:E$4911,C2748,SALES!G$2:G$4911)</f>
        <v>0</v>
      </c>
      <c r="I2748">
        <f xml:space="preserve"> SUMIF(PRODUCTION!E$2:E$4911,C2748,PRODUCTION!I$2:I$4911)</f>
        <v>0</v>
      </c>
    </row>
    <row r="2749" spans="1:9" x14ac:dyDescent="0.2">
      <c r="A2749">
        <v>48449</v>
      </c>
      <c r="B2749" t="s">
        <v>1643</v>
      </c>
      <c r="C2749" t="str">
        <f t="shared" si="84"/>
        <v>48449</v>
      </c>
      <c r="D2749" t="str">
        <f t="shared" si="85"/>
        <v>TITUS</v>
      </c>
      <c r="E2749">
        <v>-94.966569460000002</v>
      </c>
      <c r="F2749">
        <v>33.216739240000003</v>
      </c>
      <c r="G2749">
        <f xml:space="preserve"> SUMIF(ACRES_HARVESTED!E$2:E$4911,C2749,ACRES_HARVESTED!G$2:G$4911)</f>
        <v>0</v>
      </c>
      <c r="H2749">
        <f xml:space="preserve"> SUMIF(SALES!E$2:E$4911,C2749,SALES!G$2:G$4911)</f>
        <v>0</v>
      </c>
      <c r="I2749">
        <f xml:space="preserve"> SUMIF(PRODUCTION!E$2:E$4911,C2749,PRODUCTION!I$2:I$4911)</f>
        <v>0</v>
      </c>
    </row>
    <row r="2750" spans="1:9" x14ac:dyDescent="0.2">
      <c r="A2750">
        <v>48451</v>
      </c>
      <c r="B2750" t="s">
        <v>1644</v>
      </c>
      <c r="C2750" t="str">
        <f t="shared" si="84"/>
        <v>48451</v>
      </c>
      <c r="D2750" t="str">
        <f t="shared" si="85"/>
        <v>TOM GREEN</v>
      </c>
      <c r="E2750">
        <v>-100.4624522</v>
      </c>
      <c r="F2750">
        <v>31.404554730000001</v>
      </c>
      <c r="G2750">
        <f xml:space="preserve"> SUMIF(ACRES_HARVESTED!E$2:E$4911,C2750,ACRES_HARVESTED!G$2:G$4911)</f>
        <v>0</v>
      </c>
      <c r="H2750">
        <f xml:space="preserve"> SUMIF(SALES!E$2:E$4911,C2750,SALES!G$2:G$4911)</f>
        <v>0</v>
      </c>
      <c r="I2750">
        <f xml:space="preserve"> SUMIF(PRODUCTION!E$2:E$4911,C2750,PRODUCTION!I$2:I$4911)</f>
        <v>0</v>
      </c>
    </row>
    <row r="2751" spans="1:9" x14ac:dyDescent="0.2">
      <c r="A2751">
        <v>48453</v>
      </c>
      <c r="B2751" t="s">
        <v>1645</v>
      </c>
      <c r="C2751" t="str">
        <f t="shared" si="84"/>
        <v>48453</v>
      </c>
      <c r="D2751" t="str">
        <f t="shared" si="85"/>
        <v>TRAVIS</v>
      </c>
      <c r="E2751">
        <v>-97.781691640000005</v>
      </c>
      <c r="F2751">
        <v>30.33471479</v>
      </c>
      <c r="G2751">
        <f xml:space="preserve"> SUMIF(ACRES_HARVESTED!E$2:E$4911,C2751,ACRES_HARVESTED!G$2:G$4911)</f>
        <v>0</v>
      </c>
      <c r="H2751">
        <f xml:space="preserve"> SUMIF(SALES!E$2:E$4911,C2751,SALES!G$2:G$4911)</f>
        <v>0</v>
      </c>
      <c r="I2751">
        <f xml:space="preserve"> SUMIF(PRODUCTION!E$2:E$4911,C2751,PRODUCTION!I$2:I$4911)</f>
        <v>0</v>
      </c>
    </row>
    <row r="2752" spans="1:9" x14ac:dyDescent="0.2">
      <c r="A2752">
        <v>48455</v>
      </c>
      <c r="B2752" t="s">
        <v>226</v>
      </c>
      <c r="C2752" t="str">
        <f t="shared" si="84"/>
        <v>48455</v>
      </c>
      <c r="D2752" t="str">
        <f t="shared" si="85"/>
        <v>TRINITY</v>
      </c>
      <c r="E2752">
        <v>-95.13547749</v>
      </c>
      <c r="F2752">
        <v>31.088283969999999</v>
      </c>
      <c r="G2752">
        <f xml:space="preserve"> SUMIF(ACRES_HARVESTED!E$2:E$4911,C2752,ACRES_HARVESTED!G$2:G$4911)</f>
        <v>0</v>
      </c>
      <c r="H2752">
        <f xml:space="preserve"> SUMIF(SALES!E$2:E$4911,C2752,SALES!G$2:G$4911)</f>
        <v>0</v>
      </c>
      <c r="I2752">
        <f xml:space="preserve"> SUMIF(PRODUCTION!E$2:E$4911,C2752,PRODUCTION!I$2:I$4911)</f>
        <v>0</v>
      </c>
    </row>
    <row r="2753" spans="1:9" x14ac:dyDescent="0.2">
      <c r="A2753">
        <v>48457</v>
      </c>
      <c r="B2753" t="s">
        <v>1646</v>
      </c>
      <c r="C2753" t="str">
        <f t="shared" si="84"/>
        <v>48457</v>
      </c>
      <c r="D2753" t="str">
        <f t="shared" si="85"/>
        <v>TYLER</v>
      </c>
      <c r="E2753">
        <v>-94.376492810000002</v>
      </c>
      <c r="F2753">
        <v>30.771184779999999</v>
      </c>
      <c r="G2753">
        <f xml:space="preserve"> SUMIF(ACRES_HARVESTED!E$2:E$4911,C2753,ACRES_HARVESTED!G$2:G$4911)</f>
        <v>0</v>
      </c>
      <c r="H2753">
        <f xml:space="preserve"> SUMIF(SALES!E$2:E$4911,C2753,SALES!G$2:G$4911)</f>
        <v>0</v>
      </c>
      <c r="I2753">
        <f xml:space="preserve"> SUMIF(PRODUCTION!E$2:E$4911,C2753,PRODUCTION!I$2:I$4911)</f>
        <v>0</v>
      </c>
    </row>
    <row r="2754" spans="1:9" x14ac:dyDescent="0.2">
      <c r="A2754">
        <v>48459</v>
      </c>
      <c r="B2754" t="s">
        <v>1647</v>
      </c>
      <c r="C2754" t="str">
        <f t="shared" ref="C2754:C2817" si="86" xml:space="preserve"> TEXT(A2754,"00000")</f>
        <v>48459</v>
      </c>
      <c r="D2754" t="str">
        <f t="shared" ref="D2754:D2817" si="87">UPPER(B2754)</f>
        <v>UPSHUR</v>
      </c>
      <c r="E2754">
        <v>-94.941148179999999</v>
      </c>
      <c r="F2754">
        <v>32.73670474</v>
      </c>
      <c r="G2754">
        <f xml:space="preserve"> SUMIF(ACRES_HARVESTED!E$2:E$4911,C2754,ACRES_HARVESTED!G$2:G$4911)</f>
        <v>0</v>
      </c>
      <c r="H2754">
        <f xml:space="preserve"> SUMIF(SALES!E$2:E$4911,C2754,SALES!G$2:G$4911)</f>
        <v>0</v>
      </c>
      <c r="I2754">
        <f xml:space="preserve"> SUMIF(PRODUCTION!E$2:E$4911,C2754,PRODUCTION!I$2:I$4911)</f>
        <v>0</v>
      </c>
    </row>
    <row r="2755" spans="1:9" x14ac:dyDescent="0.2">
      <c r="A2755">
        <v>48461</v>
      </c>
      <c r="B2755" t="s">
        <v>1648</v>
      </c>
      <c r="C2755" t="str">
        <f t="shared" si="86"/>
        <v>48461</v>
      </c>
      <c r="D2755" t="str">
        <f t="shared" si="87"/>
        <v>UPTON</v>
      </c>
      <c r="E2755">
        <v>-102.04288769999999</v>
      </c>
      <c r="F2755">
        <v>31.368644530000001</v>
      </c>
      <c r="G2755">
        <f xml:space="preserve"> SUMIF(ACRES_HARVESTED!E$2:E$4911,C2755,ACRES_HARVESTED!G$2:G$4911)</f>
        <v>0</v>
      </c>
      <c r="H2755">
        <f xml:space="preserve"> SUMIF(SALES!E$2:E$4911,C2755,SALES!G$2:G$4911)</f>
        <v>0</v>
      </c>
      <c r="I2755">
        <f xml:space="preserve"> SUMIF(PRODUCTION!E$2:E$4911,C2755,PRODUCTION!I$2:I$4911)</f>
        <v>0</v>
      </c>
    </row>
    <row r="2756" spans="1:9" x14ac:dyDescent="0.2">
      <c r="A2756">
        <v>48463</v>
      </c>
      <c r="B2756" t="s">
        <v>1649</v>
      </c>
      <c r="C2756" t="str">
        <f t="shared" si="86"/>
        <v>48463</v>
      </c>
      <c r="D2756" t="str">
        <f t="shared" si="87"/>
        <v>UVALDE</v>
      </c>
      <c r="E2756">
        <v>-99.762291719999993</v>
      </c>
      <c r="F2756">
        <v>29.35739637</v>
      </c>
      <c r="G2756">
        <f xml:space="preserve"> SUMIF(ACRES_HARVESTED!E$2:E$4911,C2756,ACRES_HARVESTED!G$2:G$4911)</f>
        <v>0</v>
      </c>
      <c r="H2756">
        <f xml:space="preserve"> SUMIF(SALES!E$2:E$4911,C2756,SALES!G$2:G$4911)</f>
        <v>0</v>
      </c>
      <c r="I2756">
        <f xml:space="preserve"> SUMIF(PRODUCTION!E$2:E$4911,C2756,PRODUCTION!I$2:I$4911)</f>
        <v>0</v>
      </c>
    </row>
    <row r="2757" spans="1:9" x14ac:dyDescent="0.2">
      <c r="A2757">
        <v>48465</v>
      </c>
      <c r="B2757" t="s">
        <v>1650</v>
      </c>
      <c r="C2757" t="str">
        <f t="shared" si="86"/>
        <v>48465</v>
      </c>
      <c r="D2757" t="str">
        <f t="shared" si="87"/>
        <v>VAL VERDE</v>
      </c>
      <c r="E2757">
        <v>-101.1521556</v>
      </c>
      <c r="F2757">
        <v>29.892494119999999</v>
      </c>
      <c r="G2757">
        <f xml:space="preserve"> SUMIF(ACRES_HARVESTED!E$2:E$4911,C2757,ACRES_HARVESTED!G$2:G$4911)</f>
        <v>0</v>
      </c>
      <c r="H2757">
        <f xml:space="preserve"> SUMIF(SALES!E$2:E$4911,C2757,SALES!G$2:G$4911)</f>
        <v>0</v>
      </c>
      <c r="I2757">
        <f xml:space="preserve"> SUMIF(PRODUCTION!E$2:E$4911,C2757,PRODUCTION!I$2:I$4911)</f>
        <v>0</v>
      </c>
    </row>
    <row r="2758" spans="1:9" x14ac:dyDescent="0.2">
      <c r="A2758">
        <v>48467</v>
      </c>
      <c r="B2758" t="s">
        <v>1651</v>
      </c>
      <c r="C2758" t="str">
        <f t="shared" si="86"/>
        <v>48467</v>
      </c>
      <c r="D2758" t="str">
        <f t="shared" si="87"/>
        <v>VAN ZANDT</v>
      </c>
      <c r="E2758">
        <v>-95.836742150000006</v>
      </c>
      <c r="F2758">
        <v>32.563798920000004</v>
      </c>
      <c r="G2758">
        <f xml:space="preserve"> SUMIF(ACRES_HARVESTED!E$2:E$4911,C2758,ACRES_HARVESTED!G$2:G$4911)</f>
        <v>0</v>
      </c>
      <c r="H2758">
        <f xml:space="preserve"> SUMIF(SALES!E$2:E$4911,C2758,SALES!G$2:G$4911)</f>
        <v>0</v>
      </c>
      <c r="I2758">
        <f xml:space="preserve"> SUMIF(PRODUCTION!E$2:E$4911,C2758,PRODUCTION!I$2:I$4911)</f>
        <v>0</v>
      </c>
    </row>
    <row r="2759" spans="1:9" x14ac:dyDescent="0.2">
      <c r="A2759">
        <v>48469</v>
      </c>
      <c r="B2759" t="s">
        <v>1652</v>
      </c>
      <c r="C2759" t="str">
        <f t="shared" si="86"/>
        <v>48469</v>
      </c>
      <c r="D2759" t="str">
        <f t="shared" si="87"/>
        <v>VICTORIA</v>
      </c>
      <c r="E2759">
        <v>-96.971359559999996</v>
      </c>
      <c r="F2759">
        <v>28.7960712</v>
      </c>
      <c r="G2759">
        <f xml:space="preserve"> SUMIF(ACRES_HARVESTED!E$2:E$4911,C2759,ACRES_HARVESTED!G$2:G$4911)</f>
        <v>0</v>
      </c>
      <c r="H2759">
        <f xml:space="preserve"> SUMIF(SALES!E$2:E$4911,C2759,SALES!G$2:G$4911)</f>
        <v>0</v>
      </c>
      <c r="I2759">
        <f xml:space="preserve"> SUMIF(PRODUCTION!E$2:E$4911,C2759,PRODUCTION!I$2:I$4911)</f>
        <v>0</v>
      </c>
    </row>
    <row r="2760" spans="1:9" x14ac:dyDescent="0.2">
      <c r="A2760">
        <v>48471</v>
      </c>
      <c r="B2760" t="s">
        <v>71</v>
      </c>
      <c r="C2760" t="str">
        <f t="shared" si="86"/>
        <v>48471</v>
      </c>
      <c r="D2760" t="str">
        <f t="shared" si="87"/>
        <v>WALKER</v>
      </c>
      <c r="E2760">
        <v>-95.572479279999996</v>
      </c>
      <c r="F2760">
        <v>30.738835439999999</v>
      </c>
      <c r="G2760">
        <f xml:space="preserve"> SUMIF(ACRES_HARVESTED!E$2:E$4911,C2760,ACRES_HARVESTED!G$2:G$4911)</f>
        <v>0</v>
      </c>
      <c r="H2760">
        <f xml:space="preserve"> SUMIF(SALES!E$2:E$4911,C2760,SALES!G$2:G$4911)</f>
        <v>0</v>
      </c>
      <c r="I2760">
        <f xml:space="preserve"> SUMIF(PRODUCTION!E$2:E$4911,C2760,PRODUCTION!I$2:I$4911)</f>
        <v>0</v>
      </c>
    </row>
    <row r="2761" spans="1:9" x14ac:dyDescent="0.2">
      <c r="A2761">
        <v>48473</v>
      </c>
      <c r="B2761" t="s">
        <v>1653</v>
      </c>
      <c r="C2761" t="str">
        <f t="shared" si="86"/>
        <v>48473</v>
      </c>
      <c r="D2761" t="str">
        <f t="shared" si="87"/>
        <v>WALLER</v>
      </c>
      <c r="E2761">
        <v>-95.987549060000006</v>
      </c>
      <c r="F2761">
        <v>30.01059467</v>
      </c>
      <c r="G2761">
        <f xml:space="preserve"> SUMIF(ACRES_HARVESTED!E$2:E$4911,C2761,ACRES_HARVESTED!G$2:G$4911)</f>
        <v>0</v>
      </c>
      <c r="H2761">
        <f xml:space="preserve"> SUMIF(SALES!E$2:E$4911,C2761,SALES!G$2:G$4911)</f>
        <v>0</v>
      </c>
      <c r="I2761">
        <f xml:space="preserve"> SUMIF(PRODUCTION!E$2:E$4911,C2761,PRODUCTION!I$2:I$4911)</f>
        <v>0</v>
      </c>
    </row>
    <row r="2762" spans="1:9" x14ac:dyDescent="0.2">
      <c r="A2762">
        <v>48475</v>
      </c>
      <c r="B2762" t="s">
        <v>1286</v>
      </c>
      <c r="C2762" t="str">
        <f t="shared" si="86"/>
        <v>48475</v>
      </c>
      <c r="D2762" t="str">
        <f t="shared" si="87"/>
        <v>WARD</v>
      </c>
      <c r="E2762">
        <v>-103.1024815</v>
      </c>
      <c r="F2762">
        <v>31.509207849999999</v>
      </c>
      <c r="G2762">
        <f xml:space="preserve"> SUMIF(ACRES_HARVESTED!E$2:E$4911,C2762,ACRES_HARVESTED!G$2:G$4911)</f>
        <v>0</v>
      </c>
      <c r="H2762">
        <f xml:space="preserve"> SUMIF(SALES!E$2:E$4911,C2762,SALES!G$2:G$4911)</f>
        <v>0</v>
      </c>
      <c r="I2762">
        <f xml:space="preserve"> SUMIF(PRODUCTION!E$2:E$4911,C2762,PRODUCTION!I$2:I$4911)</f>
        <v>0</v>
      </c>
    </row>
    <row r="2763" spans="1:9" x14ac:dyDescent="0.2">
      <c r="A2763">
        <v>48477</v>
      </c>
      <c r="B2763" t="s">
        <v>72</v>
      </c>
      <c r="C2763" t="str">
        <f t="shared" si="86"/>
        <v>48477</v>
      </c>
      <c r="D2763" t="str">
        <f t="shared" si="87"/>
        <v>WASHINGTON</v>
      </c>
      <c r="E2763">
        <v>-96.403415940000002</v>
      </c>
      <c r="F2763">
        <v>30.21441875</v>
      </c>
      <c r="G2763">
        <f xml:space="preserve"> SUMIF(ACRES_HARVESTED!E$2:E$4911,C2763,ACRES_HARVESTED!G$2:G$4911)</f>
        <v>0</v>
      </c>
      <c r="H2763">
        <f xml:space="preserve"> SUMIF(SALES!E$2:E$4911,C2763,SALES!G$2:G$4911)</f>
        <v>0</v>
      </c>
      <c r="I2763">
        <f xml:space="preserve"> SUMIF(PRODUCTION!E$2:E$4911,C2763,PRODUCTION!I$2:I$4911)</f>
        <v>0</v>
      </c>
    </row>
    <row r="2764" spans="1:9" x14ac:dyDescent="0.2">
      <c r="A2764">
        <v>48479</v>
      </c>
      <c r="B2764" t="s">
        <v>1654</v>
      </c>
      <c r="C2764" t="str">
        <f t="shared" si="86"/>
        <v>48479</v>
      </c>
      <c r="D2764" t="str">
        <f t="shared" si="87"/>
        <v>WEBB</v>
      </c>
      <c r="E2764">
        <v>-99.331738040000005</v>
      </c>
      <c r="F2764">
        <v>27.761032239999999</v>
      </c>
      <c r="G2764">
        <f xml:space="preserve"> SUMIF(ACRES_HARVESTED!E$2:E$4911,C2764,ACRES_HARVESTED!G$2:G$4911)</f>
        <v>0</v>
      </c>
      <c r="H2764">
        <f xml:space="preserve"> SUMIF(SALES!E$2:E$4911,C2764,SALES!G$2:G$4911)</f>
        <v>0</v>
      </c>
      <c r="I2764">
        <f xml:space="preserve"> SUMIF(PRODUCTION!E$2:E$4911,C2764,PRODUCTION!I$2:I$4911)</f>
        <v>0</v>
      </c>
    </row>
    <row r="2765" spans="1:9" x14ac:dyDescent="0.2">
      <c r="A2765">
        <v>48481</v>
      </c>
      <c r="B2765" t="s">
        <v>1655</v>
      </c>
      <c r="C2765" t="str">
        <f t="shared" si="86"/>
        <v>48481</v>
      </c>
      <c r="D2765" t="str">
        <f t="shared" si="87"/>
        <v>WHARTON</v>
      </c>
      <c r="E2765">
        <v>-96.222429750000003</v>
      </c>
      <c r="F2765">
        <v>29.277884499999999</v>
      </c>
      <c r="G2765">
        <f xml:space="preserve"> SUMIF(ACRES_HARVESTED!E$2:E$4911,C2765,ACRES_HARVESTED!G$2:G$4911)</f>
        <v>0</v>
      </c>
      <c r="H2765">
        <f xml:space="preserve"> SUMIF(SALES!E$2:E$4911,C2765,SALES!G$2:G$4911)</f>
        <v>0</v>
      </c>
      <c r="I2765">
        <f xml:space="preserve"> SUMIF(PRODUCTION!E$2:E$4911,C2765,PRODUCTION!I$2:I$4911)</f>
        <v>0</v>
      </c>
    </row>
    <row r="2766" spans="1:9" x14ac:dyDescent="0.2">
      <c r="A2766">
        <v>48483</v>
      </c>
      <c r="B2766" t="s">
        <v>451</v>
      </c>
      <c r="C2766" t="str">
        <f t="shared" si="86"/>
        <v>48483</v>
      </c>
      <c r="D2766" t="str">
        <f t="shared" si="87"/>
        <v>WHEELER</v>
      </c>
      <c r="E2766">
        <v>-100.2699514</v>
      </c>
      <c r="F2766">
        <v>35.401143349999998</v>
      </c>
      <c r="G2766">
        <f xml:space="preserve"> SUMIF(ACRES_HARVESTED!E$2:E$4911,C2766,ACRES_HARVESTED!G$2:G$4911)</f>
        <v>0</v>
      </c>
      <c r="H2766">
        <f xml:space="preserve"> SUMIF(SALES!E$2:E$4911,C2766,SALES!G$2:G$4911)</f>
        <v>0</v>
      </c>
      <c r="I2766">
        <f xml:space="preserve"> SUMIF(PRODUCTION!E$2:E$4911,C2766,PRODUCTION!I$2:I$4911)</f>
        <v>0</v>
      </c>
    </row>
    <row r="2767" spans="1:9" x14ac:dyDescent="0.2">
      <c r="A2767">
        <v>48485</v>
      </c>
      <c r="B2767" t="s">
        <v>697</v>
      </c>
      <c r="C2767" t="str">
        <f t="shared" si="86"/>
        <v>48485</v>
      </c>
      <c r="D2767" t="str">
        <f t="shared" si="87"/>
        <v>WICHITA</v>
      </c>
      <c r="E2767">
        <v>-98.703583800000004</v>
      </c>
      <c r="F2767">
        <v>33.988068650000002</v>
      </c>
      <c r="G2767">
        <f xml:space="preserve"> SUMIF(ACRES_HARVESTED!E$2:E$4911,C2767,ACRES_HARVESTED!G$2:G$4911)</f>
        <v>0</v>
      </c>
      <c r="H2767">
        <f xml:space="preserve"> SUMIF(SALES!E$2:E$4911,C2767,SALES!G$2:G$4911)</f>
        <v>0</v>
      </c>
      <c r="I2767">
        <f xml:space="preserve"> SUMIF(PRODUCTION!E$2:E$4911,C2767,PRODUCTION!I$2:I$4911)</f>
        <v>0</v>
      </c>
    </row>
    <row r="2768" spans="1:9" x14ac:dyDescent="0.2">
      <c r="A2768">
        <v>48487</v>
      </c>
      <c r="B2768" t="s">
        <v>1656</v>
      </c>
      <c r="C2768" t="str">
        <f t="shared" si="86"/>
        <v>48487</v>
      </c>
      <c r="D2768" t="str">
        <f t="shared" si="87"/>
        <v>WILBARGER</v>
      </c>
      <c r="E2768">
        <v>-99.240988909999999</v>
      </c>
      <c r="F2768">
        <v>34.080842560000001</v>
      </c>
      <c r="G2768">
        <f xml:space="preserve"> SUMIF(ACRES_HARVESTED!E$2:E$4911,C2768,ACRES_HARVESTED!G$2:G$4911)</f>
        <v>0</v>
      </c>
      <c r="H2768">
        <f xml:space="preserve"> SUMIF(SALES!E$2:E$4911,C2768,SALES!G$2:G$4911)</f>
        <v>0</v>
      </c>
      <c r="I2768">
        <f xml:space="preserve"> SUMIF(PRODUCTION!E$2:E$4911,C2768,PRODUCTION!I$2:I$4911)</f>
        <v>0</v>
      </c>
    </row>
    <row r="2769" spans="1:9" x14ac:dyDescent="0.2">
      <c r="A2769">
        <v>48489</v>
      </c>
      <c r="B2769" t="s">
        <v>1657</v>
      </c>
      <c r="C2769" t="str">
        <f t="shared" si="86"/>
        <v>48489</v>
      </c>
      <c r="D2769" t="str">
        <f t="shared" si="87"/>
        <v>WILLACY</v>
      </c>
      <c r="E2769">
        <v>-97.657244820000003</v>
      </c>
      <c r="F2769">
        <v>26.470406239999999</v>
      </c>
      <c r="G2769">
        <f xml:space="preserve"> SUMIF(ACRES_HARVESTED!E$2:E$4911,C2769,ACRES_HARVESTED!G$2:G$4911)</f>
        <v>0</v>
      </c>
      <c r="H2769">
        <f xml:space="preserve"> SUMIF(SALES!E$2:E$4911,C2769,SALES!G$2:G$4911)</f>
        <v>0</v>
      </c>
      <c r="I2769">
        <f xml:space="preserve"> SUMIF(PRODUCTION!E$2:E$4911,C2769,PRODUCTION!I$2:I$4911)</f>
        <v>0</v>
      </c>
    </row>
    <row r="2770" spans="1:9" x14ac:dyDescent="0.2">
      <c r="A2770">
        <v>48491</v>
      </c>
      <c r="B2770" t="s">
        <v>545</v>
      </c>
      <c r="C2770" t="str">
        <f t="shared" si="86"/>
        <v>48491</v>
      </c>
      <c r="D2770" t="str">
        <f t="shared" si="87"/>
        <v>WILLIAMSON</v>
      </c>
      <c r="E2770">
        <v>-97.601203609999999</v>
      </c>
      <c r="F2770">
        <v>30.648127689999999</v>
      </c>
      <c r="G2770">
        <f xml:space="preserve"> SUMIF(ACRES_HARVESTED!E$2:E$4911,C2770,ACRES_HARVESTED!G$2:G$4911)</f>
        <v>0</v>
      </c>
      <c r="H2770">
        <f xml:space="preserve"> SUMIF(SALES!E$2:E$4911,C2770,SALES!G$2:G$4911)</f>
        <v>0</v>
      </c>
      <c r="I2770">
        <f xml:space="preserve"> SUMIF(PRODUCTION!E$2:E$4911,C2770,PRODUCTION!I$2:I$4911)</f>
        <v>0</v>
      </c>
    </row>
    <row r="2771" spans="1:9" x14ac:dyDescent="0.2">
      <c r="A2771">
        <v>48493</v>
      </c>
      <c r="B2771" t="s">
        <v>698</v>
      </c>
      <c r="C2771" t="str">
        <f t="shared" si="86"/>
        <v>48493</v>
      </c>
      <c r="D2771" t="str">
        <f t="shared" si="87"/>
        <v>WILSON</v>
      </c>
      <c r="E2771">
        <v>-98.086944489999993</v>
      </c>
      <c r="F2771">
        <v>29.174202210000001</v>
      </c>
      <c r="G2771">
        <f xml:space="preserve"> SUMIF(ACRES_HARVESTED!E$2:E$4911,C2771,ACRES_HARVESTED!G$2:G$4911)</f>
        <v>0</v>
      </c>
      <c r="H2771">
        <f xml:space="preserve"> SUMIF(SALES!E$2:E$4911,C2771,SALES!G$2:G$4911)</f>
        <v>0</v>
      </c>
      <c r="I2771">
        <f xml:space="preserve"> SUMIF(PRODUCTION!E$2:E$4911,C2771,PRODUCTION!I$2:I$4911)</f>
        <v>0</v>
      </c>
    </row>
    <row r="2772" spans="1:9" x14ac:dyDescent="0.2">
      <c r="A2772">
        <v>48495</v>
      </c>
      <c r="B2772" t="s">
        <v>1658</v>
      </c>
      <c r="C2772" t="str">
        <f t="shared" si="86"/>
        <v>48495</v>
      </c>
      <c r="D2772" t="str">
        <f t="shared" si="87"/>
        <v>WINKLER</v>
      </c>
      <c r="E2772">
        <v>-103.04844900000001</v>
      </c>
      <c r="F2772">
        <v>31.850000390000002</v>
      </c>
      <c r="G2772">
        <f xml:space="preserve"> SUMIF(ACRES_HARVESTED!E$2:E$4911,C2772,ACRES_HARVESTED!G$2:G$4911)</f>
        <v>0</v>
      </c>
      <c r="H2772">
        <f xml:space="preserve"> SUMIF(SALES!E$2:E$4911,C2772,SALES!G$2:G$4911)</f>
        <v>0</v>
      </c>
      <c r="I2772">
        <f xml:space="preserve"> SUMIF(PRODUCTION!E$2:E$4911,C2772,PRODUCTION!I$2:I$4911)</f>
        <v>0</v>
      </c>
    </row>
    <row r="2773" spans="1:9" x14ac:dyDescent="0.2">
      <c r="A2773">
        <v>48497</v>
      </c>
      <c r="B2773" t="s">
        <v>1659</v>
      </c>
      <c r="C2773" t="str">
        <f t="shared" si="86"/>
        <v>48497</v>
      </c>
      <c r="D2773" t="str">
        <f t="shared" si="87"/>
        <v>WISE</v>
      </c>
      <c r="E2773">
        <v>-97.654586249999994</v>
      </c>
      <c r="F2773">
        <v>33.215766000000002</v>
      </c>
      <c r="G2773">
        <f xml:space="preserve"> SUMIF(ACRES_HARVESTED!E$2:E$4911,C2773,ACRES_HARVESTED!G$2:G$4911)</f>
        <v>0</v>
      </c>
      <c r="H2773">
        <f xml:space="preserve"> SUMIF(SALES!E$2:E$4911,C2773,SALES!G$2:G$4911)</f>
        <v>0</v>
      </c>
      <c r="I2773">
        <f xml:space="preserve"> SUMIF(PRODUCTION!E$2:E$4911,C2773,PRODUCTION!I$2:I$4911)</f>
        <v>0</v>
      </c>
    </row>
    <row r="2774" spans="1:9" x14ac:dyDescent="0.2">
      <c r="A2774">
        <v>48499</v>
      </c>
      <c r="B2774" t="s">
        <v>1321</v>
      </c>
      <c r="C2774" t="str">
        <f t="shared" si="86"/>
        <v>48499</v>
      </c>
      <c r="D2774" t="str">
        <f t="shared" si="87"/>
        <v>WOOD</v>
      </c>
      <c r="E2774">
        <v>-95.382043929999995</v>
      </c>
      <c r="F2774">
        <v>32.786439780000002</v>
      </c>
      <c r="G2774">
        <f xml:space="preserve"> SUMIF(ACRES_HARVESTED!E$2:E$4911,C2774,ACRES_HARVESTED!G$2:G$4911)</f>
        <v>0</v>
      </c>
      <c r="H2774">
        <f xml:space="preserve"> SUMIF(SALES!E$2:E$4911,C2774,SALES!G$2:G$4911)</f>
        <v>0</v>
      </c>
      <c r="I2774">
        <f xml:space="preserve"> SUMIF(PRODUCTION!E$2:E$4911,C2774,PRODUCTION!I$2:I$4911)</f>
        <v>0</v>
      </c>
    </row>
    <row r="2775" spans="1:9" x14ac:dyDescent="0.2">
      <c r="A2775">
        <v>48501</v>
      </c>
      <c r="B2775" t="s">
        <v>1660</v>
      </c>
      <c r="C2775" t="str">
        <f t="shared" si="86"/>
        <v>48501</v>
      </c>
      <c r="D2775" t="str">
        <f t="shared" si="87"/>
        <v>YOAKUM</v>
      </c>
      <c r="E2775">
        <v>-102.8279472</v>
      </c>
      <c r="F2775">
        <v>33.173038699999999</v>
      </c>
      <c r="G2775">
        <f xml:space="preserve"> SUMIF(ACRES_HARVESTED!E$2:E$4911,C2775,ACRES_HARVESTED!G$2:G$4911)</f>
        <v>0</v>
      </c>
      <c r="H2775">
        <f xml:space="preserve"> SUMIF(SALES!E$2:E$4911,C2775,SALES!G$2:G$4911)</f>
        <v>0</v>
      </c>
      <c r="I2775">
        <f xml:space="preserve"> SUMIF(PRODUCTION!E$2:E$4911,C2775,PRODUCTION!I$2:I$4911)</f>
        <v>0</v>
      </c>
    </row>
    <row r="2776" spans="1:9" x14ac:dyDescent="0.2">
      <c r="A2776">
        <v>48503</v>
      </c>
      <c r="B2776" t="s">
        <v>1661</v>
      </c>
      <c r="C2776" t="str">
        <f t="shared" si="86"/>
        <v>48503</v>
      </c>
      <c r="D2776" t="str">
        <f t="shared" si="87"/>
        <v>YOUNG</v>
      </c>
      <c r="E2776">
        <v>-98.687908849999999</v>
      </c>
      <c r="F2776">
        <v>33.17659707</v>
      </c>
      <c r="G2776">
        <f xml:space="preserve"> SUMIF(ACRES_HARVESTED!E$2:E$4911,C2776,ACRES_HARVESTED!G$2:G$4911)</f>
        <v>0</v>
      </c>
      <c r="H2776">
        <f xml:space="preserve"> SUMIF(SALES!E$2:E$4911,C2776,SALES!G$2:G$4911)</f>
        <v>0</v>
      </c>
      <c r="I2776">
        <f xml:space="preserve"> SUMIF(PRODUCTION!E$2:E$4911,C2776,PRODUCTION!I$2:I$4911)</f>
        <v>0</v>
      </c>
    </row>
    <row r="2777" spans="1:9" x14ac:dyDescent="0.2">
      <c r="A2777">
        <v>48505</v>
      </c>
      <c r="B2777" t="s">
        <v>1662</v>
      </c>
      <c r="C2777" t="str">
        <f t="shared" si="86"/>
        <v>48505</v>
      </c>
      <c r="D2777" t="str">
        <f t="shared" si="87"/>
        <v>ZAPATA</v>
      </c>
      <c r="E2777">
        <v>-99.168586550000001</v>
      </c>
      <c r="F2777">
        <v>27.000768570000002</v>
      </c>
      <c r="G2777">
        <f xml:space="preserve"> SUMIF(ACRES_HARVESTED!E$2:E$4911,C2777,ACRES_HARVESTED!G$2:G$4911)</f>
        <v>0</v>
      </c>
      <c r="H2777">
        <f xml:space="preserve"> SUMIF(SALES!E$2:E$4911,C2777,SALES!G$2:G$4911)</f>
        <v>0</v>
      </c>
      <c r="I2777">
        <f xml:space="preserve"> SUMIF(PRODUCTION!E$2:E$4911,C2777,PRODUCTION!I$2:I$4911)</f>
        <v>0</v>
      </c>
    </row>
    <row r="2778" spans="1:9" x14ac:dyDescent="0.2">
      <c r="A2778">
        <v>48507</v>
      </c>
      <c r="B2778" t="s">
        <v>1663</v>
      </c>
      <c r="C2778" t="str">
        <f t="shared" si="86"/>
        <v>48507</v>
      </c>
      <c r="D2778" t="str">
        <f t="shared" si="87"/>
        <v>ZAVALA</v>
      </c>
      <c r="E2778">
        <v>-99.76049166</v>
      </c>
      <c r="F2778">
        <v>28.866234460000001</v>
      </c>
      <c r="G2778">
        <f xml:space="preserve"> SUMIF(ACRES_HARVESTED!E$2:E$4911,C2778,ACRES_HARVESTED!G$2:G$4911)</f>
        <v>0</v>
      </c>
      <c r="H2778">
        <f xml:space="preserve"> SUMIF(SALES!E$2:E$4911,C2778,SALES!G$2:G$4911)</f>
        <v>0</v>
      </c>
      <c r="I2778">
        <f xml:space="preserve"> SUMIF(PRODUCTION!E$2:E$4911,C2778,PRODUCTION!I$2:I$4911)</f>
        <v>0</v>
      </c>
    </row>
    <row r="2779" spans="1:9" x14ac:dyDescent="0.2">
      <c r="A2779">
        <v>49001</v>
      </c>
      <c r="B2779" t="s">
        <v>1325</v>
      </c>
      <c r="C2779" t="str">
        <f t="shared" si="86"/>
        <v>49001</v>
      </c>
      <c r="D2779" t="str">
        <f t="shared" si="87"/>
        <v>BEAVER</v>
      </c>
      <c r="E2779">
        <v>-113.23537779999999</v>
      </c>
      <c r="F2779">
        <v>38.357702019999998</v>
      </c>
      <c r="G2779">
        <f xml:space="preserve"> SUMIF(ACRES_HARVESTED!E$2:E$4911,C2779,ACRES_HARVESTED!G$2:G$4911)</f>
        <v>0</v>
      </c>
      <c r="H2779">
        <f xml:space="preserve"> SUMIF(SALES!E$2:E$4911,C2779,SALES!G$2:G$4911)</f>
        <v>0</v>
      </c>
      <c r="I2779">
        <f xml:space="preserve"> SUMIF(PRODUCTION!E$2:E$4911,C2779,PRODUCTION!I$2:I$4911)</f>
        <v>0</v>
      </c>
    </row>
    <row r="2780" spans="1:9" x14ac:dyDescent="0.2">
      <c r="A2780">
        <v>49003</v>
      </c>
      <c r="B2780" t="s">
        <v>1664</v>
      </c>
      <c r="C2780" t="str">
        <f t="shared" si="86"/>
        <v>49003</v>
      </c>
      <c r="D2780" t="str">
        <f t="shared" si="87"/>
        <v>BOX ELDER</v>
      </c>
      <c r="E2780">
        <v>-113.0821456</v>
      </c>
      <c r="F2780">
        <v>41.52095018</v>
      </c>
      <c r="G2780">
        <f xml:space="preserve"> SUMIF(ACRES_HARVESTED!E$2:E$4911,C2780,ACRES_HARVESTED!G$2:G$4911)</f>
        <v>2280</v>
      </c>
      <c r="H2780">
        <f xml:space="preserve"> SUMIF(SALES!E$2:E$4911,C2780,SALES!G$2:G$4911)</f>
        <v>0</v>
      </c>
      <c r="I2780">
        <f xml:space="preserve"> SUMIF(PRODUCTION!E$2:E$4911,C2780,PRODUCTION!I$2:I$4911)</f>
        <v>174421</v>
      </c>
    </row>
    <row r="2781" spans="1:9" x14ac:dyDescent="0.2">
      <c r="A2781">
        <v>49005</v>
      </c>
      <c r="B2781" t="s">
        <v>1665</v>
      </c>
      <c r="C2781" t="str">
        <f t="shared" si="86"/>
        <v>49005</v>
      </c>
      <c r="D2781" t="str">
        <f t="shared" si="87"/>
        <v>CACHE</v>
      </c>
      <c r="E2781">
        <v>-111.743741</v>
      </c>
      <c r="F2781">
        <v>41.722554039999999</v>
      </c>
      <c r="G2781">
        <f xml:space="preserve"> SUMIF(ACRES_HARVESTED!E$2:E$4911,C2781,ACRES_HARVESTED!G$2:G$4911)</f>
        <v>8033</v>
      </c>
      <c r="H2781">
        <f xml:space="preserve"> SUMIF(SALES!E$2:E$4911,C2781,SALES!G$2:G$4911)</f>
        <v>1205000</v>
      </c>
      <c r="I2781">
        <f xml:space="preserve"> SUMIF(PRODUCTION!E$2:E$4911,C2781,PRODUCTION!I$2:I$4911)</f>
        <v>576126</v>
      </c>
    </row>
    <row r="2782" spans="1:9" x14ac:dyDescent="0.2">
      <c r="A2782">
        <v>49007</v>
      </c>
      <c r="B2782" t="s">
        <v>1037</v>
      </c>
      <c r="C2782" t="str">
        <f t="shared" si="86"/>
        <v>49007</v>
      </c>
      <c r="D2782" t="str">
        <f t="shared" si="87"/>
        <v>CARBON</v>
      </c>
      <c r="E2782">
        <v>-110.58911550000001</v>
      </c>
      <c r="F2782">
        <v>39.647731380000003</v>
      </c>
      <c r="G2782">
        <f xml:space="preserve"> SUMIF(ACRES_HARVESTED!E$2:E$4911,C2782,ACRES_HARVESTED!G$2:G$4911)</f>
        <v>0</v>
      </c>
      <c r="H2782">
        <f xml:space="preserve"> SUMIF(SALES!E$2:E$4911,C2782,SALES!G$2:G$4911)</f>
        <v>0</v>
      </c>
      <c r="I2782">
        <f xml:space="preserve"> SUMIF(PRODUCTION!E$2:E$4911,C2782,PRODUCTION!I$2:I$4911)</f>
        <v>0</v>
      </c>
    </row>
    <row r="2783" spans="1:9" x14ac:dyDescent="0.2">
      <c r="A2783">
        <v>49009</v>
      </c>
      <c r="B2783" t="s">
        <v>1666</v>
      </c>
      <c r="C2783" t="str">
        <f t="shared" si="86"/>
        <v>49009</v>
      </c>
      <c r="D2783" t="str">
        <f t="shared" si="87"/>
        <v>DAGGETT</v>
      </c>
      <c r="E2783">
        <v>-109.5076481</v>
      </c>
      <c r="F2783">
        <v>40.887258610000004</v>
      </c>
      <c r="G2783">
        <f xml:space="preserve"> SUMIF(ACRES_HARVESTED!E$2:E$4911,C2783,ACRES_HARVESTED!G$2:G$4911)</f>
        <v>0</v>
      </c>
      <c r="H2783">
        <f xml:space="preserve"> SUMIF(SALES!E$2:E$4911,C2783,SALES!G$2:G$4911)</f>
        <v>0</v>
      </c>
      <c r="I2783">
        <f xml:space="preserve"> SUMIF(PRODUCTION!E$2:E$4911,C2783,PRODUCTION!I$2:I$4911)</f>
        <v>0</v>
      </c>
    </row>
    <row r="2784" spans="1:9" x14ac:dyDescent="0.2">
      <c r="A2784">
        <v>49011</v>
      </c>
      <c r="B2784" t="s">
        <v>600</v>
      </c>
      <c r="C2784" t="str">
        <f t="shared" si="86"/>
        <v>49011</v>
      </c>
      <c r="D2784" t="str">
        <f t="shared" si="87"/>
        <v>DAVIS</v>
      </c>
      <c r="E2784">
        <v>-112.1116607</v>
      </c>
      <c r="F2784">
        <v>40.990729549999998</v>
      </c>
      <c r="G2784">
        <f xml:space="preserve"> SUMIF(ACRES_HARVESTED!E$2:E$4911,C2784,ACRES_HARVESTED!G$2:G$4911)</f>
        <v>0</v>
      </c>
      <c r="H2784">
        <f xml:space="preserve"> SUMIF(SALES!E$2:E$4911,C2784,SALES!G$2:G$4911)</f>
        <v>0</v>
      </c>
      <c r="I2784">
        <f xml:space="preserve"> SUMIF(PRODUCTION!E$2:E$4911,C2784,PRODUCTION!I$2:I$4911)</f>
        <v>0</v>
      </c>
    </row>
    <row r="2785" spans="1:9" x14ac:dyDescent="0.2">
      <c r="A2785">
        <v>49013</v>
      </c>
      <c r="B2785" t="s">
        <v>1667</v>
      </c>
      <c r="C2785" t="str">
        <f t="shared" si="86"/>
        <v>49013</v>
      </c>
      <c r="D2785" t="str">
        <f t="shared" si="87"/>
        <v>DUCHESNE</v>
      </c>
      <c r="E2785">
        <v>-110.42554490000001</v>
      </c>
      <c r="F2785">
        <v>40.29770877</v>
      </c>
      <c r="G2785">
        <f xml:space="preserve"> SUMIF(ACRES_HARVESTED!E$2:E$4911,C2785,ACRES_HARVESTED!G$2:G$4911)</f>
        <v>0</v>
      </c>
      <c r="H2785">
        <f xml:space="preserve"> SUMIF(SALES!E$2:E$4911,C2785,SALES!G$2:G$4911)</f>
        <v>0</v>
      </c>
      <c r="I2785">
        <f xml:space="preserve"> SUMIF(PRODUCTION!E$2:E$4911,C2785,PRODUCTION!I$2:I$4911)</f>
        <v>0</v>
      </c>
    </row>
    <row r="2786" spans="1:9" x14ac:dyDescent="0.2">
      <c r="A2786">
        <v>49015</v>
      </c>
      <c r="B2786" t="s">
        <v>1668</v>
      </c>
      <c r="C2786" t="str">
        <f t="shared" si="86"/>
        <v>49015</v>
      </c>
      <c r="D2786" t="str">
        <f t="shared" si="87"/>
        <v>EMERY</v>
      </c>
      <c r="E2786">
        <v>-110.7004925</v>
      </c>
      <c r="F2786">
        <v>38.99637448</v>
      </c>
      <c r="G2786">
        <f xml:space="preserve"> SUMIF(ACRES_HARVESTED!E$2:E$4911,C2786,ACRES_HARVESTED!G$2:G$4911)</f>
        <v>15</v>
      </c>
      <c r="H2786">
        <f xml:space="preserve"> SUMIF(SALES!E$2:E$4911,C2786,SALES!G$2:G$4911)</f>
        <v>3000</v>
      </c>
      <c r="I2786">
        <f xml:space="preserve"> SUMIF(PRODUCTION!E$2:E$4911,C2786,PRODUCTION!I$2:I$4911)</f>
        <v>702</v>
      </c>
    </row>
    <row r="2787" spans="1:9" x14ac:dyDescent="0.2">
      <c r="A2787">
        <v>49017</v>
      </c>
      <c r="B2787" t="s">
        <v>255</v>
      </c>
      <c r="C2787" t="str">
        <f t="shared" si="86"/>
        <v>49017</v>
      </c>
      <c r="D2787" t="str">
        <f t="shared" si="87"/>
        <v>GARFIELD</v>
      </c>
      <c r="E2787">
        <v>-111.4425093</v>
      </c>
      <c r="F2787">
        <v>37.85511631</v>
      </c>
      <c r="G2787">
        <f xml:space="preserve"> SUMIF(ACRES_HARVESTED!E$2:E$4911,C2787,ACRES_HARVESTED!G$2:G$4911)</f>
        <v>0</v>
      </c>
      <c r="H2787">
        <f xml:space="preserve"> SUMIF(SALES!E$2:E$4911,C2787,SALES!G$2:G$4911)</f>
        <v>0</v>
      </c>
      <c r="I2787">
        <f xml:space="preserve"> SUMIF(PRODUCTION!E$2:E$4911,C2787,PRODUCTION!I$2:I$4911)</f>
        <v>0</v>
      </c>
    </row>
    <row r="2788" spans="1:9" x14ac:dyDescent="0.2">
      <c r="A2788">
        <v>49019</v>
      </c>
      <c r="B2788" t="s">
        <v>257</v>
      </c>
      <c r="C2788" t="str">
        <f t="shared" si="86"/>
        <v>49019</v>
      </c>
      <c r="D2788" t="str">
        <f t="shared" si="87"/>
        <v>GRAND</v>
      </c>
      <c r="E2788">
        <v>-109.5698239</v>
      </c>
      <c r="F2788">
        <v>38.981900660000001</v>
      </c>
      <c r="G2788">
        <f xml:space="preserve"> SUMIF(ACRES_HARVESTED!E$2:E$4911,C2788,ACRES_HARVESTED!G$2:G$4911)</f>
        <v>0</v>
      </c>
      <c r="H2788">
        <f xml:space="preserve"> SUMIF(SALES!E$2:E$4911,C2788,SALES!G$2:G$4911)</f>
        <v>0</v>
      </c>
      <c r="I2788">
        <f xml:space="preserve"> SUMIF(PRODUCTION!E$2:E$4911,C2788,PRODUCTION!I$2:I$4911)</f>
        <v>0</v>
      </c>
    </row>
    <row r="2789" spans="1:9" x14ac:dyDescent="0.2">
      <c r="A2789">
        <v>49021</v>
      </c>
      <c r="B2789" t="s">
        <v>865</v>
      </c>
      <c r="C2789" t="str">
        <f t="shared" si="86"/>
        <v>49021</v>
      </c>
      <c r="D2789" t="str">
        <f t="shared" si="87"/>
        <v>IRON</v>
      </c>
      <c r="E2789">
        <v>-113.2894426</v>
      </c>
      <c r="F2789">
        <v>37.85935379</v>
      </c>
      <c r="G2789">
        <f xml:space="preserve"> SUMIF(ACRES_HARVESTED!E$2:E$4911,C2789,ACRES_HARVESTED!G$2:G$4911)</f>
        <v>0</v>
      </c>
      <c r="H2789">
        <f xml:space="preserve"> SUMIF(SALES!E$2:E$4911,C2789,SALES!G$2:G$4911)</f>
        <v>0</v>
      </c>
      <c r="I2789">
        <f xml:space="preserve"> SUMIF(PRODUCTION!E$2:E$4911,C2789,PRODUCTION!I$2:I$4911)</f>
        <v>0</v>
      </c>
    </row>
    <row r="2790" spans="1:9" x14ac:dyDescent="0.2">
      <c r="A2790">
        <v>49023</v>
      </c>
      <c r="B2790" t="s">
        <v>1669</v>
      </c>
      <c r="C2790" t="str">
        <f t="shared" si="86"/>
        <v>49023</v>
      </c>
      <c r="D2790" t="str">
        <f t="shared" si="87"/>
        <v>JUAB</v>
      </c>
      <c r="E2790">
        <v>-112.7847328</v>
      </c>
      <c r="F2790">
        <v>39.70284831</v>
      </c>
      <c r="G2790">
        <f xml:space="preserve"> SUMIF(ACRES_HARVESTED!E$2:E$4911,C2790,ACRES_HARVESTED!G$2:G$4911)</f>
        <v>466</v>
      </c>
      <c r="H2790">
        <f xml:space="preserve"> SUMIF(SALES!E$2:E$4911,C2790,SALES!G$2:G$4911)</f>
        <v>0</v>
      </c>
      <c r="I2790">
        <f xml:space="preserve"> SUMIF(PRODUCTION!E$2:E$4911,C2790,PRODUCTION!I$2:I$4911)</f>
        <v>36268</v>
      </c>
    </row>
    <row r="2791" spans="1:9" x14ac:dyDescent="0.2">
      <c r="A2791">
        <v>49025</v>
      </c>
      <c r="B2791" t="s">
        <v>516</v>
      </c>
      <c r="C2791" t="str">
        <f t="shared" si="86"/>
        <v>49025</v>
      </c>
      <c r="D2791" t="str">
        <f t="shared" si="87"/>
        <v>KANE</v>
      </c>
      <c r="E2791">
        <v>-111.8879757</v>
      </c>
      <c r="F2791">
        <v>37.285277749999999</v>
      </c>
      <c r="G2791">
        <f xml:space="preserve"> SUMIF(ACRES_HARVESTED!E$2:E$4911,C2791,ACRES_HARVESTED!G$2:G$4911)</f>
        <v>0</v>
      </c>
      <c r="H2791">
        <f xml:space="preserve"> SUMIF(SALES!E$2:E$4911,C2791,SALES!G$2:G$4911)</f>
        <v>0</v>
      </c>
      <c r="I2791">
        <f xml:space="preserve"> SUMIF(PRODUCTION!E$2:E$4911,C2791,PRODUCTION!I$2:I$4911)</f>
        <v>0</v>
      </c>
    </row>
    <row r="2792" spans="1:9" x14ac:dyDescent="0.2">
      <c r="A2792">
        <v>49027</v>
      </c>
      <c r="B2792" t="s">
        <v>1670</v>
      </c>
      <c r="C2792" t="str">
        <f t="shared" si="86"/>
        <v>49027</v>
      </c>
      <c r="D2792" t="str">
        <f t="shared" si="87"/>
        <v>MILLARD</v>
      </c>
      <c r="E2792">
        <v>-113.10030829999999</v>
      </c>
      <c r="F2792">
        <v>39.074039710000001</v>
      </c>
      <c r="G2792">
        <f xml:space="preserve"> SUMIF(ACRES_HARVESTED!E$2:E$4911,C2792,ACRES_HARVESTED!G$2:G$4911)</f>
        <v>3246</v>
      </c>
      <c r="H2792">
        <f xml:space="preserve"> SUMIF(SALES!E$2:E$4911,C2792,SALES!G$2:G$4911)</f>
        <v>1048000</v>
      </c>
      <c r="I2792">
        <f xml:space="preserve"> SUMIF(PRODUCTION!E$2:E$4911,C2792,PRODUCTION!I$2:I$4911)</f>
        <v>292195</v>
      </c>
    </row>
    <row r="2793" spans="1:9" x14ac:dyDescent="0.2">
      <c r="A2793">
        <v>49029</v>
      </c>
      <c r="B2793" t="s">
        <v>59</v>
      </c>
      <c r="C2793" t="str">
        <f t="shared" si="86"/>
        <v>49029</v>
      </c>
      <c r="D2793" t="str">
        <f t="shared" si="87"/>
        <v>MORGAN</v>
      </c>
      <c r="E2793">
        <v>-111.5734451</v>
      </c>
      <c r="F2793">
        <v>41.088890939999999</v>
      </c>
      <c r="G2793">
        <f xml:space="preserve"> SUMIF(ACRES_HARVESTED!E$2:E$4911,C2793,ACRES_HARVESTED!G$2:G$4911)</f>
        <v>1223</v>
      </c>
      <c r="H2793">
        <f xml:space="preserve"> SUMIF(SALES!E$2:E$4911,C2793,SALES!G$2:G$4911)</f>
        <v>263000</v>
      </c>
      <c r="I2793">
        <f xml:space="preserve"> SUMIF(PRODUCTION!E$2:E$4911,C2793,PRODUCTION!I$2:I$4911)</f>
        <v>92568</v>
      </c>
    </row>
    <row r="2794" spans="1:9" x14ac:dyDescent="0.2">
      <c r="A2794">
        <v>49031</v>
      </c>
      <c r="B2794" t="s">
        <v>1671</v>
      </c>
      <c r="C2794" t="str">
        <f t="shared" si="86"/>
        <v>49031</v>
      </c>
      <c r="D2794" t="str">
        <f t="shared" si="87"/>
        <v>PIUTE</v>
      </c>
      <c r="E2794">
        <v>-112.12760590000001</v>
      </c>
      <c r="F2794">
        <v>38.336222999999997</v>
      </c>
      <c r="G2794">
        <f xml:space="preserve"> SUMIF(ACRES_HARVESTED!E$2:E$4911,C2794,ACRES_HARVESTED!G$2:G$4911)</f>
        <v>260</v>
      </c>
      <c r="H2794">
        <f xml:space="preserve"> SUMIF(SALES!E$2:E$4911,C2794,SALES!G$2:G$4911)</f>
        <v>0</v>
      </c>
      <c r="I2794">
        <f xml:space="preserve"> SUMIF(PRODUCTION!E$2:E$4911,C2794,PRODUCTION!I$2:I$4911)</f>
        <v>27600</v>
      </c>
    </row>
    <row r="2795" spans="1:9" x14ac:dyDescent="0.2">
      <c r="A2795">
        <v>49033</v>
      </c>
      <c r="B2795" t="s">
        <v>1672</v>
      </c>
      <c r="C2795" t="str">
        <f t="shared" si="86"/>
        <v>49033</v>
      </c>
      <c r="D2795" t="str">
        <f t="shared" si="87"/>
        <v>RICH</v>
      </c>
      <c r="E2795">
        <v>-111.2445372</v>
      </c>
      <c r="F2795">
        <v>41.632045230000003</v>
      </c>
      <c r="G2795">
        <f xml:space="preserve"> SUMIF(ACRES_HARVESTED!E$2:E$4911,C2795,ACRES_HARVESTED!G$2:G$4911)</f>
        <v>0</v>
      </c>
      <c r="H2795">
        <f xml:space="preserve"> SUMIF(SALES!E$2:E$4911,C2795,SALES!G$2:G$4911)</f>
        <v>0</v>
      </c>
      <c r="I2795">
        <f xml:space="preserve"> SUMIF(PRODUCTION!E$2:E$4911,C2795,PRODUCTION!I$2:I$4911)</f>
        <v>0</v>
      </c>
    </row>
    <row r="2796" spans="1:9" x14ac:dyDescent="0.2">
      <c r="A2796">
        <v>49035</v>
      </c>
      <c r="B2796" t="s">
        <v>1673</v>
      </c>
      <c r="C2796" t="str">
        <f t="shared" si="86"/>
        <v>49035</v>
      </c>
      <c r="D2796" t="str">
        <f t="shared" si="87"/>
        <v>SALT LAKE</v>
      </c>
      <c r="E2796">
        <v>-111.9241028</v>
      </c>
      <c r="F2796">
        <v>40.667288130000003</v>
      </c>
      <c r="G2796">
        <f xml:space="preserve"> SUMIF(ACRES_HARVESTED!E$2:E$4911,C2796,ACRES_HARVESTED!G$2:G$4911)</f>
        <v>0</v>
      </c>
      <c r="H2796">
        <f xml:space="preserve"> SUMIF(SALES!E$2:E$4911,C2796,SALES!G$2:G$4911)</f>
        <v>0</v>
      </c>
      <c r="I2796">
        <f xml:space="preserve"> SUMIF(PRODUCTION!E$2:E$4911,C2796,PRODUCTION!I$2:I$4911)</f>
        <v>0</v>
      </c>
    </row>
    <row r="2797" spans="1:9" x14ac:dyDescent="0.2">
      <c r="A2797">
        <v>49037</v>
      </c>
      <c r="B2797" t="s">
        <v>281</v>
      </c>
      <c r="C2797" t="str">
        <f t="shared" si="86"/>
        <v>49037</v>
      </c>
      <c r="D2797" t="str">
        <f t="shared" si="87"/>
        <v>SAN JUAN</v>
      </c>
      <c r="E2797">
        <v>-109.8043936</v>
      </c>
      <c r="F2797">
        <v>37.626074869999997</v>
      </c>
      <c r="G2797">
        <f xml:space="preserve"> SUMIF(ACRES_HARVESTED!E$2:E$4911,C2797,ACRES_HARVESTED!G$2:G$4911)</f>
        <v>0</v>
      </c>
      <c r="H2797">
        <f xml:space="preserve"> SUMIF(SALES!E$2:E$4911,C2797,SALES!G$2:G$4911)</f>
        <v>0</v>
      </c>
      <c r="I2797">
        <f xml:space="preserve"> SUMIF(PRODUCTION!E$2:E$4911,C2797,PRODUCTION!I$2:I$4911)</f>
        <v>0</v>
      </c>
    </row>
    <row r="2798" spans="1:9" x14ac:dyDescent="0.2">
      <c r="A2798">
        <v>49039</v>
      </c>
      <c r="B2798" t="s">
        <v>1674</v>
      </c>
      <c r="C2798" t="str">
        <f t="shared" si="86"/>
        <v>49039</v>
      </c>
      <c r="D2798" t="str">
        <f t="shared" si="87"/>
        <v>SANPETE</v>
      </c>
      <c r="E2798">
        <v>-111.5763852</v>
      </c>
      <c r="F2798">
        <v>39.373726050000002</v>
      </c>
      <c r="G2798">
        <f xml:space="preserve"> SUMIF(ACRES_HARVESTED!E$2:E$4911,C2798,ACRES_HARVESTED!G$2:G$4911)</f>
        <v>998</v>
      </c>
      <c r="H2798">
        <f xml:space="preserve"> SUMIF(SALES!E$2:E$4911,C2798,SALES!G$2:G$4911)</f>
        <v>226000</v>
      </c>
      <c r="I2798">
        <f xml:space="preserve"> SUMIF(PRODUCTION!E$2:E$4911,C2798,PRODUCTION!I$2:I$4911)</f>
        <v>102869</v>
      </c>
    </row>
    <row r="2799" spans="1:9" x14ac:dyDescent="0.2">
      <c r="A2799">
        <v>49041</v>
      </c>
      <c r="B2799" t="s">
        <v>168</v>
      </c>
      <c r="C2799" t="str">
        <f t="shared" si="86"/>
        <v>49041</v>
      </c>
      <c r="D2799" t="str">
        <f t="shared" si="87"/>
        <v>SEVIER</v>
      </c>
      <c r="E2799">
        <v>-111.80459879999999</v>
      </c>
      <c r="F2799">
        <v>38.747694269999997</v>
      </c>
      <c r="G2799">
        <f xml:space="preserve"> SUMIF(ACRES_HARVESTED!E$2:E$4911,C2799,ACRES_HARVESTED!G$2:G$4911)</f>
        <v>114</v>
      </c>
      <c r="H2799">
        <f xml:space="preserve"> SUMIF(SALES!E$2:E$4911,C2799,SALES!G$2:G$4911)</f>
        <v>14000</v>
      </c>
      <c r="I2799">
        <f xml:space="preserve"> SUMIF(PRODUCTION!E$2:E$4911,C2799,PRODUCTION!I$2:I$4911)</f>
        <v>8240</v>
      </c>
    </row>
    <row r="2800" spans="1:9" x14ac:dyDescent="0.2">
      <c r="A2800">
        <v>49043</v>
      </c>
      <c r="B2800" t="s">
        <v>284</v>
      </c>
      <c r="C2800" t="str">
        <f t="shared" si="86"/>
        <v>49043</v>
      </c>
      <c r="D2800" t="str">
        <f t="shared" si="87"/>
        <v>SUMMIT</v>
      </c>
      <c r="E2800">
        <v>-110.9558542</v>
      </c>
      <c r="F2800">
        <v>40.868381309999997</v>
      </c>
      <c r="G2800">
        <f xml:space="preserve"> SUMIF(ACRES_HARVESTED!E$2:E$4911,C2800,ACRES_HARVESTED!G$2:G$4911)</f>
        <v>0</v>
      </c>
      <c r="H2800">
        <f xml:space="preserve"> SUMIF(SALES!E$2:E$4911,C2800,SALES!G$2:G$4911)</f>
        <v>0</v>
      </c>
      <c r="I2800">
        <f xml:space="preserve"> SUMIF(PRODUCTION!E$2:E$4911,C2800,PRODUCTION!I$2:I$4911)</f>
        <v>0</v>
      </c>
    </row>
    <row r="2801" spans="1:9" x14ac:dyDescent="0.2">
      <c r="A2801">
        <v>49045</v>
      </c>
      <c r="B2801" t="s">
        <v>1675</v>
      </c>
      <c r="C2801" t="str">
        <f t="shared" si="86"/>
        <v>49045</v>
      </c>
      <c r="D2801" t="str">
        <f t="shared" si="87"/>
        <v>TOOELE</v>
      </c>
      <c r="E2801">
        <v>-113.13116479999999</v>
      </c>
      <c r="F2801">
        <v>40.448752669999998</v>
      </c>
      <c r="G2801">
        <f xml:space="preserve"> SUMIF(ACRES_HARVESTED!E$2:E$4911,C2801,ACRES_HARVESTED!G$2:G$4911)</f>
        <v>0</v>
      </c>
      <c r="H2801">
        <f xml:space="preserve"> SUMIF(SALES!E$2:E$4911,C2801,SALES!G$2:G$4911)</f>
        <v>0</v>
      </c>
      <c r="I2801">
        <f xml:space="preserve"> SUMIF(PRODUCTION!E$2:E$4911,C2801,PRODUCTION!I$2:I$4911)</f>
        <v>0</v>
      </c>
    </row>
    <row r="2802" spans="1:9" x14ac:dyDescent="0.2">
      <c r="A2802">
        <v>49047</v>
      </c>
      <c r="B2802" t="s">
        <v>1676</v>
      </c>
      <c r="C2802" t="str">
        <f t="shared" si="86"/>
        <v>49047</v>
      </c>
      <c r="D2802" t="str">
        <f t="shared" si="87"/>
        <v>UINTAH</v>
      </c>
      <c r="E2802">
        <v>-109.517996</v>
      </c>
      <c r="F2802">
        <v>40.125015679999997</v>
      </c>
      <c r="G2802">
        <f xml:space="preserve"> SUMIF(ACRES_HARVESTED!E$2:E$4911,C2802,ACRES_HARVESTED!G$2:G$4911)</f>
        <v>698</v>
      </c>
      <c r="H2802">
        <f xml:space="preserve"> SUMIF(SALES!E$2:E$4911,C2802,SALES!G$2:G$4911)</f>
        <v>105000</v>
      </c>
      <c r="I2802">
        <f xml:space="preserve"> SUMIF(PRODUCTION!E$2:E$4911,C2802,PRODUCTION!I$2:I$4911)</f>
        <v>36436</v>
      </c>
    </row>
    <row r="2803" spans="1:9" x14ac:dyDescent="0.2">
      <c r="A2803">
        <v>49049</v>
      </c>
      <c r="B2803" t="s">
        <v>1677</v>
      </c>
      <c r="C2803" t="str">
        <f t="shared" si="86"/>
        <v>49049</v>
      </c>
      <c r="D2803" t="str">
        <f t="shared" si="87"/>
        <v>UTAH</v>
      </c>
      <c r="E2803">
        <v>-111.670284</v>
      </c>
      <c r="F2803">
        <v>40.119802620000002</v>
      </c>
      <c r="G2803">
        <f xml:space="preserve"> SUMIF(ACRES_HARVESTED!E$2:E$4911,C2803,ACRES_HARVESTED!G$2:G$4911)</f>
        <v>1706</v>
      </c>
      <c r="H2803">
        <f xml:space="preserve"> SUMIF(SALES!E$2:E$4911,C2803,SALES!G$2:G$4911)</f>
        <v>300000</v>
      </c>
      <c r="I2803">
        <f xml:space="preserve"> SUMIF(PRODUCTION!E$2:E$4911,C2803,PRODUCTION!I$2:I$4911)</f>
        <v>116226</v>
      </c>
    </row>
    <row r="2804" spans="1:9" x14ac:dyDescent="0.2">
      <c r="A2804">
        <v>49051</v>
      </c>
      <c r="B2804" t="s">
        <v>1678</v>
      </c>
      <c r="C2804" t="str">
        <f t="shared" si="86"/>
        <v>49051</v>
      </c>
      <c r="D2804" t="str">
        <f t="shared" si="87"/>
        <v>WASATCH</v>
      </c>
      <c r="E2804">
        <v>-111.16960899999999</v>
      </c>
      <c r="F2804">
        <v>40.330648969999999</v>
      </c>
      <c r="G2804">
        <f xml:space="preserve"> SUMIF(ACRES_HARVESTED!E$2:E$4911,C2804,ACRES_HARVESTED!G$2:G$4911)</f>
        <v>0</v>
      </c>
      <c r="H2804">
        <f xml:space="preserve"> SUMIF(SALES!E$2:E$4911,C2804,SALES!G$2:G$4911)</f>
        <v>0</v>
      </c>
      <c r="I2804">
        <f xml:space="preserve"> SUMIF(PRODUCTION!E$2:E$4911,C2804,PRODUCTION!I$2:I$4911)</f>
        <v>0</v>
      </c>
    </row>
    <row r="2805" spans="1:9" x14ac:dyDescent="0.2">
      <c r="A2805">
        <v>49053</v>
      </c>
      <c r="B2805" t="s">
        <v>72</v>
      </c>
      <c r="C2805" t="str">
        <f t="shared" si="86"/>
        <v>49053</v>
      </c>
      <c r="D2805" t="str">
        <f t="shared" si="87"/>
        <v>WASHINGTON</v>
      </c>
      <c r="E2805">
        <v>-113.5045338</v>
      </c>
      <c r="F2805">
        <v>37.280479159999999</v>
      </c>
      <c r="G2805">
        <f xml:space="preserve"> SUMIF(ACRES_HARVESTED!E$2:E$4911,C2805,ACRES_HARVESTED!G$2:G$4911)</f>
        <v>0</v>
      </c>
      <c r="H2805">
        <f xml:space="preserve"> SUMIF(SALES!E$2:E$4911,C2805,SALES!G$2:G$4911)</f>
        <v>0</v>
      </c>
      <c r="I2805">
        <f xml:space="preserve"> SUMIF(PRODUCTION!E$2:E$4911,C2805,PRODUCTION!I$2:I$4911)</f>
        <v>0</v>
      </c>
    </row>
    <row r="2806" spans="1:9" x14ac:dyDescent="0.2">
      <c r="A2806">
        <v>49055</v>
      </c>
      <c r="B2806" t="s">
        <v>449</v>
      </c>
      <c r="C2806" t="str">
        <f t="shared" si="86"/>
        <v>49055</v>
      </c>
      <c r="D2806" t="str">
        <f t="shared" si="87"/>
        <v>WAYNE</v>
      </c>
      <c r="E2806">
        <v>-110.90333510000001</v>
      </c>
      <c r="F2806">
        <v>38.324423330000002</v>
      </c>
      <c r="G2806">
        <f xml:space="preserve"> SUMIF(ACRES_HARVESTED!E$2:E$4911,C2806,ACRES_HARVESTED!G$2:G$4911)</f>
        <v>57</v>
      </c>
      <c r="H2806">
        <f xml:space="preserve"> SUMIF(SALES!E$2:E$4911,C2806,SALES!G$2:G$4911)</f>
        <v>0</v>
      </c>
      <c r="I2806">
        <f xml:space="preserve"> SUMIF(PRODUCTION!E$2:E$4911,C2806,PRODUCTION!I$2:I$4911)</f>
        <v>3529</v>
      </c>
    </row>
    <row r="2807" spans="1:9" x14ac:dyDescent="0.2">
      <c r="A2807">
        <v>49057</v>
      </c>
      <c r="B2807" t="s">
        <v>1679</v>
      </c>
      <c r="C2807" t="str">
        <f t="shared" si="86"/>
        <v>49057</v>
      </c>
      <c r="D2807" t="str">
        <f t="shared" si="87"/>
        <v>WEBER</v>
      </c>
      <c r="E2807">
        <v>-111.9127797</v>
      </c>
      <c r="F2807">
        <v>41.270055730000003</v>
      </c>
      <c r="G2807">
        <f xml:space="preserve"> SUMIF(ACRES_HARVESTED!E$2:E$4911,C2807,ACRES_HARVESTED!G$2:G$4911)</f>
        <v>591</v>
      </c>
      <c r="H2807">
        <f xml:space="preserve"> SUMIF(SALES!E$2:E$4911,C2807,SALES!G$2:G$4911)</f>
        <v>0</v>
      </c>
      <c r="I2807">
        <f xml:space="preserve"> SUMIF(PRODUCTION!E$2:E$4911,C2807,PRODUCTION!I$2:I$4911)</f>
        <v>40023</v>
      </c>
    </row>
    <row r="2808" spans="1:9" x14ac:dyDescent="0.2">
      <c r="A2808">
        <v>50001</v>
      </c>
      <c r="B2808" t="s">
        <v>1680</v>
      </c>
      <c r="C2808" t="str">
        <f t="shared" si="86"/>
        <v>50001</v>
      </c>
      <c r="D2808" t="str">
        <f t="shared" si="87"/>
        <v>ADDISON</v>
      </c>
      <c r="E2808">
        <v>-73.140893270000007</v>
      </c>
      <c r="F2808">
        <v>44.030900719999998</v>
      </c>
      <c r="G2808">
        <f xml:space="preserve"> SUMIF(ACRES_HARVESTED!E$2:E$4911,C2808,ACRES_HARVESTED!G$2:G$4911)</f>
        <v>0</v>
      </c>
      <c r="H2808">
        <f xml:space="preserve"> SUMIF(SALES!E$2:E$4911,C2808,SALES!G$2:G$4911)</f>
        <v>0</v>
      </c>
      <c r="I2808">
        <f xml:space="preserve"> SUMIF(PRODUCTION!E$2:E$4911,C2808,PRODUCTION!I$2:I$4911)</f>
        <v>0</v>
      </c>
    </row>
    <row r="2809" spans="1:9" x14ac:dyDescent="0.2">
      <c r="A2809">
        <v>50003</v>
      </c>
      <c r="B2809" t="s">
        <v>1681</v>
      </c>
      <c r="C2809" t="str">
        <f t="shared" si="86"/>
        <v>50003</v>
      </c>
      <c r="D2809" t="str">
        <f t="shared" si="87"/>
        <v>BENNINGTON</v>
      </c>
      <c r="E2809">
        <v>-73.092915309999995</v>
      </c>
      <c r="F2809">
        <v>43.03531126</v>
      </c>
      <c r="G2809">
        <f xml:space="preserve"> SUMIF(ACRES_HARVESTED!E$2:E$4911,C2809,ACRES_HARVESTED!G$2:G$4911)</f>
        <v>0</v>
      </c>
      <c r="H2809">
        <f xml:space="preserve"> SUMIF(SALES!E$2:E$4911,C2809,SALES!G$2:G$4911)</f>
        <v>0</v>
      </c>
      <c r="I2809">
        <f xml:space="preserve"> SUMIF(PRODUCTION!E$2:E$4911,C2809,PRODUCTION!I$2:I$4911)</f>
        <v>0</v>
      </c>
    </row>
    <row r="2810" spans="1:9" x14ac:dyDescent="0.2">
      <c r="A2810">
        <v>50005</v>
      </c>
      <c r="B2810" t="s">
        <v>1682</v>
      </c>
      <c r="C2810" t="str">
        <f t="shared" si="86"/>
        <v>50005</v>
      </c>
      <c r="D2810" t="str">
        <f t="shared" si="87"/>
        <v>CALEDONIA</v>
      </c>
      <c r="E2810">
        <v>-72.102433669999996</v>
      </c>
      <c r="F2810">
        <v>44.46487758</v>
      </c>
      <c r="G2810">
        <f xml:space="preserve"> SUMIF(ACRES_HARVESTED!E$2:E$4911,C2810,ACRES_HARVESTED!G$2:G$4911)</f>
        <v>0</v>
      </c>
      <c r="H2810">
        <f xml:space="preserve"> SUMIF(SALES!E$2:E$4911,C2810,SALES!G$2:G$4911)</f>
        <v>0</v>
      </c>
      <c r="I2810">
        <f xml:space="preserve"> SUMIF(PRODUCTION!E$2:E$4911,C2810,PRODUCTION!I$2:I$4911)</f>
        <v>0</v>
      </c>
    </row>
    <row r="2811" spans="1:9" x14ac:dyDescent="0.2">
      <c r="A2811">
        <v>50007</v>
      </c>
      <c r="B2811" t="s">
        <v>1683</v>
      </c>
      <c r="C2811" t="str">
        <f t="shared" si="86"/>
        <v>50007</v>
      </c>
      <c r="D2811" t="str">
        <f t="shared" si="87"/>
        <v>CHITTENDEN</v>
      </c>
      <c r="E2811">
        <v>-73.081012749999999</v>
      </c>
      <c r="F2811">
        <v>44.461092379999997</v>
      </c>
      <c r="G2811">
        <f xml:space="preserve"> SUMIF(ACRES_HARVESTED!E$2:E$4911,C2811,ACRES_HARVESTED!G$2:G$4911)</f>
        <v>0</v>
      </c>
      <c r="H2811">
        <f xml:space="preserve"> SUMIF(SALES!E$2:E$4911,C2811,SALES!G$2:G$4911)</f>
        <v>0</v>
      </c>
      <c r="I2811">
        <f xml:space="preserve"> SUMIF(PRODUCTION!E$2:E$4911,C2811,PRODUCTION!I$2:I$4911)</f>
        <v>0</v>
      </c>
    </row>
    <row r="2812" spans="1:9" x14ac:dyDescent="0.2">
      <c r="A2812">
        <v>50009</v>
      </c>
      <c r="B2812" t="s">
        <v>833</v>
      </c>
      <c r="C2812" t="str">
        <f t="shared" si="86"/>
        <v>50009</v>
      </c>
      <c r="D2812" t="str">
        <f t="shared" si="87"/>
        <v>ESSEX</v>
      </c>
      <c r="E2812">
        <v>-71.736327000000003</v>
      </c>
      <c r="F2812">
        <v>44.7283185</v>
      </c>
      <c r="G2812">
        <f xml:space="preserve"> SUMIF(ACRES_HARVESTED!E$2:E$4911,C2812,ACRES_HARVESTED!G$2:G$4911)</f>
        <v>0</v>
      </c>
      <c r="H2812">
        <f xml:space="preserve"> SUMIF(SALES!E$2:E$4911,C2812,SALES!G$2:G$4911)</f>
        <v>0</v>
      </c>
      <c r="I2812">
        <f xml:space="preserve"> SUMIF(PRODUCTION!E$2:E$4911,C2812,PRODUCTION!I$2:I$4911)</f>
        <v>0</v>
      </c>
    </row>
    <row r="2813" spans="1:9" x14ac:dyDescent="0.2">
      <c r="A2813">
        <v>50011</v>
      </c>
      <c r="B2813" t="s">
        <v>37</v>
      </c>
      <c r="C2813" t="str">
        <f t="shared" si="86"/>
        <v>50011</v>
      </c>
      <c r="D2813" t="str">
        <f t="shared" si="87"/>
        <v>FRANKLIN</v>
      </c>
      <c r="E2813">
        <v>-72.912083300000006</v>
      </c>
      <c r="F2813">
        <v>44.857459720000001</v>
      </c>
      <c r="G2813">
        <f xml:space="preserve"> SUMIF(ACRES_HARVESTED!E$2:E$4911,C2813,ACRES_HARVESTED!G$2:G$4911)</f>
        <v>0</v>
      </c>
      <c r="H2813">
        <f xml:space="preserve"> SUMIF(SALES!E$2:E$4911,C2813,SALES!G$2:G$4911)</f>
        <v>0</v>
      </c>
      <c r="I2813">
        <f xml:space="preserve"> SUMIF(PRODUCTION!E$2:E$4911,C2813,PRODUCTION!I$2:I$4911)</f>
        <v>0</v>
      </c>
    </row>
    <row r="2814" spans="1:9" x14ac:dyDescent="0.2">
      <c r="A2814">
        <v>50013</v>
      </c>
      <c r="B2814" t="s">
        <v>1684</v>
      </c>
      <c r="C2814" t="str">
        <f t="shared" si="86"/>
        <v>50013</v>
      </c>
      <c r="D2814" t="str">
        <f t="shared" si="87"/>
        <v>GRAND ISLE</v>
      </c>
      <c r="E2814">
        <v>-73.294885469999997</v>
      </c>
      <c r="F2814">
        <v>44.796899860000003</v>
      </c>
      <c r="G2814">
        <f xml:space="preserve"> SUMIF(ACRES_HARVESTED!E$2:E$4911,C2814,ACRES_HARVESTED!G$2:G$4911)</f>
        <v>0</v>
      </c>
      <c r="H2814">
        <f xml:space="preserve"> SUMIF(SALES!E$2:E$4911,C2814,SALES!G$2:G$4911)</f>
        <v>0</v>
      </c>
      <c r="I2814">
        <f xml:space="preserve"> SUMIF(PRODUCTION!E$2:E$4911,C2814,PRODUCTION!I$2:I$4911)</f>
        <v>0</v>
      </c>
    </row>
    <row r="2815" spans="1:9" x14ac:dyDescent="0.2">
      <c r="A2815">
        <v>50015</v>
      </c>
      <c r="B2815" t="s">
        <v>1685</v>
      </c>
      <c r="C2815" t="str">
        <f t="shared" si="86"/>
        <v>50015</v>
      </c>
      <c r="D2815" t="str">
        <f t="shared" si="87"/>
        <v>LAMOILLE</v>
      </c>
      <c r="E2815">
        <v>-72.641330999999994</v>
      </c>
      <c r="F2815">
        <v>44.605941360000003</v>
      </c>
      <c r="G2815">
        <f xml:space="preserve"> SUMIF(ACRES_HARVESTED!E$2:E$4911,C2815,ACRES_HARVESTED!G$2:G$4911)</f>
        <v>0</v>
      </c>
      <c r="H2815">
        <f xml:space="preserve"> SUMIF(SALES!E$2:E$4911,C2815,SALES!G$2:G$4911)</f>
        <v>0</v>
      </c>
      <c r="I2815">
        <f xml:space="preserve"> SUMIF(PRODUCTION!E$2:E$4911,C2815,PRODUCTION!I$2:I$4911)</f>
        <v>0</v>
      </c>
    </row>
    <row r="2816" spans="1:9" x14ac:dyDescent="0.2">
      <c r="A2816">
        <v>50017</v>
      </c>
      <c r="B2816" t="s">
        <v>204</v>
      </c>
      <c r="C2816" t="str">
        <f t="shared" si="86"/>
        <v>50017</v>
      </c>
      <c r="D2816" t="str">
        <f t="shared" si="87"/>
        <v>ORANGE</v>
      </c>
      <c r="E2816">
        <v>-72.376749869999998</v>
      </c>
      <c r="F2816">
        <v>44.00552167</v>
      </c>
      <c r="G2816">
        <f xml:space="preserve"> SUMIF(ACRES_HARVESTED!E$2:E$4911,C2816,ACRES_HARVESTED!G$2:G$4911)</f>
        <v>0</v>
      </c>
      <c r="H2816">
        <f xml:space="preserve"> SUMIF(SALES!E$2:E$4911,C2816,SALES!G$2:G$4911)</f>
        <v>0</v>
      </c>
      <c r="I2816">
        <f xml:space="preserve"> SUMIF(PRODUCTION!E$2:E$4911,C2816,PRODUCTION!I$2:I$4911)</f>
        <v>0</v>
      </c>
    </row>
    <row r="2817" spans="1:9" x14ac:dyDescent="0.2">
      <c r="A2817">
        <v>50019</v>
      </c>
      <c r="B2817" t="s">
        <v>780</v>
      </c>
      <c r="C2817" t="str">
        <f t="shared" si="86"/>
        <v>50019</v>
      </c>
      <c r="D2817" t="str">
        <f t="shared" si="87"/>
        <v>ORLEANS</v>
      </c>
      <c r="E2817">
        <v>-72.243603350000001</v>
      </c>
      <c r="F2817">
        <v>44.829002539999998</v>
      </c>
      <c r="G2817">
        <f xml:space="preserve"> SUMIF(ACRES_HARVESTED!E$2:E$4911,C2817,ACRES_HARVESTED!G$2:G$4911)</f>
        <v>0</v>
      </c>
      <c r="H2817">
        <f xml:space="preserve"> SUMIF(SALES!E$2:E$4911,C2817,SALES!G$2:G$4911)</f>
        <v>0</v>
      </c>
      <c r="I2817">
        <f xml:space="preserve"> SUMIF(PRODUCTION!E$2:E$4911,C2817,PRODUCTION!I$2:I$4911)</f>
        <v>0</v>
      </c>
    </row>
    <row r="2818" spans="1:9" x14ac:dyDescent="0.2">
      <c r="A2818">
        <v>50021</v>
      </c>
      <c r="B2818" t="s">
        <v>1686</v>
      </c>
      <c r="C2818" t="str">
        <f t="shared" ref="C2818:C2881" si="88" xml:space="preserve"> TEXT(A2818,"00000")</f>
        <v>50021</v>
      </c>
      <c r="D2818" t="str">
        <f t="shared" ref="D2818:D2881" si="89">UPPER(B2818)</f>
        <v>RUTLAND</v>
      </c>
      <c r="E2818">
        <v>-73.036698970000003</v>
      </c>
      <c r="F2818">
        <v>43.579837519999998</v>
      </c>
      <c r="G2818">
        <f xml:space="preserve"> SUMIF(ACRES_HARVESTED!E$2:E$4911,C2818,ACRES_HARVESTED!G$2:G$4911)</f>
        <v>0</v>
      </c>
      <c r="H2818">
        <f xml:space="preserve"> SUMIF(SALES!E$2:E$4911,C2818,SALES!G$2:G$4911)</f>
        <v>0</v>
      </c>
      <c r="I2818">
        <f xml:space="preserve"> SUMIF(PRODUCTION!E$2:E$4911,C2818,PRODUCTION!I$2:I$4911)</f>
        <v>0</v>
      </c>
    </row>
    <row r="2819" spans="1:9" x14ac:dyDescent="0.2">
      <c r="A2819">
        <v>50023</v>
      </c>
      <c r="B2819" t="s">
        <v>72</v>
      </c>
      <c r="C2819" t="str">
        <f t="shared" si="88"/>
        <v>50023</v>
      </c>
      <c r="D2819" t="str">
        <f t="shared" si="89"/>
        <v>WASHINGTON</v>
      </c>
      <c r="E2819">
        <v>-72.615023140000005</v>
      </c>
      <c r="F2819">
        <v>44.273094450000002</v>
      </c>
      <c r="G2819">
        <f xml:space="preserve"> SUMIF(ACRES_HARVESTED!E$2:E$4911,C2819,ACRES_HARVESTED!G$2:G$4911)</f>
        <v>0</v>
      </c>
      <c r="H2819">
        <f xml:space="preserve"> SUMIF(SALES!E$2:E$4911,C2819,SALES!G$2:G$4911)</f>
        <v>0</v>
      </c>
      <c r="I2819">
        <f xml:space="preserve"> SUMIF(PRODUCTION!E$2:E$4911,C2819,PRODUCTION!I$2:I$4911)</f>
        <v>0</v>
      </c>
    </row>
    <row r="2820" spans="1:9" x14ac:dyDescent="0.2">
      <c r="A2820">
        <v>50025</v>
      </c>
      <c r="B2820" t="s">
        <v>294</v>
      </c>
      <c r="C2820" t="str">
        <f t="shared" si="88"/>
        <v>50025</v>
      </c>
      <c r="D2820" t="str">
        <f t="shared" si="89"/>
        <v>WINDHAM</v>
      </c>
      <c r="E2820">
        <v>-72.713775229999996</v>
      </c>
      <c r="F2820">
        <v>42.99053464</v>
      </c>
      <c r="G2820">
        <f xml:space="preserve"> SUMIF(ACRES_HARVESTED!E$2:E$4911,C2820,ACRES_HARVESTED!G$2:G$4911)</f>
        <v>0</v>
      </c>
      <c r="H2820">
        <f xml:space="preserve"> SUMIF(SALES!E$2:E$4911,C2820,SALES!G$2:G$4911)</f>
        <v>0</v>
      </c>
      <c r="I2820">
        <f xml:space="preserve"> SUMIF(PRODUCTION!E$2:E$4911,C2820,PRODUCTION!I$2:I$4911)</f>
        <v>0</v>
      </c>
    </row>
    <row r="2821" spans="1:9" x14ac:dyDescent="0.2">
      <c r="A2821">
        <v>50027</v>
      </c>
      <c r="B2821" t="s">
        <v>1687</v>
      </c>
      <c r="C2821" t="str">
        <f t="shared" si="88"/>
        <v>50027</v>
      </c>
      <c r="D2821" t="str">
        <f t="shared" si="89"/>
        <v>WINDSOR</v>
      </c>
      <c r="E2821">
        <v>-72.586198960000004</v>
      </c>
      <c r="F2821">
        <v>43.579678719999997</v>
      </c>
      <c r="G2821">
        <f xml:space="preserve"> SUMIF(ACRES_HARVESTED!E$2:E$4911,C2821,ACRES_HARVESTED!G$2:G$4911)</f>
        <v>0</v>
      </c>
      <c r="H2821">
        <f xml:space="preserve"> SUMIF(SALES!E$2:E$4911,C2821,SALES!G$2:G$4911)</f>
        <v>0</v>
      </c>
      <c r="I2821">
        <f xml:space="preserve"> SUMIF(PRODUCTION!E$2:E$4911,C2821,PRODUCTION!I$2:I$4911)</f>
        <v>0</v>
      </c>
    </row>
    <row r="2822" spans="1:9" x14ac:dyDescent="0.2">
      <c r="A2822">
        <v>51001</v>
      </c>
      <c r="B2822" t="s">
        <v>1688</v>
      </c>
      <c r="C2822" t="str">
        <f t="shared" si="88"/>
        <v>51001</v>
      </c>
      <c r="D2822" t="str">
        <f t="shared" si="89"/>
        <v>ACCOMACK</v>
      </c>
      <c r="E2822">
        <v>-75.636287719999999</v>
      </c>
      <c r="F2822">
        <v>37.76647217</v>
      </c>
      <c r="G2822">
        <f xml:space="preserve"> SUMIF(ACRES_HARVESTED!E$2:E$4911,C2822,ACRES_HARVESTED!G$2:G$4911)</f>
        <v>592</v>
      </c>
      <c r="H2822">
        <f xml:space="preserve"> SUMIF(SALES!E$2:E$4911,C2822,SALES!G$2:G$4911)</f>
        <v>0</v>
      </c>
      <c r="I2822">
        <f xml:space="preserve"> SUMIF(PRODUCTION!E$2:E$4911,C2822,PRODUCTION!I$2:I$4911)</f>
        <v>28602</v>
      </c>
    </row>
    <row r="2823" spans="1:9" x14ac:dyDescent="0.2">
      <c r="A2823">
        <v>51003</v>
      </c>
      <c r="B2823" t="s">
        <v>1689</v>
      </c>
      <c r="C2823" t="str">
        <f t="shared" si="88"/>
        <v>51003</v>
      </c>
      <c r="D2823" t="str">
        <f t="shared" si="89"/>
        <v>ALBEMARLE</v>
      </c>
      <c r="E2823">
        <v>-78.556619029999993</v>
      </c>
      <c r="F2823">
        <v>38.022731649999997</v>
      </c>
      <c r="G2823">
        <f xml:space="preserve"> SUMIF(ACRES_HARVESTED!E$2:E$4911,C2823,ACRES_HARVESTED!G$2:G$4911)</f>
        <v>0</v>
      </c>
      <c r="H2823">
        <f xml:space="preserve"> SUMIF(SALES!E$2:E$4911,C2823,SALES!G$2:G$4911)</f>
        <v>0</v>
      </c>
      <c r="I2823">
        <f xml:space="preserve"> SUMIF(PRODUCTION!E$2:E$4911,C2823,PRODUCTION!I$2:I$4911)</f>
        <v>0</v>
      </c>
    </row>
    <row r="2824" spans="1:9" x14ac:dyDescent="0.2">
      <c r="A2824">
        <v>51005</v>
      </c>
      <c r="B2824" t="s">
        <v>1194</v>
      </c>
      <c r="C2824" t="str">
        <f t="shared" si="88"/>
        <v>51005</v>
      </c>
      <c r="D2824" t="str">
        <f t="shared" si="89"/>
        <v>ALLEGHANY</v>
      </c>
      <c r="E2824">
        <v>-80.007613230000004</v>
      </c>
      <c r="F2824">
        <v>37.787783269999998</v>
      </c>
      <c r="G2824">
        <f xml:space="preserve"> SUMIF(ACRES_HARVESTED!E$2:E$4911,C2824,ACRES_HARVESTED!G$2:G$4911)</f>
        <v>0</v>
      </c>
      <c r="H2824">
        <f xml:space="preserve"> SUMIF(SALES!E$2:E$4911,C2824,SALES!G$2:G$4911)</f>
        <v>0</v>
      </c>
      <c r="I2824">
        <f xml:space="preserve"> SUMIF(PRODUCTION!E$2:E$4911,C2824,PRODUCTION!I$2:I$4911)</f>
        <v>0</v>
      </c>
    </row>
    <row r="2825" spans="1:9" x14ac:dyDescent="0.2">
      <c r="A2825">
        <v>51007</v>
      </c>
      <c r="B2825" t="s">
        <v>1690</v>
      </c>
      <c r="C2825" t="str">
        <f t="shared" si="88"/>
        <v>51007</v>
      </c>
      <c r="D2825" t="str">
        <f t="shared" si="89"/>
        <v>AMELIA</v>
      </c>
      <c r="E2825">
        <v>-77.9752747</v>
      </c>
      <c r="F2825">
        <v>37.335500250000003</v>
      </c>
      <c r="G2825">
        <f xml:space="preserve"> SUMIF(ACRES_HARVESTED!E$2:E$4911,C2825,ACRES_HARVESTED!G$2:G$4911)</f>
        <v>432</v>
      </c>
      <c r="H2825">
        <f xml:space="preserve"> SUMIF(SALES!E$2:E$4911,C2825,SALES!G$2:G$4911)</f>
        <v>53000</v>
      </c>
      <c r="I2825">
        <f xml:space="preserve"> SUMIF(PRODUCTION!E$2:E$4911,C2825,PRODUCTION!I$2:I$4911)</f>
        <v>35843</v>
      </c>
    </row>
    <row r="2826" spans="1:9" x14ac:dyDescent="0.2">
      <c r="A2826">
        <v>51009</v>
      </c>
      <c r="B2826" t="s">
        <v>1691</v>
      </c>
      <c r="C2826" t="str">
        <f t="shared" si="88"/>
        <v>51009</v>
      </c>
      <c r="D2826" t="str">
        <f t="shared" si="89"/>
        <v>AMHERST</v>
      </c>
      <c r="E2826">
        <v>-79.14517223</v>
      </c>
      <c r="F2826">
        <v>37.605435479999997</v>
      </c>
      <c r="G2826">
        <f xml:space="preserve"> SUMIF(ACRES_HARVESTED!E$2:E$4911,C2826,ACRES_HARVESTED!G$2:G$4911)</f>
        <v>0</v>
      </c>
      <c r="H2826">
        <f xml:space="preserve"> SUMIF(SALES!E$2:E$4911,C2826,SALES!G$2:G$4911)</f>
        <v>0</v>
      </c>
      <c r="I2826">
        <f xml:space="preserve"> SUMIF(PRODUCTION!E$2:E$4911,C2826,PRODUCTION!I$2:I$4911)</f>
        <v>0</v>
      </c>
    </row>
    <row r="2827" spans="1:9" x14ac:dyDescent="0.2">
      <c r="A2827">
        <v>51011</v>
      </c>
      <c r="B2827" t="s">
        <v>1692</v>
      </c>
      <c r="C2827" t="str">
        <f t="shared" si="88"/>
        <v>51011</v>
      </c>
      <c r="D2827" t="str">
        <f t="shared" si="89"/>
        <v>APPOMATTOX</v>
      </c>
      <c r="E2827">
        <v>-78.811728770000002</v>
      </c>
      <c r="F2827">
        <v>37.372423449999999</v>
      </c>
      <c r="G2827">
        <f xml:space="preserve"> SUMIF(ACRES_HARVESTED!E$2:E$4911,C2827,ACRES_HARVESTED!G$2:G$4911)</f>
        <v>0</v>
      </c>
      <c r="H2827">
        <f xml:space="preserve"> SUMIF(SALES!E$2:E$4911,C2827,SALES!G$2:G$4911)</f>
        <v>0</v>
      </c>
      <c r="I2827">
        <f xml:space="preserve"> SUMIF(PRODUCTION!E$2:E$4911,C2827,PRODUCTION!I$2:I$4911)</f>
        <v>0</v>
      </c>
    </row>
    <row r="2828" spans="1:9" x14ac:dyDescent="0.2">
      <c r="A2828">
        <v>51013</v>
      </c>
      <c r="B2828" t="s">
        <v>1693</v>
      </c>
      <c r="C2828" t="str">
        <f t="shared" si="88"/>
        <v>51013</v>
      </c>
      <c r="D2828" t="str">
        <f t="shared" si="89"/>
        <v>ARLINGTON</v>
      </c>
      <c r="E2828">
        <v>-77.100982040000005</v>
      </c>
      <c r="F2828">
        <v>38.878446050000001</v>
      </c>
      <c r="G2828">
        <f xml:space="preserve"> SUMIF(ACRES_HARVESTED!E$2:E$4911,C2828,ACRES_HARVESTED!G$2:G$4911)</f>
        <v>0</v>
      </c>
      <c r="H2828">
        <f xml:space="preserve"> SUMIF(SALES!E$2:E$4911,C2828,SALES!G$2:G$4911)</f>
        <v>0</v>
      </c>
      <c r="I2828">
        <f xml:space="preserve"> SUMIF(PRODUCTION!E$2:E$4911,C2828,PRODUCTION!I$2:I$4911)</f>
        <v>0</v>
      </c>
    </row>
    <row r="2829" spans="1:9" x14ac:dyDescent="0.2">
      <c r="A2829">
        <v>51015</v>
      </c>
      <c r="B2829" t="s">
        <v>1694</v>
      </c>
      <c r="C2829" t="str">
        <f t="shared" si="88"/>
        <v>51015</v>
      </c>
      <c r="D2829" t="str">
        <f t="shared" si="89"/>
        <v>AUGUSTA</v>
      </c>
      <c r="E2829">
        <v>-79.134085679999998</v>
      </c>
      <c r="F2829">
        <v>38.164836450000003</v>
      </c>
      <c r="G2829">
        <f xml:space="preserve"> SUMIF(ACRES_HARVESTED!E$2:E$4911,C2829,ACRES_HARVESTED!G$2:G$4911)</f>
        <v>734</v>
      </c>
      <c r="H2829">
        <f xml:space="preserve"> SUMIF(SALES!E$2:E$4911,C2829,SALES!G$2:G$4911)</f>
        <v>133000</v>
      </c>
      <c r="I2829">
        <f xml:space="preserve"> SUMIF(PRODUCTION!E$2:E$4911,C2829,PRODUCTION!I$2:I$4911)</f>
        <v>58050</v>
      </c>
    </row>
    <row r="2830" spans="1:9" x14ac:dyDescent="0.2">
      <c r="A2830">
        <v>51017</v>
      </c>
      <c r="B2830" t="s">
        <v>703</v>
      </c>
      <c r="C2830" t="str">
        <f t="shared" si="88"/>
        <v>51017</v>
      </c>
      <c r="D2830" t="str">
        <f t="shared" si="89"/>
        <v>BATH</v>
      </c>
      <c r="E2830">
        <v>-79.741233539999996</v>
      </c>
      <c r="F2830">
        <v>38.058360540000002</v>
      </c>
      <c r="G2830">
        <f xml:space="preserve"> SUMIF(ACRES_HARVESTED!E$2:E$4911,C2830,ACRES_HARVESTED!G$2:G$4911)</f>
        <v>0</v>
      </c>
      <c r="H2830">
        <f xml:space="preserve"> SUMIF(SALES!E$2:E$4911,C2830,SALES!G$2:G$4911)</f>
        <v>0</v>
      </c>
      <c r="I2830">
        <f xml:space="preserve"> SUMIF(PRODUCTION!E$2:E$4911,C2830,PRODUCTION!I$2:I$4911)</f>
        <v>0</v>
      </c>
    </row>
    <row r="2831" spans="1:9" x14ac:dyDescent="0.2">
      <c r="A2831">
        <v>51019</v>
      </c>
      <c r="B2831" t="s">
        <v>1382</v>
      </c>
      <c r="C2831" t="str">
        <f t="shared" si="88"/>
        <v>51019</v>
      </c>
      <c r="D2831" t="str">
        <f t="shared" si="89"/>
        <v>BEDFORD</v>
      </c>
      <c r="E2831">
        <v>-79.523918140000006</v>
      </c>
      <c r="F2831">
        <v>37.315026959999997</v>
      </c>
      <c r="G2831">
        <f xml:space="preserve"> SUMIF(ACRES_HARVESTED!E$2:E$4911,C2831,ACRES_HARVESTED!G$2:G$4911)</f>
        <v>91</v>
      </c>
      <c r="H2831">
        <f xml:space="preserve"> SUMIF(SALES!E$2:E$4911,C2831,SALES!G$2:G$4911)</f>
        <v>13000</v>
      </c>
      <c r="I2831">
        <f xml:space="preserve"> SUMIF(PRODUCTION!E$2:E$4911,C2831,PRODUCTION!I$2:I$4911)</f>
        <v>6660</v>
      </c>
    </row>
    <row r="2832" spans="1:9" x14ac:dyDescent="0.2">
      <c r="A2832">
        <v>51021</v>
      </c>
      <c r="B2832" t="s">
        <v>1695</v>
      </c>
      <c r="C2832" t="str">
        <f t="shared" si="88"/>
        <v>51021</v>
      </c>
      <c r="D2832" t="str">
        <f t="shared" si="89"/>
        <v>BLAND</v>
      </c>
      <c r="E2832">
        <v>-81.130592530000001</v>
      </c>
      <c r="F2832">
        <v>37.133896620000002</v>
      </c>
      <c r="G2832">
        <f xml:space="preserve"> SUMIF(ACRES_HARVESTED!E$2:E$4911,C2832,ACRES_HARVESTED!G$2:G$4911)</f>
        <v>0</v>
      </c>
      <c r="H2832">
        <f xml:space="preserve"> SUMIF(SALES!E$2:E$4911,C2832,SALES!G$2:G$4911)</f>
        <v>0</v>
      </c>
      <c r="I2832">
        <f xml:space="preserve"> SUMIF(PRODUCTION!E$2:E$4911,C2832,PRODUCTION!I$2:I$4911)</f>
        <v>0</v>
      </c>
    </row>
    <row r="2833" spans="1:9" x14ac:dyDescent="0.2">
      <c r="A2833">
        <v>51023</v>
      </c>
      <c r="B2833" t="s">
        <v>1696</v>
      </c>
      <c r="C2833" t="str">
        <f t="shared" si="88"/>
        <v>51023</v>
      </c>
      <c r="D2833" t="str">
        <f t="shared" si="89"/>
        <v>BOTETOURT</v>
      </c>
      <c r="E2833">
        <v>-79.811966200000001</v>
      </c>
      <c r="F2833">
        <v>37.557023100000002</v>
      </c>
      <c r="G2833">
        <f xml:space="preserve"> SUMIF(ACRES_HARVESTED!E$2:E$4911,C2833,ACRES_HARVESTED!G$2:G$4911)</f>
        <v>0</v>
      </c>
      <c r="H2833">
        <f xml:space="preserve"> SUMIF(SALES!E$2:E$4911,C2833,SALES!G$2:G$4911)</f>
        <v>0</v>
      </c>
      <c r="I2833">
        <f xml:space="preserve"> SUMIF(PRODUCTION!E$2:E$4911,C2833,PRODUCTION!I$2:I$4911)</f>
        <v>0</v>
      </c>
    </row>
    <row r="2834" spans="1:9" x14ac:dyDescent="0.2">
      <c r="A2834">
        <v>51025</v>
      </c>
      <c r="B2834" t="s">
        <v>1201</v>
      </c>
      <c r="C2834" t="str">
        <f t="shared" si="88"/>
        <v>51025</v>
      </c>
      <c r="D2834" t="str">
        <f t="shared" si="89"/>
        <v>BRUNSWICK</v>
      </c>
      <c r="E2834">
        <v>-77.858814530000004</v>
      </c>
      <c r="F2834">
        <v>36.764576329999997</v>
      </c>
      <c r="G2834">
        <f xml:space="preserve"> SUMIF(ACRES_HARVESTED!E$2:E$4911,C2834,ACRES_HARVESTED!G$2:G$4911)</f>
        <v>0</v>
      </c>
      <c r="H2834">
        <f xml:space="preserve"> SUMIF(SALES!E$2:E$4911,C2834,SALES!G$2:G$4911)</f>
        <v>0</v>
      </c>
      <c r="I2834">
        <f xml:space="preserve"> SUMIF(PRODUCTION!E$2:E$4911,C2834,PRODUCTION!I$2:I$4911)</f>
        <v>0</v>
      </c>
    </row>
    <row r="2835" spans="1:9" x14ac:dyDescent="0.2">
      <c r="A2835">
        <v>51027</v>
      </c>
      <c r="B2835" t="s">
        <v>595</v>
      </c>
      <c r="C2835" t="str">
        <f t="shared" si="88"/>
        <v>51027</v>
      </c>
      <c r="D2835" t="str">
        <f t="shared" si="89"/>
        <v>BUCHANAN</v>
      </c>
      <c r="E2835">
        <v>-82.035802070000003</v>
      </c>
      <c r="F2835">
        <v>37.266413319999998</v>
      </c>
      <c r="G2835">
        <f xml:space="preserve"> SUMIF(ACRES_HARVESTED!E$2:E$4911,C2835,ACRES_HARVESTED!G$2:G$4911)</f>
        <v>0</v>
      </c>
      <c r="H2835">
        <f xml:space="preserve"> SUMIF(SALES!E$2:E$4911,C2835,SALES!G$2:G$4911)</f>
        <v>0</v>
      </c>
      <c r="I2835">
        <f xml:space="preserve"> SUMIF(PRODUCTION!E$2:E$4911,C2835,PRODUCTION!I$2:I$4911)</f>
        <v>0</v>
      </c>
    </row>
    <row r="2836" spans="1:9" x14ac:dyDescent="0.2">
      <c r="A2836">
        <v>51029</v>
      </c>
      <c r="B2836" t="s">
        <v>1697</v>
      </c>
      <c r="C2836" t="str">
        <f t="shared" si="88"/>
        <v>51029</v>
      </c>
      <c r="D2836" t="str">
        <f t="shared" si="89"/>
        <v>BUCKINGHAM</v>
      </c>
      <c r="E2836">
        <v>-78.528512109999994</v>
      </c>
      <c r="F2836">
        <v>37.571966709999998</v>
      </c>
      <c r="G2836">
        <f xml:space="preserve"> SUMIF(ACRES_HARVESTED!E$2:E$4911,C2836,ACRES_HARVESTED!G$2:G$4911)</f>
        <v>0</v>
      </c>
      <c r="H2836">
        <f xml:space="preserve"> SUMIF(SALES!E$2:E$4911,C2836,SALES!G$2:G$4911)</f>
        <v>0</v>
      </c>
      <c r="I2836">
        <f xml:space="preserve"> SUMIF(PRODUCTION!E$2:E$4911,C2836,PRODUCTION!I$2:I$4911)</f>
        <v>0</v>
      </c>
    </row>
    <row r="2837" spans="1:9" x14ac:dyDescent="0.2">
      <c r="A2837">
        <v>51031</v>
      </c>
      <c r="B2837" t="s">
        <v>713</v>
      </c>
      <c r="C2837" t="str">
        <f t="shared" si="88"/>
        <v>51031</v>
      </c>
      <c r="D2837" t="str">
        <f t="shared" si="89"/>
        <v>CAMPBELL</v>
      </c>
      <c r="E2837">
        <v>-79.096570319999998</v>
      </c>
      <c r="F2837">
        <v>37.205611930000003</v>
      </c>
      <c r="G2837">
        <f xml:space="preserve"> SUMIF(ACRES_HARVESTED!E$2:E$4911,C2837,ACRES_HARVESTED!G$2:G$4911)</f>
        <v>0</v>
      </c>
      <c r="H2837">
        <f xml:space="preserve"> SUMIF(SALES!E$2:E$4911,C2837,SALES!G$2:G$4911)</f>
        <v>0</v>
      </c>
      <c r="I2837">
        <f xml:space="preserve"> SUMIF(PRODUCTION!E$2:E$4911,C2837,PRODUCTION!I$2:I$4911)</f>
        <v>0</v>
      </c>
    </row>
    <row r="2838" spans="1:9" x14ac:dyDescent="0.2">
      <c r="A2838">
        <v>51033</v>
      </c>
      <c r="B2838" t="s">
        <v>817</v>
      </c>
      <c r="C2838" t="str">
        <f t="shared" si="88"/>
        <v>51033</v>
      </c>
      <c r="D2838" t="str">
        <f t="shared" si="89"/>
        <v>CAROLINE</v>
      </c>
      <c r="E2838">
        <v>-77.346621949999999</v>
      </c>
      <c r="F2838">
        <v>38.027018069999997</v>
      </c>
      <c r="G2838">
        <f xml:space="preserve"> SUMIF(ACRES_HARVESTED!E$2:E$4911,C2838,ACRES_HARVESTED!G$2:G$4911)</f>
        <v>0</v>
      </c>
      <c r="H2838">
        <f xml:space="preserve"> SUMIF(SALES!E$2:E$4911,C2838,SALES!G$2:G$4911)</f>
        <v>0</v>
      </c>
      <c r="I2838">
        <f xml:space="preserve"> SUMIF(PRODUCTION!E$2:E$4911,C2838,PRODUCTION!I$2:I$4911)</f>
        <v>0</v>
      </c>
    </row>
    <row r="2839" spans="1:9" x14ac:dyDescent="0.2">
      <c r="A2839">
        <v>51035</v>
      </c>
      <c r="B2839" t="s">
        <v>125</v>
      </c>
      <c r="C2839" t="str">
        <f t="shared" si="88"/>
        <v>51035</v>
      </c>
      <c r="D2839" t="str">
        <f t="shared" si="89"/>
        <v>CARROLL</v>
      </c>
      <c r="E2839">
        <v>-80.733176729999997</v>
      </c>
      <c r="F2839">
        <v>36.731307039999997</v>
      </c>
      <c r="G2839">
        <f xml:space="preserve"> SUMIF(ACRES_HARVESTED!E$2:E$4911,C2839,ACRES_HARVESTED!G$2:G$4911)</f>
        <v>0</v>
      </c>
      <c r="H2839">
        <f xml:space="preserve"> SUMIF(SALES!E$2:E$4911,C2839,SALES!G$2:G$4911)</f>
        <v>0</v>
      </c>
      <c r="I2839">
        <f xml:space="preserve"> SUMIF(PRODUCTION!E$2:E$4911,C2839,PRODUCTION!I$2:I$4911)</f>
        <v>0</v>
      </c>
    </row>
    <row r="2840" spans="1:9" x14ac:dyDescent="0.2">
      <c r="A2840">
        <v>51036</v>
      </c>
      <c r="B2840" t="s">
        <v>1698</v>
      </c>
      <c r="C2840" t="str">
        <f t="shared" si="88"/>
        <v>51036</v>
      </c>
      <c r="D2840" t="str">
        <f t="shared" si="89"/>
        <v>CHARLES CITY</v>
      </c>
      <c r="E2840">
        <v>-77.061794759999998</v>
      </c>
      <c r="F2840">
        <v>37.35669644</v>
      </c>
      <c r="G2840">
        <f xml:space="preserve"> SUMIF(ACRES_HARVESTED!E$2:E$4911,C2840,ACRES_HARVESTED!G$2:G$4911)</f>
        <v>0</v>
      </c>
      <c r="H2840">
        <f xml:space="preserve"> SUMIF(SALES!E$2:E$4911,C2840,SALES!G$2:G$4911)</f>
        <v>0</v>
      </c>
      <c r="I2840">
        <f xml:space="preserve"> SUMIF(PRODUCTION!E$2:E$4911,C2840,PRODUCTION!I$2:I$4911)</f>
        <v>0</v>
      </c>
    </row>
    <row r="2841" spans="1:9" x14ac:dyDescent="0.2">
      <c r="A2841">
        <v>51037</v>
      </c>
      <c r="B2841" t="s">
        <v>305</v>
      </c>
      <c r="C2841" t="str">
        <f t="shared" si="88"/>
        <v>51037</v>
      </c>
      <c r="D2841" t="str">
        <f t="shared" si="89"/>
        <v>CHARLOTTE</v>
      </c>
      <c r="E2841">
        <v>-78.661674009999999</v>
      </c>
      <c r="F2841">
        <v>37.011758100000002</v>
      </c>
      <c r="G2841">
        <f xml:space="preserve"> SUMIF(ACRES_HARVESTED!E$2:E$4911,C2841,ACRES_HARVESTED!G$2:G$4911)</f>
        <v>0</v>
      </c>
      <c r="H2841">
        <f xml:space="preserve"> SUMIF(SALES!E$2:E$4911,C2841,SALES!G$2:G$4911)</f>
        <v>0</v>
      </c>
      <c r="I2841">
        <f xml:space="preserve"> SUMIF(PRODUCTION!E$2:E$4911,C2841,PRODUCTION!I$2:I$4911)</f>
        <v>0</v>
      </c>
    </row>
    <row r="2842" spans="1:9" x14ac:dyDescent="0.2">
      <c r="A2842">
        <v>51041</v>
      </c>
      <c r="B2842" t="s">
        <v>1421</v>
      </c>
      <c r="C2842" t="str">
        <f t="shared" si="88"/>
        <v>51041</v>
      </c>
      <c r="D2842" t="str">
        <f t="shared" si="89"/>
        <v>CHESTERFIELD</v>
      </c>
      <c r="E2842">
        <v>-77.586542679999994</v>
      </c>
      <c r="F2842">
        <v>37.378804180000003</v>
      </c>
      <c r="G2842">
        <f xml:space="preserve"> SUMIF(ACRES_HARVESTED!E$2:E$4911,C2842,ACRES_HARVESTED!G$2:G$4911)</f>
        <v>0</v>
      </c>
      <c r="H2842">
        <f xml:space="preserve"> SUMIF(SALES!E$2:E$4911,C2842,SALES!G$2:G$4911)</f>
        <v>0</v>
      </c>
      <c r="I2842">
        <f xml:space="preserve"> SUMIF(PRODUCTION!E$2:E$4911,C2842,PRODUCTION!I$2:I$4911)</f>
        <v>0</v>
      </c>
    </row>
    <row r="2843" spans="1:9" x14ac:dyDescent="0.2">
      <c r="A2843">
        <v>51043</v>
      </c>
      <c r="B2843" t="s">
        <v>20</v>
      </c>
      <c r="C2843" t="str">
        <f t="shared" si="88"/>
        <v>51043</v>
      </c>
      <c r="D2843" t="str">
        <f t="shared" si="89"/>
        <v>CLARKE</v>
      </c>
      <c r="E2843">
        <v>-77.996561389999997</v>
      </c>
      <c r="F2843">
        <v>39.112360469999999</v>
      </c>
      <c r="G2843">
        <f xml:space="preserve"> SUMIF(ACRES_HARVESTED!E$2:E$4911,C2843,ACRES_HARVESTED!G$2:G$4911)</f>
        <v>52</v>
      </c>
      <c r="H2843">
        <f xml:space="preserve"> SUMIF(SALES!E$2:E$4911,C2843,SALES!G$2:G$4911)</f>
        <v>0</v>
      </c>
      <c r="I2843">
        <f xml:space="preserve"> SUMIF(PRODUCTION!E$2:E$4911,C2843,PRODUCTION!I$2:I$4911)</f>
        <v>3199</v>
      </c>
    </row>
    <row r="2844" spans="1:9" x14ac:dyDescent="0.2">
      <c r="A2844">
        <v>51045</v>
      </c>
      <c r="B2844" t="s">
        <v>1331</v>
      </c>
      <c r="C2844" t="str">
        <f t="shared" si="88"/>
        <v>51045</v>
      </c>
      <c r="D2844" t="str">
        <f t="shared" si="89"/>
        <v>CRAIG</v>
      </c>
      <c r="E2844">
        <v>-80.212184089999994</v>
      </c>
      <c r="F2844">
        <v>37.481418320000003</v>
      </c>
      <c r="G2844">
        <f xml:space="preserve"> SUMIF(ACRES_HARVESTED!E$2:E$4911,C2844,ACRES_HARVESTED!G$2:G$4911)</f>
        <v>0</v>
      </c>
      <c r="H2844">
        <f xml:space="preserve"> SUMIF(SALES!E$2:E$4911,C2844,SALES!G$2:G$4911)</f>
        <v>0</v>
      </c>
      <c r="I2844">
        <f xml:space="preserve"> SUMIF(PRODUCTION!E$2:E$4911,C2844,PRODUCTION!I$2:I$4911)</f>
        <v>0</v>
      </c>
    </row>
    <row r="2845" spans="1:9" x14ac:dyDescent="0.2">
      <c r="A2845">
        <v>51047</v>
      </c>
      <c r="B2845" t="s">
        <v>1699</v>
      </c>
      <c r="C2845" t="str">
        <f t="shared" si="88"/>
        <v>51047</v>
      </c>
      <c r="D2845" t="str">
        <f t="shared" si="89"/>
        <v>CULPEPER</v>
      </c>
      <c r="E2845">
        <v>-77.955419579999997</v>
      </c>
      <c r="F2845">
        <v>38.486200480000001</v>
      </c>
      <c r="G2845">
        <f xml:space="preserve"> SUMIF(ACRES_HARVESTED!E$2:E$4911,C2845,ACRES_HARVESTED!G$2:G$4911)</f>
        <v>602</v>
      </c>
      <c r="H2845">
        <f xml:space="preserve"> SUMIF(SALES!E$2:E$4911,C2845,SALES!G$2:G$4911)</f>
        <v>0</v>
      </c>
      <c r="I2845">
        <f xml:space="preserve"> SUMIF(PRODUCTION!E$2:E$4911,C2845,PRODUCTION!I$2:I$4911)</f>
        <v>0</v>
      </c>
    </row>
    <row r="2846" spans="1:9" x14ac:dyDescent="0.2">
      <c r="A2846">
        <v>51049</v>
      </c>
      <c r="B2846" t="s">
        <v>503</v>
      </c>
      <c r="C2846" t="str">
        <f t="shared" si="88"/>
        <v>51049</v>
      </c>
      <c r="D2846" t="str">
        <f t="shared" si="89"/>
        <v>CUMBERLAND</v>
      </c>
      <c r="E2846">
        <v>-78.244550110000006</v>
      </c>
      <c r="F2846">
        <v>37.511822309999999</v>
      </c>
      <c r="G2846">
        <f xml:space="preserve"> SUMIF(ACRES_HARVESTED!E$2:E$4911,C2846,ACRES_HARVESTED!G$2:G$4911)</f>
        <v>0</v>
      </c>
      <c r="H2846">
        <f xml:space="preserve"> SUMIF(SALES!E$2:E$4911,C2846,SALES!G$2:G$4911)</f>
        <v>0</v>
      </c>
      <c r="I2846">
        <f xml:space="preserve"> SUMIF(PRODUCTION!E$2:E$4911,C2846,PRODUCTION!I$2:I$4911)</f>
        <v>0</v>
      </c>
    </row>
    <row r="2847" spans="1:9" x14ac:dyDescent="0.2">
      <c r="A2847">
        <v>51051</v>
      </c>
      <c r="B2847" t="s">
        <v>1700</v>
      </c>
      <c r="C2847" t="str">
        <f t="shared" si="88"/>
        <v>51051</v>
      </c>
      <c r="D2847" t="str">
        <f t="shared" si="89"/>
        <v>DICKENSON</v>
      </c>
      <c r="E2847">
        <v>-82.350945859999996</v>
      </c>
      <c r="F2847">
        <v>37.126134929999999</v>
      </c>
      <c r="G2847">
        <f xml:space="preserve"> SUMIF(ACRES_HARVESTED!E$2:E$4911,C2847,ACRES_HARVESTED!G$2:G$4911)</f>
        <v>0</v>
      </c>
      <c r="H2847">
        <f xml:space="preserve"> SUMIF(SALES!E$2:E$4911,C2847,SALES!G$2:G$4911)</f>
        <v>0</v>
      </c>
      <c r="I2847">
        <f xml:space="preserve"> SUMIF(PRODUCTION!E$2:E$4911,C2847,PRODUCTION!I$2:I$4911)</f>
        <v>0</v>
      </c>
    </row>
    <row r="2848" spans="1:9" x14ac:dyDescent="0.2">
      <c r="A2848">
        <v>51053</v>
      </c>
      <c r="B2848" t="s">
        <v>1701</v>
      </c>
      <c r="C2848" t="str">
        <f t="shared" si="88"/>
        <v>51053</v>
      </c>
      <c r="D2848" t="str">
        <f t="shared" si="89"/>
        <v>DINWIDDIE</v>
      </c>
      <c r="E2848">
        <v>-77.632388759999998</v>
      </c>
      <c r="F2848">
        <v>37.075977569999999</v>
      </c>
      <c r="G2848">
        <f xml:space="preserve"> SUMIF(ACRES_HARVESTED!E$2:E$4911,C2848,ACRES_HARVESTED!G$2:G$4911)</f>
        <v>0</v>
      </c>
      <c r="H2848">
        <f xml:space="preserve"> SUMIF(SALES!E$2:E$4911,C2848,SALES!G$2:G$4911)</f>
        <v>0</v>
      </c>
      <c r="I2848">
        <f xml:space="preserve"> SUMIF(PRODUCTION!E$2:E$4911,C2848,PRODUCTION!I$2:I$4911)</f>
        <v>0</v>
      </c>
    </row>
    <row r="2849" spans="1:9" x14ac:dyDescent="0.2">
      <c r="A2849">
        <v>51057</v>
      </c>
      <c r="B2849" t="s">
        <v>833</v>
      </c>
      <c r="C2849" t="str">
        <f t="shared" si="88"/>
        <v>51057</v>
      </c>
      <c r="D2849" t="str">
        <f t="shared" si="89"/>
        <v>ESSEX</v>
      </c>
      <c r="E2849">
        <v>-76.952041600000001</v>
      </c>
      <c r="F2849">
        <v>37.943036460000002</v>
      </c>
      <c r="G2849">
        <f xml:space="preserve"> SUMIF(ACRES_HARVESTED!E$2:E$4911,C2849,ACRES_HARVESTED!G$2:G$4911)</f>
        <v>1270</v>
      </c>
      <c r="H2849">
        <f xml:space="preserve"> SUMIF(SALES!E$2:E$4911,C2849,SALES!G$2:G$4911)</f>
        <v>0</v>
      </c>
      <c r="I2849">
        <f xml:space="preserve"> SUMIF(PRODUCTION!E$2:E$4911,C2849,PRODUCTION!I$2:I$4911)</f>
        <v>86910</v>
      </c>
    </row>
    <row r="2850" spans="1:9" x14ac:dyDescent="0.2">
      <c r="A2850">
        <v>51059</v>
      </c>
      <c r="B2850" t="s">
        <v>1702</v>
      </c>
      <c r="C2850" t="str">
        <f t="shared" si="88"/>
        <v>51059</v>
      </c>
      <c r="D2850" t="str">
        <f t="shared" si="89"/>
        <v>FAIRFAX</v>
      </c>
      <c r="E2850">
        <v>-77.276510169999995</v>
      </c>
      <c r="F2850">
        <v>38.836207909999999</v>
      </c>
      <c r="G2850">
        <f xml:space="preserve"> SUMIF(ACRES_HARVESTED!E$2:E$4911,C2850,ACRES_HARVESTED!G$2:G$4911)</f>
        <v>0</v>
      </c>
      <c r="H2850">
        <f xml:space="preserve"> SUMIF(SALES!E$2:E$4911,C2850,SALES!G$2:G$4911)</f>
        <v>0</v>
      </c>
      <c r="I2850">
        <f xml:space="preserve"> SUMIF(PRODUCTION!E$2:E$4911,C2850,PRODUCTION!I$2:I$4911)</f>
        <v>0</v>
      </c>
    </row>
    <row r="2851" spans="1:9" x14ac:dyDescent="0.2">
      <c r="A2851">
        <v>51061</v>
      </c>
      <c r="B2851" t="s">
        <v>1703</v>
      </c>
      <c r="C2851" t="str">
        <f t="shared" si="88"/>
        <v>51061</v>
      </c>
      <c r="D2851" t="str">
        <f t="shared" si="89"/>
        <v>FAUQUIER</v>
      </c>
      <c r="E2851">
        <v>-77.809508149999999</v>
      </c>
      <c r="F2851">
        <v>38.738707099999999</v>
      </c>
      <c r="G2851">
        <f xml:space="preserve"> SUMIF(ACRES_HARVESTED!E$2:E$4911,C2851,ACRES_HARVESTED!G$2:G$4911)</f>
        <v>977</v>
      </c>
      <c r="H2851">
        <f xml:space="preserve"> SUMIF(SALES!E$2:E$4911,C2851,SALES!G$2:G$4911)</f>
        <v>145000</v>
      </c>
      <c r="I2851">
        <f xml:space="preserve"> SUMIF(PRODUCTION!E$2:E$4911,C2851,PRODUCTION!I$2:I$4911)</f>
        <v>58666</v>
      </c>
    </row>
    <row r="2852" spans="1:9" x14ac:dyDescent="0.2">
      <c r="A2852">
        <v>51063</v>
      </c>
      <c r="B2852" t="s">
        <v>389</v>
      </c>
      <c r="C2852" t="str">
        <f t="shared" si="88"/>
        <v>51063</v>
      </c>
      <c r="D2852" t="str">
        <f t="shared" si="89"/>
        <v>FLOYD</v>
      </c>
      <c r="E2852">
        <v>-80.361841720000001</v>
      </c>
      <c r="F2852">
        <v>36.931628119999999</v>
      </c>
      <c r="G2852">
        <f xml:space="preserve"> SUMIF(ACRES_HARVESTED!E$2:E$4911,C2852,ACRES_HARVESTED!G$2:G$4911)</f>
        <v>0</v>
      </c>
      <c r="H2852">
        <f xml:space="preserve"> SUMIF(SALES!E$2:E$4911,C2852,SALES!G$2:G$4911)</f>
        <v>0</v>
      </c>
      <c r="I2852">
        <f xml:space="preserve"> SUMIF(PRODUCTION!E$2:E$4911,C2852,PRODUCTION!I$2:I$4911)</f>
        <v>0</v>
      </c>
    </row>
    <row r="2853" spans="1:9" x14ac:dyDescent="0.2">
      <c r="A2853">
        <v>51065</v>
      </c>
      <c r="B2853" t="s">
        <v>1704</v>
      </c>
      <c r="C2853" t="str">
        <f t="shared" si="88"/>
        <v>51065</v>
      </c>
      <c r="D2853" t="str">
        <f t="shared" si="89"/>
        <v>FLUVANNA</v>
      </c>
      <c r="E2853">
        <v>-78.27765024</v>
      </c>
      <c r="F2853">
        <v>37.842164410000002</v>
      </c>
      <c r="G2853">
        <f xml:space="preserve"> SUMIF(ACRES_HARVESTED!E$2:E$4911,C2853,ACRES_HARVESTED!G$2:G$4911)</f>
        <v>0</v>
      </c>
      <c r="H2853">
        <f xml:space="preserve"> SUMIF(SALES!E$2:E$4911,C2853,SALES!G$2:G$4911)</f>
        <v>0</v>
      </c>
      <c r="I2853">
        <f xml:space="preserve"> SUMIF(PRODUCTION!E$2:E$4911,C2853,PRODUCTION!I$2:I$4911)</f>
        <v>0</v>
      </c>
    </row>
    <row r="2854" spans="1:9" x14ac:dyDescent="0.2">
      <c r="A2854">
        <v>51067</v>
      </c>
      <c r="B2854" t="s">
        <v>37</v>
      </c>
      <c r="C2854" t="str">
        <f t="shared" si="88"/>
        <v>51067</v>
      </c>
      <c r="D2854" t="str">
        <f t="shared" si="89"/>
        <v>FRANKLIN</v>
      </c>
      <c r="E2854">
        <v>-79.881063710000006</v>
      </c>
      <c r="F2854">
        <v>36.991896609999998</v>
      </c>
      <c r="G2854">
        <f xml:space="preserve"> SUMIF(ACRES_HARVESTED!E$2:E$4911,C2854,ACRES_HARVESTED!G$2:G$4911)</f>
        <v>632</v>
      </c>
      <c r="H2854">
        <f xml:space="preserve"> SUMIF(SALES!E$2:E$4911,C2854,SALES!G$2:G$4911)</f>
        <v>0</v>
      </c>
      <c r="I2854">
        <f xml:space="preserve"> SUMIF(PRODUCTION!E$2:E$4911,C2854,PRODUCTION!I$2:I$4911)</f>
        <v>34176</v>
      </c>
    </row>
    <row r="2855" spans="1:9" x14ac:dyDescent="0.2">
      <c r="A2855">
        <v>51069</v>
      </c>
      <c r="B2855" t="s">
        <v>821</v>
      </c>
      <c r="C2855" t="str">
        <f t="shared" si="88"/>
        <v>51069</v>
      </c>
      <c r="D2855" t="str">
        <f t="shared" si="89"/>
        <v>FREDERICK</v>
      </c>
      <c r="E2855">
        <v>-78.262414730000003</v>
      </c>
      <c r="F2855">
        <v>39.204584799999999</v>
      </c>
      <c r="G2855">
        <f xml:space="preserve"> SUMIF(ACRES_HARVESTED!E$2:E$4911,C2855,ACRES_HARVESTED!G$2:G$4911)</f>
        <v>0</v>
      </c>
      <c r="H2855">
        <f xml:space="preserve"> SUMIF(SALES!E$2:E$4911,C2855,SALES!G$2:G$4911)</f>
        <v>0</v>
      </c>
      <c r="I2855">
        <f xml:space="preserve"> SUMIF(PRODUCTION!E$2:E$4911,C2855,PRODUCTION!I$2:I$4911)</f>
        <v>0</v>
      </c>
    </row>
    <row r="2856" spans="1:9" x14ac:dyDescent="0.2">
      <c r="A2856">
        <v>51071</v>
      </c>
      <c r="B2856" t="s">
        <v>1486</v>
      </c>
      <c r="C2856" t="str">
        <f t="shared" si="88"/>
        <v>51071</v>
      </c>
      <c r="D2856" t="str">
        <f t="shared" si="89"/>
        <v>GILES</v>
      </c>
      <c r="E2856">
        <v>-80.704222419999994</v>
      </c>
      <c r="F2856">
        <v>37.314044440000004</v>
      </c>
      <c r="G2856">
        <f xml:space="preserve"> SUMIF(ACRES_HARVESTED!E$2:E$4911,C2856,ACRES_HARVESTED!G$2:G$4911)</f>
        <v>0</v>
      </c>
      <c r="H2856">
        <f xml:space="preserve"> SUMIF(SALES!E$2:E$4911,C2856,SALES!G$2:G$4911)</f>
        <v>0</v>
      </c>
      <c r="I2856">
        <f xml:space="preserve"> SUMIF(PRODUCTION!E$2:E$4911,C2856,PRODUCTION!I$2:I$4911)</f>
        <v>0</v>
      </c>
    </row>
    <row r="2857" spans="1:9" x14ac:dyDescent="0.2">
      <c r="A2857">
        <v>51073</v>
      </c>
      <c r="B2857" t="s">
        <v>1132</v>
      </c>
      <c r="C2857" t="str">
        <f t="shared" si="88"/>
        <v>51073</v>
      </c>
      <c r="D2857" t="str">
        <f t="shared" si="89"/>
        <v>GLOUCESTER</v>
      </c>
      <c r="E2857">
        <v>-76.54142204</v>
      </c>
      <c r="F2857">
        <v>37.414039410000001</v>
      </c>
      <c r="G2857">
        <f xml:space="preserve"> SUMIF(ACRES_HARVESTED!E$2:E$4911,C2857,ACRES_HARVESTED!G$2:G$4911)</f>
        <v>0</v>
      </c>
      <c r="H2857">
        <f xml:space="preserve"> SUMIF(SALES!E$2:E$4911,C2857,SALES!G$2:G$4911)</f>
        <v>0</v>
      </c>
      <c r="I2857">
        <f xml:space="preserve"> SUMIF(PRODUCTION!E$2:E$4911,C2857,PRODUCTION!I$2:I$4911)</f>
        <v>0</v>
      </c>
    </row>
    <row r="2858" spans="1:9" x14ac:dyDescent="0.2">
      <c r="A2858">
        <v>51075</v>
      </c>
      <c r="B2858" t="s">
        <v>1705</v>
      </c>
      <c r="C2858" t="str">
        <f t="shared" si="88"/>
        <v>51075</v>
      </c>
      <c r="D2858" t="str">
        <f t="shared" si="89"/>
        <v>GOOCHLAND</v>
      </c>
      <c r="E2858">
        <v>-77.915943040000002</v>
      </c>
      <c r="F2858">
        <v>37.722000889999997</v>
      </c>
      <c r="G2858">
        <f xml:space="preserve"> SUMIF(ACRES_HARVESTED!E$2:E$4911,C2858,ACRES_HARVESTED!G$2:G$4911)</f>
        <v>0</v>
      </c>
      <c r="H2858">
        <f xml:space="preserve"> SUMIF(SALES!E$2:E$4911,C2858,SALES!G$2:G$4911)</f>
        <v>0</v>
      </c>
      <c r="I2858">
        <f xml:space="preserve"> SUMIF(PRODUCTION!E$2:E$4911,C2858,PRODUCTION!I$2:I$4911)</f>
        <v>0</v>
      </c>
    </row>
    <row r="2859" spans="1:9" x14ac:dyDescent="0.2">
      <c r="A2859">
        <v>51077</v>
      </c>
      <c r="B2859" t="s">
        <v>723</v>
      </c>
      <c r="C2859" t="str">
        <f t="shared" si="88"/>
        <v>51077</v>
      </c>
      <c r="D2859" t="str">
        <f t="shared" si="89"/>
        <v>GRAYSON</v>
      </c>
      <c r="E2859">
        <v>-81.22507847</v>
      </c>
      <c r="F2859">
        <v>36.65661781</v>
      </c>
      <c r="G2859">
        <f xml:space="preserve"> SUMIF(ACRES_HARVESTED!E$2:E$4911,C2859,ACRES_HARVESTED!G$2:G$4911)</f>
        <v>0</v>
      </c>
      <c r="H2859">
        <f xml:space="preserve"> SUMIF(SALES!E$2:E$4911,C2859,SALES!G$2:G$4911)</f>
        <v>0</v>
      </c>
      <c r="I2859">
        <f xml:space="preserve"> SUMIF(PRODUCTION!E$2:E$4911,C2859,PRODUCTION!I$2:I$4911)</f>
        <v>0</v>
      </c>
    </row>
    <row r="2860" spans="1:9" x14ac:dyDescent="0.2">
      <c r="A2860">
        <v>51079</v>
      </c>
      <c r="B2860" t="s">
        <v>39</v>
      </c>
      <c r="C2860" t="str">
        <f t="shared" si="88"/>
        <v>51079</v>
      </c>
      <c r="D2860" t="str">
        <f t="shared" si="89"/>
        <v>GREENE</v>
      </c>
      <c r="E2860">
        <v>-78.467042770000006</v>
      </c>
      <c r="F2860">
        <v>38.297312380000001</v>
      </c>
      <c r="G2860">
        <f xml:space="preserve"> SUMIF(ACRES_HARVESTED!E$2:E$4911,C2860,ACRES_HARVESTED!G$2:G$4911)</f>
        <v>48</v>
      </c>
      <c r="H2860">
        <f xml:space="preserve"> SUMIF(SALES!E$2:E$4911,C2860,SALES!G$2:G$4911)</f>
        <v>2000</v>
      </c>
      <c r="I2860">
        <f xml:space="preserve"> SUMIF(PRODUCTION!E$2:E$4911,C2860,PRODUCTION!I$2:I$4911)</f>
        <v>2400</v>
      </c>
    </row>
    <row r="2861" spans="1:9" x14ac:dyDescent="0.2">
      <c r="A2861">
        <v>51081</v>
      </c>
      <c r="B2861" t="s">
        <v>1706</v>
      </c>
      <c r="C2861" t="str">
        <f t="shared" si="88"/>
        <v>51081</v>
      </c>
      <c r="D2861" t="str">
        <f t="shared" si="89"/>
        <v>GREENSVILLE</v>
      </c>
      <c r="E2861">
        <v>-77.559624220000003</v>
      </c>
      <c r="F2861">
        <v>36.675715830000001</v>
      </c>
      <c r="G2861">
        <f xml:space="preserve"> SUMIF(ACRES_HARVESTED!E$2:E$4911,C2861,ACRES_HARVESTED!G$2:G$4911)</f>
        <v>0</v>
      </c>
      <c r="H2861">
        <f xml:space="preserve"> SUMIF(SALES!E$2:E$4911,C2861,SALES!G$2:G$4911)</f>
        <v>0</v>
      </c>
      <c r="I2861">
        <f xml:space="preserve"> SUMIF(PRODUCTION!E$2:E$4911,C2861,PRODUCTION!I$2:I$4911)</f>
        <v>0</v>
      </c>
    </row>
    <row r="2862" spans="1:9" x14ac:dyDescent="0.2">
      <c r="A2862">
        <v>51083</v>
      </c>
      <c r="B2862" t="s">
        <v>1221</v>
      </c>
      <c r="C2862" t="str">
        <f t="shared" si="88"/>
        <v>51083</v>
      </c>
      <c r="D2862" t="str">
        <f t="shared" si="89"/>
        <v>HALIFAX</v>
      </c>
      <c r="E2862">
        <v>-78.936599549999997</v>
      </c>
      <c r="F2862">
        <v>36.766892579999997</v>
      </c>
      <c r="G2862">
        <f xml:space="preserve"> SUMIF(ACRES_HARVESTED!E$2:E$4911,C2862,ACRES_HARVESTED!G$2:G$4911)</f>
        <v>0</v>
      </c>
      <c r="H2862">
        <f xml:space="preserve"> SUMIF(SALES!E$2:E$4911,C2862,SALES!G$2:G$4911)</f>
        <v>0</v>
      </c>
      <c r="I2862">
        <f xml:space="preserve"> SUMIF(PRODUCTION!E$2:E$4911,C2862,PRODUCTION!I$2:I$4911)</f>
        <v>0</v>
      </c>
    </row>
    <row r="2863" spans="1:9" x14ac:dyDescent="0.2">
      <c r="A2863">
        <v>51085</v>
      </c>
      <c r="B2863" t="s">
        <v>1707</v>
      </c>
      <c r="C2863" t="str">
        <f t="shared" si="88"/>
        <v>51085</v>
      </c>
      <c r="D2863" t="str">
        <f t="shared" si="89"/>
        <v>HANOVER</v>
      </c>
      <c r="E2863">
        <v>-77.491315259999993</v>
      </c>
      <c r="F2863">
        <v>37.760336170000002</v>
      </c>
      <c r="G2863">
        <f xml:space="preserve"> SUMIF(ACRES_HARVESTED!E$2:E$4911,C2863,ACRES_HARVESTED!G$2:G$4911)</f>
        <v>889</v>
      </c>
      <c r="H2863">
        <f xml:space="preserve"> SUMIF(SALES!E$2:E$4911,C2863,SALES!G$2:G$4911)</f>
        <v>156000</v>
      </c>
      <c r="I2863">
        <f xml:space="preserve"> SUMIF(PRODUCTION!E$2:E$4911,C2863,PRODUCTION!I$2:I$4911)</f>
        <v>69487</v>
      </c>
    </row>
    <row r="2864" spans="1:9" x14ac:dyDescent="0.2">
      <c r="A2864">
        <v>51087</v>
      </c>
      <c r="B2864" t="s">
        <v>1708</v>
      </c>
      <c r="C2864" t="str">
        <f t="shared" si="88"/>
        <v>51087</v>
      </c>
      <c r="D2864" t="str">
        <f t="shared" si="89"/>
        <v>HENRICO</v>
      </c>
      <c r="E2864">
        <v>-77.405056520000002</v>
      </c>
      <c r="F2864">
        <v>37.537964209999998</v>
      </c>
      <c r="G2864">
        <f xml:space="preserve"> SUMIF(ACRES_HARVESTED!E$2:E$4911,C2864,ACRES_HARVESTED!G$2:G$4911)</f>
        <v>0</v>
      </c>
      <c r="H2864">
        <f xml:space="preserve"> SUMIF(SALES!E$2:E$4911,C2864,SALES!G$2:G$4911)</f>
        <v>0</v>
      </c>
      <c r="I2864">
        <f xml:space="preserve"> SUMIF(PRODUCTION!E$2:E$4911,C2864,PRODUCTION!I$2:I$4911)</f>
        <v>0</v>
      </c>
    </row>
    <row r="2865" spans="1:9" x14ac:dyDescent="0.2">
      <c r="A2865">
        <v>51089</v>
      </c>
      <c r="B2865" t="s">
        <v>41</v>
      </c>
      <c r="C2865" t="str">
        <f t="shared" si="88"/>
        <v>51089</v>
      </c>
      <c r="D2865" t="str">
        <f t="shared" si="89"/>
        <v>HENRY</v>
      </c>
      <c r="E2865">
        <v>-79.874185760000003</v>
      </c>
      <c r="F2865">
        <v>36.682674280000001</v>
      </c>
      <c r="G2865">
        <f xml:space="preserve"> SUMIF(ACRES_HARVESTED!E$2:E$4911,C2865,ACRES_HARVESTED!G$2:G$4911)</f>
        <v>0</v>
      </c>
      <c r="H2865">
        <f xml:space="preserve"> SUMIF(SALES!E$2:E$4911,C2865,SALES!G$2:G$4911)</f>
        <v>0</v>
      </c>
      <c r="I2865">
        <f xml:space="preserve"> SUMIF(PRODUCTION!E$2:E$4911,C2865,PRODUCTION!I$2:I$4911)</f>
        <v>0</v>
      </c>
    </row>
    <row r="2866" spans="1:9" x14ac:dyDescent="0.2">
      <c r="A2866">
        <v>51091</v>
      </c>
      <c r="B2866" t="s">
        <v>1302</v>
      </c>
      <c r="C2866" t="str">
        <f t="shared" si="88"/>
        <v>51091</v>
      </c>
      <c r="D2866" t="str">
        <f t="shared" si="89"/>
        <v>HIGHLAND</v>
      </c>
      <c r="E2866">
        <v>-79.568669540000002</v>
      </c>
      <c r="F2866">
        <v>38.362393670000003</v>
      </c>
      <c r="G2866">
        <f xml:space="preserve"> SUMIF(ACRES_HARVESTED!E$2:E$4911,C2866,ACRES_HARVESTED!G$2:G$4911)</f>
        <v>0</v>
      </c>
      <c r="H2866">
        <f xml:space="preserve"> SUMIF(SALES!E$2:E$4911,C2866,SALES!G$2:G$4911)</f>
        <v>0</v>
      </c>
      <c r="I2866">
        <f xml:space="preserve"> SUMIF(PRODUCTION!E$2:E$4911,C2866,PRODUCTION!I$2:I$4911)</f>
        <v>0</v>
      </c>
    </row>
    <row r="2867" spans="1:9" x14ac:dyDescent="0.2">
      <c r="A2867">
        <v>51093</v>
      </c>
      <c r="B2867" t="s">
        <v>1709</v>
      </c>
      <c r="C2867" t="str">
        <f t="shared" si="88"/>
        <v>51093</v>
      </c>
      <c r="D2867" t="str">
        <f t="shared" si="89"/>
        <v>ISLE OF WIGHT</v>
      </c>
      <c r="E2867">
        <v>-76.724655229999996</v>
      </c>
      <c r="F2867">
        <v>36.891917650000003</v>
      </c>
      <c r="G2867">
        <f xml:space="preserve"> SUMIF(ACRES_HARVESTED!E$2:E$4911,C2867,ACRES_HARVESTED!G$2:G$4911)</f>
        <v>0</v>
      </c>
      <c r="H2867">
        <f xml:space="preserve"> SUMIF(SALES!E$2:E$4911,C2867,SALES!G$2:G$4911)</f>
        <v>0</v>
      </c>
      <c r="I2867">
        <f xml:space="preserve"> SUMIF(PRODUCTION!E$2:E$4911,C2867,PRODUCTION!I$2:I$4911)</f>
        <v>0</v>
      </c>
    </row>
    <row r="2868" spans="1:9" x14ac:dyDescent="0.2">
      <c r="A2868">
        <v>51095</v>
      </c>
      <c r="B2868" t="s">
        <v>1710</v>
      </c>
      <c r="C2868" t="str">
        <f t="shared" si="88"/>
        <v>51095</v>
      </c>
      <c r="D2868" t="str">
        <f t="shared" si="89"/>
        <v>JAMES CITY</v>
      </c>
      <c r="E2868">
        <v>-76.777171820000007</v>
      </c>
      <c r="F2868">
        <v>37.327945960000001</v>
      </c>
      <c r="G2868">
        <f xml:space="preserve"> SUMIF(ACRES_HARVESTED!E$2:E$4911,C2868,ACRES_HARVESTED!G$2:G$4911)</f>
        <v>0</v>
      </c>
      <c r="H2868">
        <f xml:space="preserve"> SUMIF(SALES!E$2:E$4911,C2868,SALES!G$2:G$4911)</f>
        <v>0</v>
      </c>
      <c r="I2868">
        <f xml:space="preserve"> SUMIF(PRODUCTION!E$2:E$4911,C2868,PRODUCTION!I$2:I$4911)</f>
        <v>0</v>
      </c>
    </row>
    <row r="2869" spans="1:9" x14ac:dyDescent="0.2">
      <c r="A2869">
        <v>51097</v>
      </c>
      <c r="B2869" t="s">
        <v>1711</v>
      </c>
      <c r="C2869" t="str">
        <f t="shared" si="88"/>
        <v>51097</v>
      </c>
      <c r="D2869" t="str">
        <f t="shared" si="89"/>
        <v>KING AND QUEEN</v>
      </c>
      <c r="E2869">
        <v>-76.896508900000001</v>
      </c>
      <c r="F2869">
        <v>37.719513310000004</v>
      </c>
      <c r="G2869">
        <f xml:space="preserve"> SUMIF(ACRES_HARVESTED!E$2:E$4911,C2869,ACRES_HARVESTED!G$2:G$4911)</f>
        <v>0</v>
      </c>
      <c r="H2869">
        <f xml:space="preserve"> SUMIF(SALES!E$2:E$4911,C2869,SALES!G$2:G$4911)</f>
        <v>0</v>
      </c>
      <c r="I2869">
        <f xml:space="preserve"> SUMIF(PRODUCTION!E$2:E$4911,C2869,PRODUCTION!I$2:I$4911)</f>
        <v>0</v>
      </c>
    </row>
    <row r="2870" spans="1:9" x14ac:dyDescent="0.2">
      <c r="A2870">
        <v>51099</v>
      </c>
      <c r="B2870" t="s">
        <v>1712</v>
      </c>
      <c r="C2870" t="str">
        <f t="shared" si="88"/>
        <v>51099</v>
      </c>
      <c r="D2870" t="str">
        <f t="shared" si="89"/>
        <v>KING GEORGE</v>
      </c>
      <c r="E2870">
        <v>-77.157231240000002</v>
      </c>
      <c r="F2870">
        <v>38.27358126</v>
      </c>
      <c r="G2870">
        <f xml:space="preserve"> SUMIF(ACRES_HARVESTED!E$2:E$4911,C2870,ACRES_HARVESTED!G$2:G$4911)</f>
        <v>0</v>
      </c>
      <c r="H2870">
        <f xml:space="preserve"> SUMIF(SALES!E$2:E$4911,C2870,SALES!G$2:G$4911)</f>
        <v>0</v>
      </c>
      <c r="I2870">
        <f xml:space="preserve"> SUMIF(PRODUCTION!E$2:E$4911,C2870,PRODUCTION!I$2:I$4911)</f>
        <v>0</v>
      </c>
    </row>
    <row r="2871" spans="1:9" x14ac:dyDescent="0.2">
      <c r="A2871">
        <v>51101</v>
      </c>
      <c r="B2871" t="s">
        <v>1713</v>
      </c>
      <c r="C2871" t="str">
        <f t="shared" si="88"/>
        <v>51101</v>
      </c>
      <c r="D2871" t="str">
        <f t="shared" si="89"/>
        <v>KING WILLIAM</v>
      </c>
      <c r="E2871">
        <v>-77.088040710000001</v>
      </c>
      <c r="F2871">
        <v>37.706353610000001</v>
      </c>
      <c r="G2871">
        <f xml:space="preserve"> SUMIF(ACRES_HARVESTED!E$2:E$4911,C2871,ACRES_HARVESTED!G$2:G$4911)</f>
        <v>0</v>
      </c>
      <c r="H2871">
        <f xml:space="preserve"> SUMIF(SALES!E$2:E$4911,C2871,SALES!G$2:G$4911)</f>
        <v>0</v>
      </c>
      <c r="I2871">
        <f xml:space="preserve"> SUMIF(PRODUCTION!E$2:E$4911,C2871,PRODUCTION!I$2:I$4911)</f>
        <v>0</v>
      </c>
    </row>
    <row r="2872" spans="1:9" x14ac:dyDescent="0.2">
      <c r="A2872">
        <v>51103</v>
      </c>
      <c r="B2872" t="s">
        <v>1095</v>
      </c>
      <c r="C2872" t="str">
        <f t="shared" si="88"/>
        <v>51103</v>
      </c>
      <c r="D2872" t="str">
        <f t="shared" si="89"/>
        <v>LANCASTER</v>
      </c>
      <c r="E2872">
        <v>-76.461516649999993</v>
      </c>
      <c r="F2872">
        <v>37.732391819999997</v>
      </c>
      <c r="G2872">
        <f xml:space="preserve"> SUMIF(ACRES_HARVESTED!E$2:E$4911,C2872,ACRES_HARVESTED!G$2:G$4911)</f>
        <v>0</v>
      </c>
      <c r="H2872">
        <f xml:space="preserve"> SUMIF(SALES!E$2:E$4911,C2872,SALES!G$2:G$4911)</f>
        <v>0</v>
      </c>
      <c r="I2872">
        <f xml:space="preserve"> SUMIF(PRODUCTION!E$2:E$4911,C2872,PRODUCTION!I$2:I$4911)</f>
        <v>0</v>
      </c>
    </row>
    <row r="2873" spans="1:9" x14ac:dyDescent="0.2">
      <c r="A2873">
        <v>51105</v>
      </c>
      <c r="B2873" t="s">
        <v>48</v>
      </c>
      <c r="C2873" t="str">
        <f t="shared" si="88"/>
        <v>51105</v>
      </c>
      <c r="D2873" t="str">
        <f t="shared" si="89"/>
        <v>LEE</v>
      </c>
      <c r="E2873">
        <v>-83.128155030000002</v>
      </c>
      <c r="F2873">
        <v>36.705484310000003</v>
      </c>
      <c r="G2873">
        <f xml:space="preserve"> SUMIF(ACRES_HARVESTED!E$2:E$4911,C2873,ACRES_HARVESTED!G$2:G$4911)</f>
        <v>0</v>
      </c>
      <c r="H2873">
        <f xml:space="preserve"> SUMIF(SALES!E$2:E$4911,C2873,SALES!G$2:G$4911)</f>
        <v>0</v>
      </c>
      <c r="I2873">
        <f xml:space="preserve"> SUMIF(PRODUCTION!E$2:E$4911,C2873,PRODUCTION!I$2:I$4911)</f>
        <v>0</v>
      </c>
    </row>
    <row r="2874" spans="1:9" x14ac:dyDescent="0.2">
      <c r="A2874">
        <v>51107</v>
      </c>
      <c r="B2874" t="s">
        <v>1714</v>
      </c>
      <c r="C2874" t="str">
        <f t="shared" si="88"/>
        <v>51107</v>
      </c>
      <c r="D2874" t="str">
        <f t="shared" si="89"/>
        <v>LOUDOUN</v>
      </c>
      <c r="E2874">
        <v>-77.635752109999999</v>
      </c>
      <c r="F2874">
        <v>39.09048044</v>
      </c>
      <c r="G2874">
        <f xml:space="preserve"> SUMIF(ACRES_HARVESTED!E$2:E$4911,C2874,ACRES_HARVESTED!G$2:G$4911)</f>
        <v>0</v>
      </c>
      <c r="H2874">
        <f xml:space="preserve"> SUMIF(SALES!E$2:E$4911,C2874,SALES!G$2:G$4911)</f>
        <v>0</v>
      </c>
      <c r="I2874">
        <f xml:space="preserve"> SUMIF(PRODUCTION!E$2:E$4911,C2874,PRODUCTION!I$2:I$4911)</f>
        <v>0</v>
      </c>
    </row>
    <row r="2875" spans="1:9" x14ac:dyDescent="0.2">
      <c r="A2875">
        <v>51109</v>
      </c>
      <c r="B2875" t="s">
        <v>611</v>
      </c>
      <c r="C2875" t="str">
        <f t="shared" si="88"/>
        <v>51109</v>
      </c>
      <c r="D2875" t="str">
        <f t="shared" si="89"/>
        <v>LOUISA</v>
      </c>
      <c r="E2875">
        <v>-77.962758530000002</v>
      </c>
      <c r="F2875">
        <v>37.978078429999997</v>
      </c>
      <c r="G2875">
        <f xml:space="preserve"> SUMIF(ACRES_HARVESTED!E$2:E$4911,C2875,ACRES_HARVESTED!G$2:G$4911)</f>
        <v>0</v>
      </c>
      <c r="H2875">
        <f xml:space="preserve"> SUMIF(SALES!E$2:E$4911,C2875,SALES!G$2:G$4911)</f>
        <v>0</v>
      </c>
      <c r="I2875">
        <f xml:space="preserve"> SUMIF(PRODUCTION!E$2:E$4911,C2875,PRODUCTION!I$2:I$4911)</f>
        <v>0</v>
      </c>
    </row>
    <row r="2876" spans="1:9" x14ac:dyDescent="0.2">
      <c r="A2876">
        <v>51111</v>
      </c>
      <c r="B2876" t="s">
        <v>1715</v>
      </c>
      <c r="C2876" t="str">
        <f t="shared" si="88"/>
        <v>51111</v>
      </c>
      <c r="D2876" t="str">
        <f t="shared" si="89"/>
        <v>LUNENBURG</v>
      </c>
      <c r="E2876">
        <v>-78.240845870000001</v>
      </c>
      <c r="F2876">
        <v>36.946062140000002</v>
      </c>
      <c r="G2876">
        <f xml:space="preserve"> SUMIF(ACRES_HARVESTED!E$2:E$4911,C2876,ACRES_HARVESTED!G$2:G$4911)</f>
        <v>0</v>
      </c>
      <c r="H2876">
        <f xml:space="preserve"> SUMIF(SALES!E$2:E$4911,C2876,SALES!G$2:G$4911)</f>
        <v>0</v>
      </c>
      <c r="I2876">
        <f xml:space="preserve"> SUMIF(PRODUCTION!E$2:E$4911,C2876,PRODUCTION!I$2:I$4911)</f>
        <v>0</v>
      </c>
    </row>
    <row r="2877" spans="1:9" x14ac:dyDescent="0.2">
      <c r="A2877">
        <v>51113</v>
      </c>
      <c r="B2877" t="s">
        <v>52</v>
      </c>
      <c r="C2877" t="str">
        <f t="shared" si="88"/>
        <v>51113</v>
      </c>
      <c r="D2877" t="str">
        <f t="shared" si="89"/>
        <v>MADISON</v>
      </c>
      <c r="E2877">
        <v>-78.279508840000005</v>
      </c>
      <c r="F2877">
        <v>38.413662840000001</v>
      </c>
      <c r="G2877">
        <f xml:space="preserve"> SUMIF(ACRES_HARVESTED!E$2:E$4911,C2877,ACRES_HARVESTED!G$2:G$4911)</f>
        <v>582</v>
      </c>
      <c r="H2877">
        <f xml:space="preserve"> SUMIF(SALES!E$2:E$4911,C2877,SALES!G$2:G$4911)</f>
        <v>0</v>
      </c>
      <c r="I2877">
        <f xml:space="preserve"> SUMIF(PRODUCTION!E$2:E$4911,C2877,PRODUCTION!I$2:I$4911)</f>
        <v>29595</v>
      </c>
    </row>
    <row r="2878" spans="1:9" x14ac:dyDescent="0.2">
      <c r="A2878">
        <v>51115</v>
      </c>
      <c r="B2878" t="s">
        <v>1716</v>
      </c>
      <c r="C2878" t="str">
        <f t="shared" si="88"/>
        <v>51115</v>
      </c>
      <c r="D2878" t="str">
        <f t="shared" si="89"/>
        <v>MATHEWS</v>
      </c>
      <c r="E2878">
        <v>-76.34148682</v>
      </c>
      <c r="F2878">
        <v>37.436398879999999</v>
      </c>
      <c r="G2878">
        <f xml:space="preserve"> SUMIF(ACRES_HARVESTED!E$2:E$4911,C2878,ACRES_HARVESTED!G$2:G$4911)</f>
        <v>0</v>
      </c>
      <c r="H2878">
        <f xml:space="preserve"> SUMIF(SALES!E$2:E$4911,C2878,SALES!G$2:G$4911)</f>
        <v>0</v>
      </c>
      <c r="I2878">
        <f xml:space="preserve"> SUMIF(PRODUCTION!E$2:E$4911,C2878,PRODUCTION!I$2:I$4911)</f>
        <v>0</v>
      </c>
    </row>
    <row r="2879" spans="1:9" x14ac:dyDescent="0.2">
      <c r="A2879">
        <v>51117</v>
      </c>
      <c r="B2879" t="s">
        <v>1231</v>
      </c>
      <c r="C2879" t="str">
        <f t="shared" si="88"/>
        <v>51117</v>
      </c>
      <c r="D2879" t="str">
        <f t="shared" si="89"/>
        <v>MECKLENBURG</v>
      </c>
      <c r="E2879">
        <v>-78.362611299999998</v>
      </c>
      <c r="F2879">
        <v>36.680472020000003</v>
      </c>
      <c r="G2879">
        <f xml:space="preserve"> SUMIF(ACRES_HARVESTED!E$2:E$4911,C2879,ACRES_HARVESTED!G$2:G$4911)</f>
        <v>0</v>
      </c>
      <c r="H2879">
        <f xml:space="preserve"> SUMIF(SALES!E$2:E$4911,C2879,SALES!G$2:G$4911)</f>
        <v>0</v>
      </c>
      <c r="I2879">
        <f xml:space="preserve"> SUMIF(PRODUCTION!E$2:E$4911,C2879,PRODUCTION!I$2:I$4911)</f>
        <v>0</v>
      </c>
    </row>
    <row r="2880" spans="1:9" x14ac:dyDescent="0.2">
      <c r="A2880">
        <v>51119</v>
      </c>
      <c r="B2880" t="s">
        <v>290</v>
      </c>
      <c r="C2880" t="str">
        <f t="shared" si="88"/>
        <v>51119</v>
      </c>
      <c r="D2880" t="str">
        <f t="shared" si="89"/>
        <v>MIDDLESEX</v>
      </c>
      <c r="E2880">
        <v>-76.568694840000006</v>
      </c>
      <c r="F2880">
        <v>37.629703489999997</v>
      </c>
      <c r="G2880">
        <f xml:space="preserve"> SUMIF(ACRES_HARVESTED!E$2:E$4911,C2880,ACRES_HARVESTED!G$2:G$4911)</f>
        <v>0</v>
      </c>
      <c r="H2880">
        <f xml:space="preserve"> SUMIF(SALES!E$2:E$4911,C2880,SALES!G$2:G$4911)</f>
        <v>0</v>
      </c>
      <c r="I2880">
        <f xml:space="preserve"> SUMIF(PRODUCTION!E$2:E$4911,C2880,PRODUCTION!I$2:I$4911)</f>
        <v>0</v>
      </c>
    </row>
    <row r="2881" spans="1:9" x14ac:dyDescent="0.2">
      <c r="A2881">
        <v>51121</v>
      </c>
      <c r="B2881" t="s">
        <v>58</v>
      </c>
      <c r="C2881" t="str">
        <f t="shared" si="88"/>
        <v>51121</v>
      </c>
      <c r="D2881" t="str">
        <f t="shared" si="89"/>
        <v>MONTGOMERY</v>
      </c>
      <c r="E2881">
        <v>-80.386425590000002</v>
      </c>
      <c r="F2881">
        <v>37.174835690000002</v>
      </c>
      <c r="G2881">
        <f xml:space="preserve"> SUMIF(ACRES_HARVESTED!E$2:E$4911,C2881,ACRES_HARVESTED!G$2:G$4911)</f>
        <v>95</v>
      </c>
      <c r="H2881">
        <f xml:space="preserve"> SUMIF(SALES!E$2:E$4911,C2881,SALES!G$2:G$4911)</f>
        <v>0</v>
      </c>
      <c r="I2881">
        <f xml:space="preserve"> SUMIF(PRODUCTION!E$2:E$4911,C2881,PRODUCTION!I$2:I$4911)</f>
        <v>7200</v>
      </c>
    </row>
    <row r="2882" spans="1:9" x14ac:dyDescent="0.2">
      <c r="A2882">
        <v>51125</v>
      </c>
      <c r="B2882" t="s">
        <v>742</v>
      </c>
      <c r="C2882" t="str">
        <f t="shared" ref="C2882:C2945" si="90" xml:space="preserve"> TEXT(A2882,"00000")</f>
        <v>51125</v>
      </c>
      <c r="D2882" t="str">
        <f t="shared" ref="D2882:D2945" si="91">UPPER(B2882)</f>
        <v>NELSON</v>
      </c>
      <c r="E2882">
        <v>-78.886924629999996</v>
      </c>
      <c r="F2882">
        <v>37.787454599999997</v>
      </c>
      <c r="G2882">
        <f xml:space="preserve"> SUMIF(ACRES_HARVESTED!E$2:E$4911,C2882,ACRES_HARVESTED!G$2:G$4911)</f>
        <v>0</v>
      </c>
      <c r="H2882">
        <f xml:space="preserve"> SUMIF(SALES!E$2:E$4911,C2882,SALES!G$2:G$4911)</f>
        <v>0</v>
      </c>
      <c r="I2882">
        <f xml:space="preserve"> SUMIF(PRODUCTION!E$2:E$4911,C2882,PRODUCTION!I$2:I$4911)</f>
        <v>0</v>
      </c>
    </row>
    <row r="2883" spans="1:9" x14ac:dyDescent="0.2">
      <c r="A2883">
        <v>51127</v>
      </c>
      <c r="B2883" t="s">
        <v>1717</v>
      </c>
      <c r="C2883" t="str">
        <f t="shared" si="90"/>
        <v>51127</v>
      </c>
      <c r="D2883" t="str">
        <f t="shared" si="91"/>
        <v>NEW KENT</v>
      </c>
      <c r="E2883">
        <v>-76.997168700000003</v>
      </c>
      <c r="F2883">
        <v>37.50499104</v>
      </c>
      <c r="G2883">
        <f xml:space="preserve"> SUMIF(ACRES_HARVESTED!E$2:E$4911,C2883,ACRES_HARVESTED!G$2:G$4911)</f>
        <v>0</v>
      </c>
      <c r="H2883">
        <f xml:space="preserve"> SUMIF(SALES!E$2:E$4911,C2883,SALES!G$2:G$4911)</f>
        <v>0</v>
      </c>
      <c r="I2883">
        <f xml:space="preserve"> SUMIF(PRODUCTION!E$2:E$4911,C2883,PRODUCTION!I$2:I$4911)</f>
        <v>0</v>
      </c>
    </row>
    <row r="2884" spans="1:9" x14ac:dyDescent="0.2">
      <c r="A2884">
        <v>51131</v>
      </c>
      <c r="B2884" t="s">
        <v>1235</v>
      </c>
      <c r="C2884" t="str">
        <f t="shared" si="90"/>
        <v>51131</v>
      </c>
      <c r="D2884" t="str">
        <f t="shared" si="91"/>
        <v>NORTHAMPTON</v>
      </c>
      <c r="E2884">
        <v>-75.877646060000004</v>
      </c>
      <c r="F2884">
        <v>37.343053580000003</v>
      </c>
      <c r="G2884">
        <f xml:space="preserve"> SUMIF(ACRES_HARVESTED!E$2:E$4911,C2884,ACRES_HARVESTED!G$2:G$4911)</f>
        <v>0</v>
      </c>
      <c r="H2884">
        <f xml:space="preserve"> SUMIF(SALES!E$2:E$4911,C2884,SALES!G$2:G$4911)</f>
        <v>0</v>
      </c>
      <c r="I2884">
        <f xml:space="preserve"> SUMIF(PRODUCTION!E$2:E$4911,C2884,PRODUCTION!I$2:I$4911)</f>
        <v>0</v>
      </c>
    </row>
    <row r="2885" spans="1:9" x14ac:dyDescent="0.2">
      <c r="A2885">
        <v>51133</v>
      </c>
      <c r="B2885" t="s">
        <v>1404</v>
      </c>
      <c r="C2885" t="str">
        <f t="shared" si="90"/>
        <v>51133</v>
      </c>
      <c r="D2885" t="str">
        <f t="shared" si="91"/>
        <v>NORTHUMBERLAND</v>
      </c>
      <c r="E2885">
        <v>-76.419509149999996</v>
      </c>
      <c r="F2885">
        <v>37.887616700000002</v>
      </c>
      <c r="G2885">
        <f xml:space="preserve"> SUMIF(ACRES_HARVESTED!E$2:E$4911,C2885,ACRES_HARVESTED!G$2:G$4911)</f>
        <v>130</v>
      </c>
      <c r="H2885">
        <f xml:space="preserve"> SUMIF(SALES!E$2:E$4911,C2885,SALES!G$2:G$4911)</f>
        <v>23000</v>
      </c>
      <c r="I2885">
        <f xml:space="preserve"> SUMIF(PRODUCTION!E$2:E$4911,C2885,PRODUCTION!I$2:I$4911)</f>
        <v>8976</v>
      </c>
    </row>
    <row r="2886" spans="1:9" x14ac:dyDescent="0.2">
      <c r="A2886">
        <v>51135</v>
      </c>
      <c r="B2886" t="s">
        <v>1718</v>
      </c>
      <c r="C2886" t="str">
        <f t="shared" si="90"/>
        <v>51135</v>
      </c>
      <c r="D2886" t="str">
        <f t="shared" si="91"/>
        <v>NOTTOWAY</v>
      </c>
      <c r="E2886">
        <v>-78.051273640000005</v>
      </c>
      <c r="F2886">
        <v>37.142013650000003</v>
      </c>
      <c r="G2886">
        <f xml:space="preserve"> SUMIF(ACRES_HARVESTED!E$2:E$4911,C2886,ACRES_HARVESTED!G$2:G$4911)</f>
        <v>0</v>
      </c>
      <c r="H2886">
        <f xml:space="preserve"> SUMIF(SALES!E$2:E$4911,C2886,SALES!G$2:G$4911)</f>
        <v>0</v>
      </c>
      <c r="I2886">
        <f xml:space="preserve"> SUMIF(PRODUCTION!E$2:E$4911,C2886,PRODUCTION!I$2:I$4911)</f>
        <v>0</v>
      </c>
    </row>
    <row r="2887" spans="1:9" x14ac:dyDescent="0.2">
      <c r="A2887">
        <v>51137</v>
      </c>
      <c r="B2887" t="s">
        <v>204</v>
      </c>
      <c r="C2887" t="str">
        <f t="shared" si="90"/>
        <v>51137</v>
      </c>
      <c r="D2887" t="str">
        <f t="shared" si="91"/>
        <v>ORANGE</v>
      </c>
      <c r="E2887">
        <v>-78.012983449999993</v>
      </c>
      <c r="F2887">
        <v>38.246358260000001</v>
      </c>
      <c r="G2887">
        <f xml:space="preserve"> SUMIF(ACRES_HARVESTED!E$2:E$4911,C2887,ACRES_HARVESTED!G$2:G$4911)</f>
        <v>427</v>
      </c>
      <c r="H2887">
        <f xml:space="preserve"> SUMIF(SALES!E$2:E$4911,C2887,SALES!G$2:G$4911)</f>
        <v>0</v>
      </c>
      <c r="I2887">
        <f xml:space="preserve"> SUMIF(PRODUCTION!E$2:E$4911,C2887,PRODUCTION!I$2:I$4911)</f>
        <v>31354</v>
      </c>
    </row>
    <row r="2888" spans="1:9" x14ac:dyDescent="0.2">
      <c r="A2888">
        <v>51139</v>
      </c>
      <c r="B2888" t="s">
        <v>619</v>
      </c>
      <c r="C2888" t="str">
        <f t="shared" si="90"/>
        <v>51139</v>
      </c>
      <c r="D2888" t="str">
        <f t="shared" si="91"/>
        <v>PAGE</v>
      </c>
      <c r="E2888">
        <v>-78.484282120000003</v>
      </c>
      <c r="F2888">
        <v>38.619834849999997</v>
      </c>
      <c r="G2888">
        <f xml:space="preserve"> SUMIF(ACRES_HARVESTED!E$2:E$4911,C2888,ACRES_HARVESTED!G$2:G$4911)</f>
        <v>671</v>
      </c>
      <c r="H2888">
        <f xml:space="preserve"> SUMIF(SALES!E$2:E$4911,C2888,SALES!G$2:G$4911)</f>
        <v>116000</v>
      </c>
      <c r="I2888">
        <f xml:space="preserve"> SUMIF(PRODUCTION!E$2:E$4911,C2888,PRODUCTION!I$2:I$4911)</f>
        <v>46012</v>
      </c>
    </row>
    <row r="2889" spans="1:9" x14ac:dyDescent="0.2">
      <c r="A2889">
        <v>51141</v>
      </c>
      <c r="B2889" t="s">
        <v>1719</v>
      </c>
      <c r="C2889" t="str">
        <f t="shared" si="90"/>
        <v>51141</v>
      </c>
      <c r="D2889" t="str">
        <f t="shared" si="91"/>
        <v>PATRICK</v>
      </c>
      <c r="E2889">
        <v>-80.284816370000001</v>
      </c>
      <c r="F2889">
        <v>36.678099869999997</v>
      </c>
      <c r="G2889">
        <f xml:space="preserve"> SUMIF(ACRES_HARVESTED!E$2:E$4911,C2889,ACRES_HARVESTED!G$2:G$4911)</f>
        <v>0</v>
      </c>
      <c r="H2889">
        <f xml:space="preserve"> SUMIF(SALES!E$2:E$4911,C2889,SALES!G$2:G$4911)</f>
        <v>0</v>
      </c>
      <c r="I2889">
        <f xml:space="preserve"> SUMIF(PRODUCTION!E$2:E$4911,C2889,PRODUCTION!I$2:I$4911)</f>
        <v>0</v>
      </c>
    </row>
    <row r="2890" spans="1:9" x14ac:dyDescent="0.2">
      <c r="A2890">
        <v>51143</v>
      </c>
      <c r="B2890" t="s">
        <v>1720</v>
      </c>
      <c r="C2890" t="str">
        <f t="shared" si="90"/>
        <v>51143</v>
      </c>
      <c r="D2890" t="str">
        <f t="shared" si="91"/>
        <v>PITTSYLVANIA</v>
      </c>
      <c r="E2890">
        <v>-79.397189729999994</v>
      </c>
      <c r="F2890">
        <v>36.821287159999997</v>
      </c>
      <c r="G2890">
        <f xml:space="preserve"> SUMIF(ACRES_HARVESTED!E$2:E$4911,C2890,ACRES_HARVESTED!G$2:G$4911)</f>
        <v>653</v>
      </c>
      <c r="H2890">
        <f xml:space="preserve"> SUMIF(SALES!E$2:E$4911,C2890,SALES!G$2:G$4911)</f>
        <v>111000</v>
      </c>
      <c r="I2890">
        <f xml:space="preserve"> SUMIF(PRODUCTION!E$2:E$4911,C2890,PRODUCTION!I$2:I$4911)</f>
        <v>40055</v>
      </c>
    </row>
    <row r="2891" spans="1:9" x14ac:dyDescent="0.2">
      <c r="A2891">
        <v>51145</v>
      </c>
      <c r="B2891" t="s">
        <v>1721</v>
      </c>
      <c r="C2891" t="str">
        <f t="shared" si="90"/>
        <v>51145</v>
      </c>
      <c r="D2891" t="str">
        <f t="shared" si="91"/>
        <v>POWHATAN</v>
      </c>
      <c r="E2891">
        <v>-77.915315000000007</v>
      </c>
      <c r="F2891">
        <v>37.550296959999997</v>
      </c>
      <c r="G2891">
        <f xml:space="preserve"> SUMIF(ACRES_HARVESTED!E$2:E$4911,C2891,ACRES_HARVESTED!G$2:G$4911)</f>
        <v>0</v>
      </c>
      <c r="H2891">
        <f xml:space="preserve"> SUMIF(SALES!E$2:E$4911,C2891,SALES!G$2:G$4911)</f>
        <v>0</v>
      </c>
      <c r="I2891">
        <f xml:space="preserve"> SUMIF(PRODUCTION!E$2:E$4911,C2891,PRODUCTION!I$2:I$4911)</f>
        <v>0</v>
      </c>
    </row>
    <row r="2892" spans="1:9" x14ac:dyDescent="0.2">
      <c r="A2892">
        <v>51147</v>
      </c>
      <c r="B2892" t="s">
        <v>1722</v>
      </c>
      <c r="C2892" t="str">
        <f t="shared" si="90"/>
        <v>51147</v>
      </c>
      <c r="D2892" t="str">
        <f t="shared" si="91"/>
        <v>PRINCE EDWARD</v>
      </c>
      <c r="E2892">
        <v>-78.440905650000005</v>
      </c>
      <c r="F2892">
        <v>37.224092669999997</v>
      </c>
      <c r="G2892">
        <f xml:space="preserve"> SUMIF(ACRES_HARVESTED!E$2:E$4911,C2892,ACRES_HARVESTED!G$2:G$4911)</f>
        <v>0</v>
      </c>
      <c r="H2892">
        <f xml:space="preserve"> SUMIF(SALES!E$2:E$4911,C2892,SALES!G$2:G$4911)</f>
        <v>0</v>
      </c>
      <c r="I2892">
        <f xml:space="preserve"> SUMIF(PRODUCTION!E$2:E$4911,C2892,PRODUCTION!I$2:I$4911)</f>
        <v>0</v>
      </c>
    </row>
    <row r="2893" spans="1:9" x14ac:dyDescent="0.2">
      <c r="A2893">
        <v>51149</v>
      </c>
      <c r="B2893" t="s">
        <v>1723</v>
      </c>
      <c r="C2893" t="str">
        <f t="shared" si="90"/>
        <v>51149</v>
      </c>
      <c r="D2893" t="str">
        <f t="shared" si="91"/>
        <v>PRINCE GEORGE</v>
      </c>
      <c r="E2893">
        <v>-77.224462750000001</v>
      </c>
      <c r="F2893">
        <v>37.186486090000002</v>
      </c>
      <c r="G2893">
        <f xml:space="preserve"> SUMIF(ACRES_HARVESTED!E$2:E$4911,C2893,ACRES_HARVESTED!G$2:G$4911)</f>
        <v>0</v>
      </c>
      <c r="H2893">
        <f xml:space="preserve"> SUMIF(SALES!E$2:E$4911,C2893,SALES!G$2:G$4911)</f>
        <v>0</v>
      </c>
      <c r="I2893">
        <f xml:space="preserve"> SUMIF(PRODUCTION!E$2:E$4911,C2893,PRODUCTION!I$2:I$4911)</f>
        <v>0</v>
      </c>
    </row>
    <row r="2894" spans="1:9" x14ac:dyDescent="0.2">
      <c r="A2894">
        <v>51153</v>
      </c>
      <c r="B2894" t="s">
        <v>1724</v>
      </c>
      <c r="C2894" t="str">
        <f t="shared" si="90"/>
        <v>51153</v>
      </c>
      <c r="D2894" t="str">
        <f t="shared" si="91"/>
        <v>PRINCE WILLIAM</v>
      </c>
      <c r="E2894">
        <v>-77.480287290000007</v>
      </c>
      <c r="F2894">
        <v>38.702760990000002</v>
      </c>
      <c r="G2894">
        <f xml:space="preserve"> SUMIF(ACRES_HARVESTED!E$2:E$4911,C2894,ACRES_HARVESTED!G$2:G$4911)</f>
        <v>0</v>
      </c>
      <c r="H2894">
        <f xml:space="preserve"> SUMIF(SALES!E$2:E$4911,C2894,SALES!G$2:G$4911)</f>
        <v>0</v>
      </c>
      <c r="I2894">
        <f xml:space="preserve"> SUMIF(PRODUCTION!E$2:E$4911,C2894,PRODUCTION!I$2:I$4911)</f>
        <v>0</v>
      </c>
    </row>
    <row r="2895" spans="1:9" x14ac:dyDescent="0.2">
      <c r="A2895">
        <v>51155</v>
      </c>
      <c r="B2895" t="s">
        <v>162</v>
      </c>
      <c r="C2895" t="str">
        <f t="shared" si="90"/>
        <v>51155</v>
      </c>
      <c r="D2895" t="str">
        <f t="shared" si="91"/>
        <v>PULASKI</v>
      </c>
      <c r="E2895">
        <v>-80.713484039999997</v>
      </c>
      <c r="F2895">
        <v>37.063292699999998</v>
      </c>
      <c r="G2895">
        <f xml:space="preserve"> SUMIF(ACRES_HARVESTED!E$2:E$4911,C2895,ACRES_HARVESTED!G$2:G$4911)</f>
        <v>0</v>
      </c>
      <c r="H2895">
        <f xml:space="preserve"> SUMIF(SALES!E$2:E$4911,C2895,SALES!G$2:G$4911)</f>
        <v>0</v>
      </c>
      <c r="I2895">
        <f xml:space="preserve"> SUMIF(PRODUCTION!E$2:E$4911,C2895,PRODUCTION!I$2:I$4911)</f>
        <v>0</v>
      </c>
    </row>
    <row r="2896" spans="1:9" x14ac:dyDescent="0.2">
      <c r="A2896">
        <v>51157</v>
      </c>
      <c r="B2896" t="s">
        <v>1725</v>
      </c>
      <c r="C2896" t="str">
        <f t="shared" si="90"/>
        <v>51157</v>
      </c>
      <c r="D2896" t="str">
        <f t="shared" si="91"/>
        <v>RAPPAHANNOCK</v>
      </c>
      <c r="E2896">
        <v>-78.159436139999997</v>
      </c>
      <c r="F2896">
        <v>38.684617940000003</v>
      </c>
      <c r="G2896">
        <f xml:space="preserve"> SUMIF(ACRES_HARVESTED!E$2:E$4911,C2896,ACRES_HARVESTED!G$2:G$4911)</f>
        <v>0</v>
      </c>
      <c r="H2896">
        <f xml:space="preserve"> SUMIF(SALES!E$2:E$4911,C2896,SALES!G$2:G$4911)</f>
        <v>0</v>
      </c>
      <c r="I2896">
        <f xml:space="preserve"> SUMIF(PRODUCTION!E$2:E$4911,C2896,PRODUCTION!I$2:I$4911)</f>
        <v>0</v>
      </c>
    </row>
    <row r="2897" spans="1:9" x14ac:dyDescent="0.2">
      <c r="A2897">
        <v>51159</v>
      </c>
      <c r="B2897" t="s">
        <v>426</v>
      </c>
      <c r="C2897" t="str">
        <f t="shared" si="90"/>
        <v>51159</v>
      </c>
      <c r="D2897" t="str">
        <f t="shared" si="91"/>
        <v>RICHMOND</v>
      </c>
      <c r="E2897">
        <v>-76.726801399999999</v>
      </c>
      <c r="F2897">
        <v>37.943010719999997</v>
      </c>
      <c r="G2897">
        <f xml:space="preserve"> SUMIF(ACRES_HARVESTED!E$2:E$4911,C2897,ACRES_HARVESTED!G$2:G$4911)</f>
        <v>259</v>
      </c>
      <c r="H2897">
        <f xml:space="preserve"> SUMIF(SALES!E$2:E$4911,C2897,SALES!G$2:G$4911)</f>
        <v>0</v>
      </c>
      <c r="I2897">
        <f xml:space="preserve"> SUMIF(PRODUCTION!E$2:E$4911,C2897,PRODUCTION!I$2:I$4911)</f>
        <v>20371</v>
      </c>
    </row>
    <row r="2898" spans="1:9" x14ac:dyDescent="0.2">
      <c r="A2898">
        <v>51161</v>
      </c>
      <c r="B2898" t="s">
        <v>1726</v>
      </c>
      <c r="C2898" t="str">
        <f t="shared" si="90"/>
        <v>51161</v>
      </c>
      <c r="D2898" t="str">
        <f t="shared" si="91"/>
        <v>ROANOKE</v>
      </c>
      <c r="E2898">
        <v>-80.067514000000003</v>
      </c>
      <c r="F2898">
        <v>37.26938285</v>
      </c>
      <c r="G2898">
        <f xml:space="preserve"> SUMIF(ACRES_HARVESTED!E$2:E$4911,C2898,ACRES_HARVESTED!G$2:G$4911)</f>
        <v>0</v>
      </c>
      <c r="H2898">
        <f xml:space="preserve"> SUMIF(SALES!E$2:E$4911,C2898,SALES!G$2:G$4911)</f>
        <v>0</v>
      </c>
      <c r="I2898">
        <f xml:space="preserve"> SUMIF(PRODUCTION!E$2:E$4911,C2898,PRODUCTION!I$2:I$4911)</f>
        <v>0</v>
      </c>
    </row>
    <row r="2899" spans="1:9" x14ac:dyDescent="0.2">
      <c r="A2899">
        <v>51163</v>
      </c>
      <c r="B2899" t="s">
        <v>1727</v>
      </c>
      <c r="C2899" t="str">
        <f t="shared" si="90"/>
        <v>51163</v>
      </c>
      <c r="D2899" t="str">
        <f t="shared" si="91"/>
        <v>ROCKBRIDGE</v>
      </c>
      <c r="E2899">
        <v>-79.447746120000005</v>
      </c>
      <c r="F2899">
        <v>37.81505482</v>
      </c>
      <c r="G2899">
        <f xml:space="preserve"> SUMIF(ACRES_HARVESTED!E$2:E$4911,C2899,ACRES_HARVESTED!G$2:G$4911)</f>
        <v>89</v>
      </c>
      <c r="H2899">
        <f xml:space="preserve"> SUMIF(SALES!E$2:E$4911,C2899,SALES!G$2:G$4911)</f>
        <v>0</v>
      </c>
      <c r="I2899">
        <f xml:space="preserve"> SUMIF(PRODUCTION!E$2:E$4911,C2899,PRODUCTION!I$2:I$4911)</f>
        <v>5540</v>
      </c>
    </row>
    <row r="2900" spans="1:9" x14ac:dyDescent="0.2">
      <c r="A2900">
        <v>51165</v>
      </c>
      <c r="B2900" t="s">
        <v>1126</v>
      </c>
      <c r="C2900" t="str">
        <f t="shared" si="90"/>
        <v>51165</v>
      </c>
      <c r="D2900" t="str">
        <f t="shared" si="91"/>
        <v>ROCKINGHAM</v>
      </c>
      <c r="E2900">
        <v>-78.875816090000001</v>
      </c>
      <c r="F2900">
        <v>38.512210070000002</v>
      </c>
      <c r="G2900">
        <f xml:space="preserve"> SUMIF(ACRES_HARVESTED!E$2:E$4911,C2900,ACRES_HARVESTED!G$2:G$4911)</f>
        <v>570</v>
      </c>
      <c r="H2900">
        <f xml:space="preserve"> SUMIF(SALES!E$2:E$4911,C2900,SALES!G$2:G$4911)</f>
        <v>106000</v>
      </c>
      <c r="I2900">
        <f xml:space="preserve"> SUMIF(PRODUCTION!E$2:E$4911,C2900,PRODUCTION!I$2:I$4911)</f>
        <v>43494</v>
      </c>
    </row>
    <row r="2901" spans="1:9" x14ac:dyDescent="0.2">
      <c r="A2901">
        <v>51167</v>
      </c>
      <c r="B2901" t="s">
        <v>64</v>
      </c>
      <c r="C2901" t="str">
        <f t="shared" si="90"/>
        <v>51167</v>
      </c>
      <c r="D2901" t="str">
        <f t="shared" si="91"/>
        <v>RUSSELL</v>
      </c>
      <c r="E2901">
        <v>-82.095965090000007</v>
      </c>
      <c r="F2901">
        <v>36.933610229999999</v>
      </c>
      <c r="G2901">
        <f xml:space="preserve"> SUMIF(ACRES_HARVESTED!E$2:E$4911,C2901,ACRES_HARVESTED!G$2:G$4911)</f>
        <v>0</v>
      </c>
      <c r="H2901">
        <f xml:space="preserve"> SUMIF(SALES!E$2:E$4911,C2901,SALES!G$2:G$4911)</f>
        <v>0</v>
      </c>
      <c r="I2901">
        <f xml:space="preserve"> SUMIF(PRODUCTION!E$2:E$4911,C2901,PRODUCTION!I$2:I$4911)</f>
        <v>0</v>
      </c>
    </row>
    <row r="2902" spans="1:9" x14ac:dyDescent="0.2">
      <c r="A2902">
        <v>51169</v>
      </c>
      <c r="B2902" t="s">
        <v>165</v>
      </c>
      <c r="C2902" t="str">
        <f t="shared" si="90"/>
        <v>51169</v>
      </c>
      <c r="D2902" t="str">
        <f t="shared" si="91"/>
        <v>SCOTT</v>
      </c>
      <c r="E2902">
        <v>-82.603114779999999</v>
      </c>
      <c r="F2902">
        <v>36.714308099999997</v>
      </c>
      <c r="G2902">
        <f xml:space="preserve"> SUMIF(ACRES_HARVESTED!E$2:E$4911,C2902,ACRES_HARVESTED!G$2:G$4911)</f>
        <v>0</v>
      </c>
      <c r="H2902">
        <f xml:space="preserve"> SUMIF(SALES!E$2:E$4911,C2902,SALES!G$2:G$4911)</f>
        <v>0</v>
      </c>
      <c r="I2902">
        <f xml:space="preserve"> SUMIF(PRODUCTION!E$2:E$4911,C2902,PRODUCTION!I$2:I$4911)</f>
        <v>0</v>
      </c>
    </row>
    <row r="2903" spans="1:9" x14ac:dyDescent="0.2">
      <c r="A2903">
        <v>51171</v>
      </c>
      <c r="B2903" t="s">
        <v>1728</v>
      </c>
      <c r="C2903" t="str">
        <f t="shared" si="90"/>
        <v>51171</v>
      </c>
      <c r="D2903" t="str">
        <f t="shared" si="91"/>
        <v>SHENANDOAH</v>
      </c>
      <c r="E2903">
        <v>-78.571135440000006</v>
      </c>
      <c r="F2903">
        <v>38.858270709999999</v>
      </c>
      <c r="G2903">
        <f xml:space="preserve"> SUMIF(ACRES_HARVESTED!E$2:E$4911,C2903,ACRES_HARVESTED!G$2:G$4911)</f>
        <v>633</v>
      </c>
      <c r="H2903">
        <f xml:space="preserve"> SUMIF(SALES!E$2:E$4911,C2903,SALES!G$2:G$4911)</f>
        <v>132000</v>
      </c>
      <c r="I2903">
        <f xml:space="preserve"> SUMIF(PRODUCTION!E$2:E$4911,C2903,PRODUCTION!I$2:I$4911)</f>
        <v>48729</v>
      </c>
    </row>
    <row r="2904" spans="1:9" x14ac:dyDescent="0.2">
      <c r="A2904">
        <v>51173</v>
      </c>
      <c r="B2904" t="s">
        <v>1729</v>
      </c>
      <c r="C2904" t="str">
        <f t="shared" si="90"/>
        <v>51173</v>
      </c>
      <c r="D2904" t="str">
        <f t="shared" si="91"/>
        <v>SMYTH</v>
      </c>
      <c r="E2904">
        <v>-81.536923869999995</v>
      </c>
      <c r="F2904">
        <v>36.843931470000001</v>
      </c>
      <c r="G2904">
        <f xml:space="preserve"> SUMIF(ACRES_HARVESTED!E$2:E$4911,C2904,ACRES_HARVESTED!G$2:G$4911)</f>
        <v>0</v>
      </c>
      <c r="H2904">
        <f xml:space="preserve"> SUMIF(SALES!E$2:E$4911,C2904,SALES!G$2:G$4911)</f>
        <v>0</v>
      </c>
      <c r="I2904">
        <f xml:space="preserve"> SUMIF(PRODUCTION!E$2:E$4911,C2904,PRODUCTION!I$2:I$4911)</f>
        <v>0</v>
      </c>
    </row>
    <row r="2905" spans="1:9" x14ac:dyDescent="0.2">
      <c r="A2905">
        <v>51175</v>
      </c>
      <c r="B2905" t="s">
        <v>1730</v>
      </c>
      <c r="C2905" t="str">
        <f t="shared" si="90"/>
        <v>51175</v>
      </c>
      <c r="D2905" t="str">
        <f t="shared" si="91"/>
        <v>SOUTHAMPTON</v>
      </c>
      <c r="E2905">
        <v>-77.105660439999994</v>
      </c>
      <c r="F2905">
        <v>36.72019409</v>
      </c>
      <c r="G2905">
        <f xml:space="preserve"> SUMIF(ACRES_HARVESTED!E$2:E$4911,C2905,ACRES_HARVESTED!G$2:G$4911)</f>
        <v>0</v>
      </c>
      <c r="H2905">
        <f xml:space="preserve"> SUMIF(SALES!E$2:E$4911,C2905,SALES!G$2:G$4911)</f>
        <v>0</v>
      </c>
      <c r="I2905">
        <f xml:space="preserve"> SUMIF(PRODUCTION!E$2:E$4911,C2905,PRODUCTION!I$2:I$4911)</f>
        <v>0</v>
      </c>
    </row>
    <row r="2906" spans="1:9" x14ac:dyDescent="0.2">
      <c r="A2906">
        <v>51177</v>
      </c>
      <c r="B2906" t="s">
        <v>1731</v>
      </c>
      <c r="C2906" t="str">
        <f t="shared" si="90"/>
        <v>51177</v>
      </c>
      <c r="D2906" t="str">
        <f t="shared" si="91"/>
        <v>SPOTSYLVANIA</v>
      </c>
      <c r="E2906">
        <v>-77.656153439999997</v>
      </c>
      <c r="F2906">
        <v>38.184534669999998</v>
      </c>
      <c r="G2906">
        <f xml:space="preserve"> SUMIF(ACRES_HARVESTED!E$2:E$4911,C2906,ACRES_HARVESTED!G$2:G$4911)</f>
        <v>204</v>
      </c>
      <c r="H2906">
        <f xml:space="preserve"> SUMIF(SALES!E$2:E$4911,C2906,SALES!G$2:G$4911)</f>
        <v>36000</v>
      </c>
      <c r="I2906">
        <f xml:space="preserve"> SUMIF(PRODUCTION!E$2:E$4911,C2906,PRODUCTION!I$2:I$4911)</f>
        <v>12305</v>
      </c>
    </row>
    <row r="2907" spans="1:9" x14ac:dyDescent="0.2">
      <c r="A2907">
        <v>51179</v>
      </c>
      <c r="B2907" t="s">
        <v>690</v>
      </c>
      <c r="C2907" t="str">
        <f t="shared" si="90"/>
        <v>51179</v>
      </c>
      <c r="D2907" t="str">
        <f t="shared" si="91"/>
        <v>STAFFORD</v>
      </c>
      <c r="E2907">
        <v>-77.45796206</v>
      </c>
      <c r="F2907">
        <v>38.420616699999997</v>
      </c>
      <c r="G2907">
        <f xml:space="preserve"> SUMIF(ACRES_HARVESTED!E$2:E$4911,C2907,ACRES_HARVESTED!G$2:G$4911)</f>
        <v>0</v>
      </c>
      <c r="H2907">
        <f xml:space="preserve"> SUMIF(SALES!E$2:E$4911,C2907,SALES!G$2:G$4911)</f>
        <v>0</v>
      </c>
      <c r="I2907">
        <f xml:space="preserve"> SUMIF(PRODUCTION!E$2:E$4911,C2907,PRODUCTION!I$2:I$4911)</f>
        <v>0</v>
      </c>
    </row>
    <row r="2908" spans="1:9" x14ac:dyDescent="0.2">
      <c r="A2908">
        <v>51181</v>
      </c>
      <c r="B2908" t="s">
        <v>1248</v>
      </c>
      <c r="C2908" t="str">
        <f t="shared" si="90"/>
        <v>51181</v>
      </c>
      <c r="D2908" t="str">
        <f t="shared" si="91"/>
        <v>SURRY</v>
      </c>
      <c r="E2908">
        <v>-76.90027517</v>
      </c>
      <c r="F2908">
        <v>37.109636610000003</v>
      </c>
      <c r="G2908">
        <f xml:space="preserve"> SUMIF(ACRES_HARVESTED!E$2:E$4911,C2908,ACRES_HARVESTED!G$2:G$4911)</f>
        <v>0</v>
      </c>
      <c r="H2908">
        <f xml:space="preserve"> SUMIF(SALES!E$2:E$4911,C2908,SALES!G$2:G$4911)</f>
        <v>0</v>
      </c>
      <c r="I2908">
        <f xml:space="preserve"> SUMIF(PRODUCTION!E$2:E$4911,C2908,PRODUCTION!I$2:I$4911)</f>
        <v>0</v>
      </c>
    </row>
    <row r="2909" spans="1:9" x14ac:dyDescent="0.2">
      <c r="A2909">
        <v>51183</v>
      </c>
      <c r="B2909" t="s">
        <v>297</v>
      </c>
      <c r="C2909" t="str">
        <f t="shared" si="90"/>
        <v>51183</v>
      </c>
      <c r="D2909" t="str">
        <f t="shared" si="91"/>
        <v>SUSSEX</v>
      </c>
      <c r="E2909">
        <v>-77.262341070000005</v>
      </c>
      <c r="F2909">
        <v>36.921365489999999</v>
      </c>
      <c r="G2909">
        <f xml:space="preserve"> SUMIF(ACRES_HARVESTED!E$2:E$4911,C2909,ACRES_HARVESTED!G$2:G$4911)</f>
        <v>0</v>
      </c>
      <c r="H2909">
        <f xml:space="preserve"> SUMIF(SALES!E$2:E$4911,C2909,SALES!G$2:G$4911)</f>
        <v>0</v>
      </c>
      <c r="I2909">
        <f xml:space="preserve"> SUMIF(PRODUCTION!E$2:E$4911,C2909,PRODUCTION!I$2:I$4911)</f>
        <v>0</v>
      </c>
    </row>
    <row r="2910" spans="1:9" x14ac:dyDescent="0.2">
      <c r="A2910">
        <v>51185</v>
      </c>
      <c r="B2910" t="s">
        <v>540</v>
      </c>
      <c r="C2910" t="str">
        <f t="shared" si="90"/>
        <v>51185</v>
      </c>
      <c r="D2910" t="str">
        <f t="shared" si="91"/>
        <v>TAZEWELL</v>
      </c>
      <c r="E2910">
        <v>-81.560465710000003</v>
      </c>
      <c r="F2910">
        <v>37.12490124</v>
      </c>
      <c r="G2910">
        <f xml:space="preserve"> SUMIF(ACRES_HARVESTED!E$2:E$4911,C2910,ACRES_HARVESTED!G$2:G$4911)</f>
        <v>0</v>
      </c>
      <c r="H2910">
        <f xml:space="preserve"> SUMIF(SALES!E$2:E$4911,C2910,SALES!G$2:G$4911)</f>
        <v>0</v>
      </c>
      <c r="I2910">
        <f xml:space="preserve"> SUMIF(PRODUCTION!E$2:E$4911,C2910,PRODUCTION!I$2:I$4911)</f>
        <v>0</v>
      </c>
    </row>
    <row r="2911" spans="1:9" x14ac:dyDescent="0.2">
      <c r="A2911">
        <v>51187</v>
      </c>
      <c r="B2911" t="s">
        <v>448</v>
      </c>
      <c r="C2911" t="str">
        <f t="shared" si="90"/>
        <v>51187</v>
      </c>
      <c r="D2911" t="str">
        <f t="shared" si="91"/>
        <v>WARREN</v>
      </c>
      <c r="E2911">
        <v>-78.20860922</v>
      </c>
      <c r="F2911">
        <v>38.908701360000002</v>
      </c>
      <c r="G2911">
        <f xml:space="preserve"> SUMIF(ACRES_HARVESTED!E$2:E$4911,C2911,ACRES_HARVESTED!G$2:G$4911)</f>
        <v>0</v>
      </c>
      <c r="H2911">
        <f xml:space="preserve"> SUMIF(SALES!E$2:E$4911,C2911,SALES!G$2:G$4911)</f>
        <v>0</v>
      </c>
      <c r="I2911">
        <f xml:space="preserve"> SUMIF(PRODUCTION!E$2:E$4911,C2911,PRODUCTION!I$2:I$4911)</f>
        <v>0</v>
      </c>
    </row>
    <row r="2912" spans="1:9" x14ac:dyDescent="0.2">
      <c r="A2912">
        <v>51191</v>
      </c>
      <c r="B2912" t="s">
        <v>72</v>
      </c>
      <c r="C2912" t="str">
        <f t="shared" si="90"/>
        <v>51191</v>
      </c>
      <c r="D2912" t="str">
        <f t="shared" si="91"/>
        <v>WASHINGTON</v>
      </c>
      <c r="E2912">
        <v>-81.959599089999998</v>
      </c>
      <c r="F2912">
        <v>36.724559990000003</v>
      </c>
      <c r="G2912">
        <f xml:space="preserve"> SUMIF(ACRES_HARVESTED!E$2:E$4911,C2912,ACRES_HARVESTED!G$2:G$4911)</f>
        <v>0</v>
      </c>
      <c r="H2912">
        <f xml:space="preserve"> SUMIF(SALES!E$2:E$4911,C2912,SALES!G$2:G$4911)</f>
        <v>0</v>
      </c>
      <c r="I2912">
        <f xml:space="preserve"> SUMIF(PRODUCTION!E$2:E$4911,C2912,PRODUCTION!I$2:I$4911)</f>
        <v>0</v>
      </c>
    </row>
    <row r="2913" spans="1:9" x14ac:dyDescent="0.2">
      <c r="A2913">
        <v>51193</v>
      </c>
      <c r="B2913" t="s">
        <v>1411</v>
      </c>
      <c r="C2913" t="str">
        <f t="shared" si="90"/>
        <v>51193</v>
      </c>
      <c r="D2913" t="str">
        <f t="shared" si="91"/>
        <v>WESTMORELAND</v>
      </c>
      <c r="E2913">
        <v>-76.801781239999997</v>
      </c>
      <c r="F2913">
        <v>38.111669339999999</v>
      </c>
      <c r="G2913">
        <f xml:space="preserve"> SUMIF(ACRES_HARVESTED!E$2:E$4911,C2913,ACRES_HARVESTED!G$2:G$4911)</f>
        <v>745</v>
      </c>
      <c r="H2913">
        <f xml:space="preserve"> SUMIF(SALES!E$2:E$4911,C2913,SALES!G$2:G$4911)</f>
        <v>240000</v>
      </c>
      <c r="I2913">
        <f xml:space="preserve"> SUMIF(PRODUCTION!E$2:E$4911,C2913,PRODUCTION!I$2:I$4911)</f>
        <v>67338</v>
      </c>
    </row>
    <row r="2914" spans="1:9" x14ac:dyDescent="0.2">
      <c r="A2914">
        <v>51195</v>
      </c>
      <c r="B2914" t="s">
        <v>1659</v>
      </c>
      <c r="C2914" t="str">
        <f t="shared" si="90"/>
        <v>51195</v>
      </c>
      <c r="D2914" t="str">
        <f t="shared" si="91"/>
        <v>WISE</v>
      </c>
      <c r="E2914">
        <v>-82.621187719999995</v>
      </c>
      <c r="F2914">
        <v>36.975561519999999</v>
      </c>
      <c r="G2914">
        <f xml:space="preserve"> SUMIF(ACRES_HARVESTED!E$2:E$4911,C2914,ACRES_HARVESTED!G$2:G$4911)</f>
        <v>0</v>
      </c>
      <c r="H2914">
        <f xml:space="preserve"> SUMIF(SALES!E$2:E$4911,C2914,SALES!G$2:G$4911)</f>
        <v>0</v>
      </c>
      <c r="I2914">
        <f xml:space="preserve"> SUMIF(PRODUCTION!E$2:E$4911,C2914,PRODUCTION!I$2:I$4911)</f>
        <v>0</v>
      </c>
    </row>
    <row r="2915" spans="1:9" x14ac:dyDescent="0.2">
      <c r="A2915">
        <v>51197</v>
      </c>
      <c r="B2915" t="s">
        <v>1732</v>
      </c>
      <c r="C2915" t="str">
        <f t="shared" si="90"/>
        <v>51197</v>
      </c>
      <c r="D2915" t="str">
        <f t="shared" si="91"/>
        <v>WYTHE</v>
      </c>
      <c r="E2915">
        <v>-81.078033169999998</v>
      </c>
      <c r="F2915">
        <v>36.916866769999999</v>
      </c>
      <c r="G2915">
        <f xml:space="preserve"> SUMIF(ACRES_HARVESTED!E$2:E$4911,C2915,ACRES_HARVESTED!G$2:G$4911)</f>
        <v>0</v>
      </c>
      <c r="H2915">
        <f xml:space="preserve"> SUMIF(SALES!E$2:E$4911,C2915,SALES!G$2:G$4911)</f>
        <v>0</v>
      </c>
      <c r="I2915">
        <f xml:space="preserve"> SUMIF(PRODUCTION!E$2:E$4911,C2915,PRODUCTION!I$2:I$4911)</f>
        <v>0</v>
      </c>
    </row>
    <row r="2916" spans="1:9" x14ac:dyDescent="0.2">
      <c r="A2916">
        <v>51199</v>
      </c>
      <c r="B2916" t="s">
        <v>812</v>
      </c>
      <c r="C2916" t="str">
        <f t="shared" si="90"/>
        <v>51199</v>
      </c>
      <c r="D2916" t="str">
        <f t="shared" si="91"/>
        <v>YORK</v>
      </c>
      <c r="E2916">
        <v>-76.561917480000005</v>
      </c>
      <c r="F2916">
        <v>37.242711659999998</v>
      </c>
      <c r="G2916">
        <f xml:space="preserve"> SUMIF(ACRES_HARVESTED!E$2:E$4911,C2916,ACRES_HARVESTED!G$2:G$4911)</f>
        <v>0</v>
      </c>
      <c r="H2916">
        <f xml:space="preserve"> SUMIF(SALES!E$2:E$4911,C2916,SALES!G$2:G$4911)</f>
        <v>0</v>
      </c>
      <c r="I2916">
        <f xml:space="preserve"> SUMIF(PRODUCTION!E$2:E$4911,C2916,PRODUCTION!I$2:I$4911)</f>
        <v>0</v>
      </c>
    </row>
    <row r="2917" spans="1:9" x14ac:dyDescent="0.2">
      <c r="A2917">
        <v>51510</v>
      </c>
      <c r="B2917" t="s">
        <v>1733</v>
      </c>
      <c r="C2917" t="str">
        <f t="shared" si="90"/>
        <v>51510</v>
      </c>
      <c r="D2917" t="str">
        <f t="shared" si="91"/>
        <v>ALEXANDRIA</v>
      </c>
      <c r="E2917">
        <v>-77.085489890000005</v>
      </c>
      <c r="F2917">
        <v>38.817183499999999</v>
      </c>
      <c r="G2917">
        <f xml:space="preserve"> SUMIF(ACRES_HARVESTED!E$2:E$4911,C2917,ACRES_HARVESTED!G$2:G$4911)</f>
        <v>0</v>
      </c>
      <c r="H2917">
        <f xml:space="preserve"> SUMIF(SALES!E$2:E$4911,C2917,SALES!G$2:G$4911)</f>
        <v>0</v>
      </c>
      <c r="I2917">
        <f xml:space="preserve"> SUMIF(PRODUCTION!E$2:E$4911,C2917,PRODUCTION!I$2:I$4911)</f>
        <v>0</v>
      </c>
    </row>
    <row r="2918" spans="1:9" x14ac:dyDescent="0.2">
      <c r="A2918">
        <v>51520</v>
      </c>
      <c r="B2918" t="s">
        <v>831</v>
      </c>
      <c r="C2918" t="str">
        <f t="shared" si="90"/>
        <v>51520</v>
      </c>
      <c r="D2918" t="str">
        <f t="shared" si="91"/>
        <v>BRISTOL</v>
      </c>
      <c r="E2918">
        <v>-82.159069700000003</v>
      </c>
      <c r="F2918">
        <v>36.618263779999999</v>
      </c>
      <c r="G2918">
        <f xml:space="preserve"> SUMIF(ACRES_HARVESTED!E$2:E$4911,C2918,ACRES_HARVESTED!G$2:G$4911)</f>
        <v>0</v>
      </c>
      <c r="H2918">
        <f xml:space="preserve"> SUMIF(SALES!E$2:E$4911,C2918,SALES!G$2:G$4911)</f>
        <v>0</v>
      </c>
      <c r="I2918">
        <f xml:space="preserve"> SUMIF(PRODUCTION!E$2:E$4911,C2918,PRODUCTION!I$2:I$4911)</f>
        <v>0</v>
      </c>
    </row>
    <row r="2919" spans="1:9" x14ac:dyDescent="0.2">
      <c r="A2919">
        <v>51530</v>
      </c>
      <c r="B2919" t="s">
        <v>596</v>
      </c>
      <c r="C2919" t="str">
        <f t="shared" si="90"/>
        <v>51530</v>
      </c>
      <c r="D2919" t="str">
        <f t="shared" si="91"/>
        <v>BUENA VISTA</v>
      </c>
      <c r="E2919">
        <v>-79.354594809999995</v>
      </c>
      <c r="F2919">
        <v>37.730522630000003</v>
      </c>
      <c r="G2919">
        <f xml:space="preserve"> SUMIF(ACRES_HARVESTED!E$2:E$4911,C2919,ACRES_HARVESTED!G$2:G$4911)</f>
        <v>0</v>
      </c>
      <c r="H2919">
        <f xml:space="preserve"> SUMIF(SALES!E$2:E$4911,C2919,SALES!G$2:G$4911)</f>
        <v>0</v>
      </c>
      <c r="I2919">
        <f xml:space="preserve"> SUMIF(PRODUCTION!E$2:E$4911,C2919,PRODUCTION!I$2:I$4911)</f>
        <v>0</v>
      </c>
    </row>
    <row r="2920" spans="1:9" x14ac:dyDescent="0.2">
      <c r="A2920">
        <v>51540</v>
      </c>
      <c r="B2920" t="s">
        <v>1734</v>
      </c>
      <c r="C2920" t="str">
        <f t="shared" si="90"/>
        <v>51540</v>
      </c>
      <c r="D2920" t="str">
        <f t="shared" si="91"/>
        <v>CHARLOTTESVILLE</v>
      </c>
      <c r="E2920">
        <v>-78.482330039999994</v>
      </c>
      <c r="F2920">
        <v>38.037421629999997</v>
      </c>
      <c r="G2920">
        <f xml:space="preserve"> SUMIF(ACRES_HARVESTED!E$2:E$4911,C2920,ACRES_HARVESTED!G$2:G$4911)</f>
        <v>0</v>
      </c>
      <c r="H2920">
        <f xml:space="preserve"> SUMIF(SALES!E$2:E$4911,C2920,SALES!G$2:G$4911)</f>
        <v>0</v>
      </c>
      <c r="I2920">
        <f xml:space="preserve"> SUMIF(PRODUCTION!E$2:E$4911,C2920,PRODUCTION!I$2:I$4911)</f>
        <v>0</v>
      </c>
    </row>
    <row r="2921" spans="1:9" x14ac:dyDescent="0.2">
      <c r="A2921">
        <v>51550</v>
      </c>
      <c r="B2921" t="s">
        <v>1735</v>
      </c>
      <c r="C2921" t="str">
        <f t="shared" si="90"/>
        <v>51550</v>
      </c>
      <c r="D2921" t="str">
        <f t="shared" si="91"/>
        <v>CHESAPEAKE</v>
      </c>
      <c r="E2921">
        <v>-76.302440079999997</v>
      </c>
      <c r="F2921">
        <v>36.677870319999997</v>
      </c>
      <c r="G2921">
        <f xml:space="preserve"> SUMIF(ACRES_HARVESTED!E$2:E$4911,C2921,ACRES_HARVESTED!G$2:G$4911)</f>
        <v>0</v>
      </c>
      <c r="H2921">
        <f xml:space="preserve"> SUMIF(SALES!E$2:E$4911,C2921,SALES!G$2:G$4911)</f>
        <v>0</v>
      </c>
      <c r="I2921">
        <f xml:space="preserve"> SUMIF(PRODUCTION!E$2:E$4911,C2921,PRODUCTION!I$2:I$4911)</f>
        <v>0</v>
      </c>
    </row>
    <row r="2922" spans="1:9" x14ac:dyDescent="0.2">
      <c r="A2922">
        <v>51570</v>
      </c>
      <c r="B2922" t="s">
        <v>1736</v>
      </c>
      <c r="C2922" t="str">
        <f t="shared" si="90"/>
        <v>51570</v>
      </c>
      <c r="D2922" t="str">
        <f t="shared" si="91"/>
        <v>COLONIAL HEIGHTS</v>
      </c>
      <c r="E2922">
        <v>-77.397162660000006</v>
      </c>
      <c r="F2922">
        <v>37.26480119</v>
      </c>
      <c r="G2922">
        <f xml:space="preserve"> SUMIF(ACRES_HARVESTED!E$2:E$4911,C2922,ACRES_HARVESTED!G$2:G$4911)</f>
        <v>0</v>
      </c>
      <c r="H2922">
        <f xml:space="preserve"> SUMIF(SALES!E$2:E$4911,C2922,SALES!G$2:G$4911)</f>
        <v>0</v>
      </c>
      <c r="I2922">
        <f xml:space="preserve"> SUMIF(PRODUCTION!E$2:E$4911,C2922,PRODUCTION!I$2:I$4911)</f>
        <v>0</v>
      </c>
    </row>
    <row r="2923" spans="1:9" x14ac:dyDescent="0.2">
      <c r="A2923">
        <v>51580</v>
      </c>
      <c r="B2923" t="s">
        <v>27</v>
      </c>
      <c r="C2923" t="str">
        <f t="shared" si="90"/>
        <v>51580</v>
      </c>
      <c r="D2923" t="str">
        <f t="shared" si="91"/>
        <v>COVINGTON</v>
      </c>
      <c r="E2923">
        <v>-79.986719440000002</v>
      </c>
      <c r="F2923">
        <v>37.778300139999999</v>
      </c>
      <c r="G2923">
        <f xml:space="preserve"> SUMIF(ACRES_HARVESTED!E$2:E$4911,C2923,ACRES_HARVESTED!G$2:G$4911)</f>
        <v>0</v>
      </c>
      <c r="H2923">
        <f xml:space="preserve"> SUMIF(SALES!E$2:E$4911,C2923,SALES!G$2:G$4911)</f>
        <v>0</v>
      </c>
      <c r="I2923">
        <f xml:space="preserve"> SUMIF(PRODUCTION!E$2:E$4911,C2923,PRODUCTION!I$2:I$4911)</f>
        <v>0</v>
      </c>
    </row>
    <row r="2924" spans="1:9" x14ac:dyDescent="0.2">
      <c r="A2924">
        <v>51590</v>
      </c>
      <c r="B2924" t="s">
        <v>1737</v>
      </c>
      <c r="C2924" t="str">
        <f t="shared" si="90"/>
        <v>51590</v>
      </c>
      <c r="D2924" t="str">
        <f t="shared" si="91"/>
        <v>DANVILLE</v>
      </c>
      <c r="E2924">
        <v>-79.409123539999996</v>
      </c>
      <c r="F2924">
        <v>36.583096769999997</v>
      </c>
      <c r="G2924">
        <f xml:space="preserve"> SUMIF(ACRES_HARVESTED!E$2:E$4911,C2924,ACRES_HARVESTED!G$2:G$4911)</f>
        <v>0</v>
      </c>
      <c r="H2924">
        <f xml:space="preserve"> SUMIF(SALES!E$2:E$4911,C2924,SALES!G$2:G$4911)</f>
        <v>0</v>
      </c>
      <c r="I2924">
        <f xml:space="preserve"> SUMIF(PRODUCTION!E$2:E$4911,C2924,PRODUCTION!I$2:I$4911)</f>
        <v>0</v>
      </c>
    </row>
    <row r="2925" spans="1:9" x14ac:dyDescent="0.2">
      <c r="A2925">
        <v>51595</v>
      </c>
      <c r="B2925" t="s">
        <v>1738</v>
      </c>
      <c r="C2925" t="str">
        <f t="shared" si="90"/>
        <v>51595</v>
      </c>
      <c r="D2925" t="str">
        <f t="shared" si="91"/>
        <v>EMPORIA</v>
      </c>
      <c r="E2925">
        <v>-77.536224829999995</v>
      </c>
      <c r="F2925">
        <v>36.695438629999998</v>
      </c>
      <c r="G2925">
        <f xml:space="preserve"> SUMIF(ACRES_HARVESTED!E$2:E$4911,C2925,ACRES_HARVESTED!G$2:G$4911)</f>
        <v>0</v>
      </c>
      <c r="H2925">
        <f xml:space="preserve"> SUMIF(SALES!E$2:E$4911,C2925,SALES!G$2:G$4911)</f>
        <v>0</v>
      </c>
      <c r="I2925">
        <f xml:space="preserve"> SUMIF(PRODUCTION!E$2:E$4911,C2925,PRODUCTION!I$2:I$4911)</f>
        <v>0</v>
      </c>
    </row>
    <row r="2926" spans="1:9" x14ac:dyDescent="0.2">
      <c r="A2926">
        <v>51600</v>
      </c>
      <c r="B2926" t="s">
        <v>1702</v>
      </c>
      <c r="C2926" t="str">
        <f t="shared" si="90"/>
        <v>51600</v>
      </c>
      <c r="D2926" t="str">
        <f t="shared" si="91"/>
        <v>FAIRFAX</v>
      </c>
      <c r="E2926">
        <v>-77.298364890000002</v>
      </c>
      <c r="F2926">
        <v>38.853447199999998</v>
      </c>
      <c r="G2926">
        <f xml:space="preserve"> SUMIF(ACRES_HARVESTED!E$2:E$4911,C2926,ACRES_HARVESTED!G$2:G$4911)</f>
        <v>0</v>
      </c>
      <c r="H2926">
        <f xml:space="preserve"> SUMIF(SALES!E$2:E$4911,C2926,SALES!G$2:G$4911)</f>
        <v>0</v>
      </c>
      <c r="I2926">
        <f xml:space="preserve"> SUMIF(PRODUCTION!E$2:E$4911,C2926,PRODUCTION!I$2:I$4911)</f>
        <v>0</v>
      </c>
    </row>
    <row r="2927" spans="1:9" x14ac:dyDescent="0.2">
      <c r="A2927">
        <v>51610</v>
      </c>
      <c r="B2927" t="s">
        <v>1739</v>
      </c>
      <c r="C2927" t="str">
        <f t="shared" si="90"/>
        <v>51610</v>
      </c>
      <c r="D2927" t="str">
        <f t="shared" si="91"/>
        <v>FALLS CHURCH</v>
      </c>
      <c r="E2927">
        <v>-77.175193320000005</v>
      </c>
      <c r="F2927">
        <v>38.884418029999999</v>
      </c>
      <c r="G2927">
        <f xml:space="preserve"> SUMIF(ACRES_HARVESTED!E$2:E$4911,C2927,ACRES_HARVESTED!G$2:G$4911)</f>
        <v>0</v>
      </c>
      <c r="H2927">
        <f xml:space="preserve"> SUMIF(SALES!E$2:E$4911,C2927,SALES!G$2:G$4911)</f>
        <v>0</v>
      </c>
      <c r="I2927">
        <f xml:space="preserve"> SUMIF(PRODUCTION!E$2:E$4911,C2927,PRODUCTION!I$2:I$4911)</f>
        <v>0</v>
      </c>
    </row>
    <row r="2928" spans="1:9" x14ac:dyDescent="0.2">
      <c r="A2928">
        <v>51620</v>
      </c>
      <c r="B2928" t="s">
        <v>37</v>
      </c>
      <c r="C2928" t="str">
        <f t="shared" si="90"/>
        <v>51620</v>
      </c>
      <c r="D2928" t="str">
        <f t="shared" si="91"/>
        <v>FRANKLIN</v>
      </c>
      <c r="E2928">
        <v>-76.938488750000005</v>
      </c>
      <c r="F2928">
        <v>36.68306879</v>
      </c>
      <c r="G2928">
        <f xml:space="preserve"> SUMIF(ACRES_HARVESTED!E$2:E$4911,C2928,ACRES_HARVESTED!G$2:G$4911)</f>
        <v>0</v>
      </c>
      <c r="H2928">
        <f xml:space="preserve"> SUMIF(SALES!E$2:E$4911,C2928,SALES!G$2:G$4911)</f>
        <v>0</v>
      </c>
      <c r="I2928">
        <f xml:space="preserve"> SUMIF(PRODUCTION!E$2:E$4911,C2928,PRODUCTION!I$2:I$4911)</f>
        <v>0</v>
      </c>
    </row>
    <row r="2929" spans="1:9" x14ac:dyDescent="0.2">
      <c r="A2929">
        <v>51630</v>
      </c>
      <c r="B2929" t="s">
        <v>1740</v>
      </c>
      <c r="C2929" t="str">
        <f t="shared" si="90"/>
        <v>51630</v>
      </c>
      <c r="D2929" t="str">
        <f t="shared" si="91"/>
        <v>FREDERICKSBURG</v>
      </c>
      <c r="E2929">
        <v>-77.48619454</v>
      </c>
      <c r="F2929">
        <v>38.298922140000002</v>
      </c>
      <c r="G2929">
        <f xml:space="preserve"> SUMIF(ACRES_HARVESTED!E$2:E$4911,C2929,ACRES_HARVESTED!G$2:G$4911)</f>
        <v>0</v>
      </c>
      <c r="H2929">
        <f xml:space="preserve"> SUMIF(SALES!E$2:E$4911,C2929,SALES!G$2:G$4911)</f>
        <v>0</v>
      </c>
      <c r="I2929">
        <f xml:space="preserve"> SUMIF(PRODUCTION!E$2:E$4911,C2929,PRODUCTION!I$2:I$4911)</f>
        <v>0</v>
      </c>
    </row>
    <row r="2930" spans="1:9" x14ac:dyDescent="0.2">
      <c r="A2930">
        <v>51640</v>
      </c>
      <c r="B2930" t="s">
        <v>1741</v>
      </c>
      <c r="C2930" t="str">
        <f t="shared" si="90"/>
        <v>51640</v>
      </c>
      <c r="D2930" t="str">
        <f t="shared" si="91"/>
        <v>GALAX</v>
      </c>
      <c r="E2930">
        <v>-80.916460650000005</v>
      </c>
      <c r="F2930">
        <v>36.667358970000002</v>
      </c>
      <c r="G2930">
        <f xml:space="preserve"> SUMIF(ACRES_HARVESTED!E$2:E$4911,C2930,ACRES_HARVESTED!G$2:G$4911)</f>
        <v>0</v>
      </c>
      <c r="H2930">
        <f xml:space="preserve"> SUMIF(SALES!E$2:E$4911,C2930,SALES!G$2:G$4911)</f>
        <v>0</v>
      </c>
      <c r="I2930">
        <f xml:space="preserve"> SUMIF(PRODUCTION!E$2:E$4911,C2930,PRODUCTION!I$2:I$4911)</f>
        <v>0</v>
      </c>
    </row>
    <row r="2931" spans="1:9" x14ac:dyDescent="0.2">
      <c r="A2931">
        <v>51650</v>
      </c>
      <c r="B2931" t="s">
        <v>1430</v>
      </c>
      <c r="C2931" t="str">
        <f t="shared" si="90"/>
        <v>51650</v>
      </c>
      <c r="D2931" t="str">
        <f t="shared" si="91"/>
        <v>HAMPTON</v>
      </c>
      <c r="E2931">
        <v>-76.363335329999998</v>
      </c>
      <c r="F2931">
        <v>37.055732409999997</v>
      </c>
      <c r="G2931">
        <f xml:space="preserve"> SUMIF(ACRES_HARVESTED!E$2:E$4911,C2931,ACRES_HARVESTED!G$2:G$4911)</f>
        <v>0</v>
      </c>
      <c r="H2931">
        <f xml:space="preserve"> SUMIF(SALES!E$2:E$4911,C2931,SALES!G$2:G$4911)</f>
        <v>0</v>
      </c>
      <c r="I2931">
        <f xml:space="preserve"> SUMIF(PRODUCTION!E$2:E$4911,C2931,PRODUCTION!I$2:I$4911)</f>
        <v>0</v>
      </c>
    </row>
    <row r="2932" spans="1:9" x14ac:dyDescent="0.2">
      <c r="A2932">
        <v>51660</v>
      </c>
      <c r="B2932" t="s">
        <v>1742</v>
      </c>
      <c r="C2932" t="str">
        <f t="shared" si="90"/>
        <v>51660</v>
      </c>
      <c r="D2932" t="str">
        <f t="shared" si="91"/>
        <v>HARRISONBURG</v>
      </c>
      <c r="E2932">
        <v>-78.873976670000005</v>
      </c>
      <c r="F2932">
        <v>38.438331509999998</v>
      </c>
      <c r="G2932">
        <f xml:space="preserve"> SUMIF(ACRES_HARVESTED!E$2:E$4911,C2932,ACRES_HARVESTED!G$2:G$4911)</f>
        <v>0</v>
      </c>
      <c r="H2932">
        <f xml:space="preserve"> SUMIF(SALES!E$2:E$4911,C2932,SALES!G$2:G$4911)</f>
        <v>0</v>
      </c>
      <c r="I2932">
        <f xml:space="preserve"> SUMIF(PRODUCTION!E$2:E$4911,C2932,PRODUCTION!I$2:I$4911)</f>
        <v>0</v>
      </c>
    </row>
    <row r="2933" spans="1:9" x14ac:dyDescent="0.2">
      <c r="A2933">
        <v>51670</v>
      </c>
      <c r="B2933" t="s">
        <v>1743</v>
      </c>
      <c r="C2933" t="str">
        <f t="shared" si="90"/>
        <v>51670</v>
      </c>
      <c r="D2933" t="str">
        <f t="shared" si="91"/>
        <v>HOPEWELL</v>
      </c>
      <c r="E2933">
        <v>-77.296938100000006</v>
      </c>
      <c r="F2933">
        <v>37.291229180000002</v>
      </c>
      <c r="G2933">
        <f xml:space="preserve"> SUMIF(ACRES_HARVESTED!E$2:E$4911,C2933,ACRES_HARVESTED!G$2:G$4911)</f>
        <v>0</v>
      </c>
      <c r="H2933">
        <f xml:space="preserve"> SUMIF(SALES!E$2:E$4911,C2933,SALES!G$2:G$4911)</f>
        <v>0</v>
      </c>
      <c r="I2933">
        <f xml:space="preserve"> SUMIF(PRODUCTION!E$2:E$4911,C2933,PRODUCTION!I$2:I$4911)</f>
        <v>0</v>
      </c>
    </row>
    <row r="2934" spans="1:9" x14ac:dyDescent="0.2">
      <c r="A2934">
        <v>51678</v>
      </c>
      <c r="B2934" t="s">
        <v>1433</v>
      </c>
      <c r="C2934" t="str">
        <f t="shared" si="90"/>
        <v>51678</v>
      </c>
      <c r="D2934" t="str">
        <f t="shared" si="91"/>
        <v>LEXINGTON</v>
      </c>
      <c r="E2934">
        <v>-79.445753049999993</v>
      </c>
      <c r="F2934">
        <v>37.781798219999999</v>
      </c>
      <c r="G2934">
        <f xml:space="preserve"> SUMIF(ACRES_HARVESTED!E$2:E$4911,C2934,ACRES_HARVESTED!G$2:G$4911)</f>
        <v>0</v>
      </c>
      <c r="H2934">
        <f xml:space="preserve"> SUMIF(SALES!E$2:E$4911,C2934,SALES!G$2:G$4911)</f>
        <v>0</v>
      </c>
      <c r="I2934">
        <f xml:space="preserve"> SUMIF(PRODUCTION!E$2:E$4911,C2934,PRODUCTION!I$2:I$4911)</f>
        <v>0</v>
      </c>
    </row>
    <row r="2935" spans="1:9" x14ac:dyDescent="0.2">
      <c r="A2935">
        <v>51680</v>
      </c>
      <c r="B2935" t="s">
        <v>1744</v>
      </c>
      <c r="C2935" t="str">
        <f t="shared" si="90"/>
        <v>51680</v>
      </c>
      <c r="D2935" t="str">
        <f t="shared" si="91"/>
        <v>LYNCHBURG</v>
      </c>
      <c r="E2935">
        <v>-79.190449509999993</v>
      </c>
      <c r="F2935">
        <v>37.400231490000003</v>
      </c>
      <c r="G2935">
        <f xml:space="preserve"> SUMIF(ACRES_HARVESTED!E$2:E$4911,C2935,ACRES_HARVESTED!G$2:G$4911)</f>
        <v>0</v>
      </c>
      <c r="H2935">
        <f xml:space="preserve"> SUMIF(SALES!E$2:E$4911,C2935,SALES!G$2:G$4911)</f>
        <v>0</v>
      </c>
      <c r="I2935">
        <f xml:space="preserve"> SUMIF(PRODUCTION!E$2:E$4911,C2935,PRODUCTION!I$2:I$4911)</f>
        <v>0</v>
      </c>
    </row>
    <row r="2936" spans="1:9" x14ac:dyDescent="0.2">
      <c r="A2936">
        <v>51683</v>
      </c>
      <c r="B2936" t="s">
        <v>1745</v>
      </c>
      <c r="C2936" t="str">
        <f t="shared" si="90"/>
        <v>51683</v>
      </c>
      <c r="D2936" t="str">
        <f t="shared" si="91"/>
        <v>MANASSAS</v>
      </c>
      <c r="E2936">
        <v>-77.485154739999999</v>
      </c>
      <c r="F2936">
        <v>38.747844499999999</v>
      </c>
      <c r="G2936">
        <f xml:space="preserve"> SUMIF(ACRES_HARVESTED!E$2:E$4911,C2936,ACRES_HARVESTED!G$2:G$4911)</f>
        <v>0</v>
      </c>
      <c r="H2936">
        <f xml:space="preserve"> SUMIF(SALES!E$2:E$4911,C2936,SALES!G$2:G$4911)</f>
        <v>0</v>
      </c>
      <c r="I2936">
        <f xml:space="preserve"> SUMIF(PRODUCTION!E$2:E$4911,C2936,PRODUCTION!I$2:I$4911)</f>
        <v>0</v>
      </c>
    </row>
    <row r="2937" spans="1:9" x14ac:dyDescent="0.2">
      <c r="A2937">
        <v>51685</v>
      </c>
      <c r="B2937" t="s">
        <v>1746</v>
      </c>
      <c r="C2937" t="str">
        <f t="shared" si="90"/>
        <v>51685</v>
      </c>
      <c r="D2937" t="str">
        <f t="shared" si="91"/>
        <v>MANASSAS PARK</v>
      </c>
      <c r="E2937">
        <v>-77.444010939999998</v>
      </c>
      <c r="F2937">
        <v>38.770442299999999</v>
      </c>
      <c r="G2937">
        <f xml:space="preserve"> SUMIF(ACRES_HARVESTED!E$2:E$4911,C2937,ACRES_HARVESTED!G$2:G$4911)</f>
        <v>0</v>
      </c>
      <c r="H2937">
        <f xml:space="preserve"> SUMIF(SALES!E$2:E$4911,C2937,SALES!G$2:G$4911)</f>
        <v>0</v>
      </c>
      <c r="I2937">
        <f xml:space="preserve"> SUMIF(PRODUCTION!E$2:E$4911,C2937,PRODUCTION!I$2:I$4911)</f>
        <v>0</v>
      </c>
    </row>
    <row r="2938" spans="1:9" x14ac:dyDescent="0.2">
      <c r="A2938">
        <v>51690</v>
      </c>
      <c r="B2938" t="s">
        <v>1747</v>
      </c>
      <c r="C2938" t="str">
        <f t="shared" si="90"/>
        <v>51690</v>
      </c>
      <c r="D2938" t="str">
        <f t="shared" si="91"/>
        <v>MARTINSVILLE</v>
      </c>
      <c r="E2938">
        <v>-79.863459469999995</v>
      </c>
      <c r="F2938">
        <v>36.682074759999999</v>
      </c>
      <c r="G2938">
        <f xml:space="preserve"> SUMIF(ACRES_HARVESTED!E$2:E$4911,C2938,ACRES_HARVESTED!G$2:G$4911)</f>
        <v>0</v>
      </c>
      <c r="H2938">
        <f xml:space="preserve"> SUMIF(SALES!E$2:E$4911,C2938,SALES!G$2:G$4911)</f>
        <v>0</v>
      </c>
      <c r="I2938">
        <f xml:space="preserve"> SUMIF(PRODUCTION!E$2:E$4911,C2938,PRODUCTION!I$2:I$4911)</f>
        <v>0</v>
      </c>
    </row>
    <row r="2939" spans="1:9" x14ac:dyDescent="0.2">
      <c r="A2939">
        <v>51700</v>
      </c>
      <c r="B2939" t="s">
        <v>1748</v>
      </c>
      <c r="C2939" t="str">
        <f t="shared" si="90"/>
        <v>51700</v>
      </c>
      <c r="D2939" t="str">
        <f t="shared" si="91"/>
        <v>NEWPORT NEWS</v>
      </c>
      <c r="E2939">
        <v>-76.519962800000002</v>
      </c>
      <c r="F2939">
        <v>37.10553608</v>
      </c>
      <c r="G2939">
        <f xml:space="preserve"> SUMIF(ACRES_HARVESTED!E$2:E$4911,C2939,ACRES_HARVESTED!G$2:G$4911)</f>
        <v>0</v>
      </c>
      <c r="H2939">
        <f xml:space="preserve"> SUMIF(SALES!E$2:E$4911,C2939,SALES!G$2:G$4911)</f>
        <v>0</v>
      </c>
      <c r="I2939">
        <f xml:space="preserve"> SUMIF(PRODUCTION!E$2:E$4911,C2939,PRODUCTION!I$2:I$4911)</f>
        <v>0</v>
      </c>
    </row>
    <row r="2940" spans="1:9" x14ac:dyDescent="0.2">
      <c r="A2940">
        <v>51710</v>
      </c>
      <c r="B2940" t="s">
        <v>837</v>
      </c>
      <c r="C2940" t="str">
        <f t="shared" si="90"/>
        <v>51710</v>
      </c>
      <c r="D2940" t="str">
        <f t="shared" si="91"/>
        <v>NORFOLK</v>
      </c>
      <c r="E2940">
        <v>-76.259677310000001</v>
      </c>
      <c r="F2940">
        <v>36.89479704</v>
      </c>
      <c r="G2940">
        <f xml:space="preserve"> SUMIF(ACRES_HARVESTED!E$2:E$4911,C2940,ACRES_HARVESTED!G$2:G$4911)</f>
        <v>0</v>
      </c>
      <c r="H2940">
        <f xml:space="preserve"> SUMIF(SALES!E$2:E$4911,C2940,SALES!G$2:G$4911)</f>
        <v>0</v>
      </c>
      <c r="I2940">
        <f xml:space="preserve"> SUMIF(PRODUCTION!E$2:E$4911,C2940,PRODUCTION!I$2:I$4911)</f>
        <v>0</v>
      </c>
    </row>
    <row r="2941" spans="1:9" x14ac:dyDescent="0.2">
      <c r="A2941">
        <v>51720</v>
      </c>
      <c r="B2941" t="s">
        <v>672</v>
      </c>
      <c r="C2941" t="str">
        <f t="shared" si="90"/>
        <v>51720</v>
      </c>
      <c r="D2941" t="str">
        <f t="shared" si="91"/>
        <v>NORTON</v>
      </c>
      <c r="E2941">
        <v>-82.626488949999995</v>
      </c>
      <c r="F2941">
        <v>36.931087300000002</v>
      </c>
      <c r="G2941">
        <f xml:space="preserve"> SUMIF(ACRES_HARVESTED!E$2:E$4911,C2941,ACRES_HARVESTED!G$2:G$4911)</f>
        <v>0</v>
      </c>
      <c r="H2941">
        <f xml:space="preserve"> SUMIF(SALES!E$2:E$4911,C2941,SALES!G$2:G$4911)</f>
        <v>0</v>
      </c>
      <c r="I2941">
        <f xml:space="preserve"> SUMIF(PRODUCTION!E$2:E$4911,C2941,PRODUCTION!I$2:I$4911)</f>
        <v>0</v>
      </c>
    </row>
    <row r="2942" spans="1:9" x14ac:dyDescent="0.2">
      <c r="A2942">
        <v>51730</v>
      </c>
      <c r="B2942" t="s">
        <v>94</v>
      </c>
      <c r="C2942" t="str">
        <f t="shared" si="90"/>
        <v>51730</v>
      </c>
      <c r="D2942" t="str">
        <f t="shared" si="91"/>
        <v>PETERSBURG</v>
      </c>
      <c r="E2942">
        <v>-77.392620500000007</v>
      </c>
      <c r="F2942">
        <v>37.204041529999998</v>
      </c>
      <c r="G2942">
        <f xml:space="preserve"> SUMIF(ACRES_HARVESTED!E$2:E$4911,C2942,ACRES_HARVESTED!G$2:G$4911)</f>
        <v>0</v>
      </c>
      <c r="H2942">
        <f xml:space="preserve"> SUMIF(SALES!E$2:E$4911,C2942,SALES!G$2:G$4911)</f>
        <v>0</v>
      </c>
      <c r="I2942">
        <f xml:space="preserve"> SUMIF(PRODUCTION!E$2:E$4911,C2942,PRODUCTION!I$2:I$4911)</f>
        <v>0</v>
      </c>
    </row>
    <row r="2943" spans="1:9" x14ac:dyDescent="0.2">
      <c r="A2943">
        <v>51735</v>
      </c>
      <c r="B2943" t="s">
        <v>1749</v>
      </c>
      <c r="C2943" t="str">
        <f t="shared" si="90"/>
        <v>51735</v>
      </c>
      <c r="D2943" t="str">
        <f t="shared" si="91"/>
        <v>POQUOSON</v>
      </c>
      <c r="E2943">
        <v>-76.355669719999995</v>
      </c>
      <c r="F2943">
        <v>37.130711499999997</v>
      </c>
      <c r="G2943">
        <f xml:space="preserve"> SUMIF(ACRES_HARVESTED!E$2:E$4911,C2943,ACRES_HARVESTED!G$2:G$4911)</f>
        <v>0</v>
      </c>
      <c r="H2943">
        <f xml:space="preserve"> SUMIF(SALES!E$2:E$4911,C2943,SALES!G$2:G$4911)</f>
        <v>0</v>
      </c>
      <c r="I2943">
        <f xml:space="preserve"> SUMIF(PRODUCTION!E$2:E$4911,C2943,PRODUCTION!I$2:I$4911)</f>
        <v>0</v>
      </c>
    </row>
    <row r="2944" spans="1:9" x14ac:dyDescent="0.2">
      <c r="A2944">
        <v>51740</v>
      </c>
      <c r="B2944" t="s">
        <v>1750</v>
      </c>
      <c r="C2944" t="str">
        <f t="shared" si="90"/>
        <v>51740</v>
      </c>
      <c r="D2944" t="str">
        <f t="shared" si="91"/>
        <v>PORTSMOUTH</v>
      </c>
      <c r="E2944">
        <v>-76.353967609999998</v>
      </c>
      <c r="F2944">
        <v>36.846462090000003</v>
      </c>
      <c r="G2944">
        <f xml:space="preserve"> SUMIF(ACRES_HARVESTED!E$2:E$4911,C2944,ACRES_HARVESTED!G$2:G$4911)</f>
        <v>0</v>
      </c>
      <c r="H2944">
        <f xml:space="preserve"> SUMIF(SALES!E$2:E$4911,C2944,SALES!G$2:G$4911)</f>
        <v>0</v>
      </c>
      <c r="I2944">
        <f xml:space="preserve"> SUMIF(PRODUCTION!E$2:E$4911,C2944,PRODUCTION!I$2:I$4911)</f>
        <v>0</v>
      </c>
    </row>
    <row r="2945" spans="1:9" x14ac:dyDescent="0.2">
      <c r="A2945">
        <v>51750</v>
      </c>
      <c r="B2945" t="s">
        <v>1751</v>
      </c>
      <c r="C2945" t="str">
        <f t="shared" si="90"/>
        <v>51750</v>
      </c>
      <c r="D2945" t="str">
        <f t="shared" si="91"/>
        <v>RADFORD</v>
      </c>
      <c r="E2945">
        <v>-80.55838396</v>
      </c>
      <c r="F2945">
        <v>37.12313924</v>
      </c>
      <c r="G2945">
        <f xml:space="preserve"> SUMIF(ACRES_HARVESTED!E$2:E$4911,C2945,ACRES_HARVESTED!G$2:G$4911)</f>
        <v>0</v>
      </c>
      <c r="H2945">
        <f xml:space="preserve"> SUMIF(SALES!E$2:E$4911,C2945,SALES!G$2:G$4911)</f>
        <v>0</v>
      </c>
      <c r="I2945">
        <f xml:space="preserve"> SUMIF(PRODUCTION!E$2:E$4911,C2945,PRODUCTION!I$2:I$4911)</f>
        <v>0</v>
      </c>
    </row>
    <row r="2946" spans="1:9" x14ac:dyDescent="0.2">
      <c r="A2946">
        <v>51760</v>
      </c>
      <c r="B2946" t="s">
        <v>426</v>
      </c>
      <c r="C2946" t="str">
        <f t="shared" ref="C2946:C3009" si="92" xml:space="preserve"> TEXT(A2946,"00000")</f>
        <v>51760</v>
      </c>
      <c r="D2946" t="str">
        <f t="shared" ref="D2946:D3009" si="93">UPPER(B2946)</f>
        <v>RICHMOND</v>
      </c>
      <c r="E2946">
        <v>-77.474932929999994</v>
      </c>
      <c r="F2946">
        <v>37.530416629999998</v>
      </c>
      <c r="G2946">
        <f xml:space="preserve"> SUMIF(ACRES_HARVESTED!E$2:E$4911,C2946,ACRES_HARVESTED!G$2:G$4911)</f>
        <v>0</v>
      </c>
      <c r="H2946">
        <f xml:space="preserve"> SUMIF(SALES!E$2:E$4911,C2946,SALES!G$2:G$4911)</f>
        <v>0</v>
      </c>
      <c r="I2946">
        <f xml:space="preserve"> SUMIF(PRODUCTION!E$2:E$4911,C2946,PRODUCTION!I$2:I$4911)</f>
        <v>0</v>
      </c>
    </row>
    <row r="2947" spans="1:9" x14ac:dyDescent="0.2">
      <c r="A2947">
        <v>51770</v>
      </c>
      <c r="B2947" t="s">
        <v>1726</v>
      </c>
      <c r="C2947" t="str">
        <f t="shared" si="92"/>
        <v>51770</v>
      </c>
      <c r="D2947" t="str">
        <f t="shared" si="93"/>
        <v>ROANOKE</v>
      </c>
      <c r="E2947">
        <v>-79.957591590000007</v>
      </c>
      <c r="F2947">
        <v>37.279059150000002</v>
      </c>
      <c r="G2947">
        <f xml:space="preserve"> SUMIF(ACRES_HARVESTED!E$2:E$4911,C2947,ACRES_HARVESTED!G$2:G$4911)</f>
        <v>0</v>
      </c>
      <c r="H2947">
        <f xml:space="preserve"> SUMIF(SALES!E$2:E$4911,C2947,SALES!G$2:G$4911)</f>
        <v>0</v>
      </c>
      <c r="I2947">
        <f xml:space="preserve"> SUMIF(PRODUCTION!E$2:E$4911,C2947,PRODUCTION!I$2:I$4911)</f>
        <v>0</v>
      </c>
    </row>
    <row r="2948" spans="1:9" x14ac:dyDescent="0.2">
      <c r="A2948">
        <v>51775</v>
      </c>
      <c r="B2948" t="s">
        <v>1138</v>
      </c>
      <c r="C2948" t="str">
        <f t="shared" si="92"/>
        <v>51775</v>
      </c>
      <c r="D2948" t="str">
        <f t="shared" si="93"/>
        <v>SALEM</v>
      </c>
      <c r="E2948">
        <v>-80.053254409999994</v>
      </c>
      <c r="F2948">
        <v>37.286557530000003</v>
      </c>
      <c r="G2948">
        <f xml:space="preserve"> SUMIF(ACRES_HARVESTED!E$2:E$4911,C2948,ACRES_HARVESTED!G$2:G$4911)</f>
        <v>0</v>
      </c>
      <c r="H2948">
        <f xml:space="preserve"> SUMIF(SALES!E$2:E$4911,C2948,SALES!G$2:G$4911)</f>
        <v>0</v>
      </c>
      <c r="I2948">
        <f xml:space="preserve"> SUMIF(PRODUCTION!E$2:E$4911,C2948,PRODUCTION!I$2:I$4911)</f>
        <v>0</v>
      </c>
    </row>
    <row r="2949" spans="1:9" x14ac:dyDescent="0.2">
      <c r="A2949">
        <v>51790</v>
      </c>
      <c r="B2949" t="s">
        <v>1752</v>
      </c>
      <c r="C2949" t="str">
        <f t="shared" si="92"/>
        <v>51790</v>
      </c>
      <c r="D2949" t="str">
        <f t="shared" si="93"/>
        <v>STAUNTON</v>
      </c>
      <c r="E2949">
        <v>-79.059602190000007</v>
      </c>
      <c r="F2949">
        <v>38.159093220000003</v>
      </c>
      <c r="G2949">
        <f xml:space="preserve"> SUMIF(ACRES_HARVESTED!E$2:E$4911,C2949,ACRES_HARVESTED!G$2:G$4911)</f>
        <v>0</v>
      </c>
      <c r="H2949">
        <f xml:space="preserve"> SUMIF(SALES!E$2:E$4911,C2949,SALES!G$2:G$4911)</f>
        <v>0</v>
      </c>
      <c r="I2949">
        <f xml:space="preserve"> SUMIF(PRODUCTION!E$2:E$4911,C2949,PRODUCTION!I$2:I$4911)</f>
        <v>0</v>
      </c>
    </row>
    <row r="2950" spans="1:9" x14ac:dyDescent="0.2">
      <c r="A2950">
        <v>51800</v>
      </c>
      <c r="B2950" t="s">
        <v>838</v>
      </c>
      <c r="C2950" t="str">
        <f t="shared" si="92"/>
        <v>51800</v>
      </c>
      <c r="D2950" t="str">
        <f t="shared" si="93"/>
        <v>SUFFOLK</v>
      </c>
      <c r="E2950">
        <v>-76.639449380000002</v>
      </c>
      <c r="F2950">
        <v>36.69549937</v>
      </c>
      <c r="G2950">
        <f xml:space="preserve"> SUMIF(ACRES_HARVESTED!E$2:E$4911,C2950,ACRES_HARVESTED!G$2:G$4911)</f>
        <v>0</v>
      </c>
      <c r="H2950">
        <f xml:space="preserve"> SUMIF(SALES!E$2:E$4911,C2950,SALES!G$2:G$4911)</f>
        <v>0</v>
      </c>
      <c r="I2950">
        <f xml:space="preserve"> SUMIF(PRODUCTION!E$2:E$4911,C2950,PRODUCTION!I$2:I$4911)</f>
        <v>0</v>
      </c>
    </row>
    <row r="2951" spans="1:9" x14ac:dyDescent="0.2">
      <c r="A2951">
        <v>51810</v>
      </c>
      <c r="B2951" t="s">
        <v>1753</v>
      </c>
      <c r="C2951" t="str">
        <f t="shared" si="92"/>
        <v>51810</v>
      </c>
      <c r="D2951" t="str">
        <f t="shared" si="93"/>
        <v>VIRGINIA BEACH</v>
      </c>
      <c r="E2951">
        <v>-76.043674620000004</v>
      </c>
      <c r="F2951">
        <v>36.733495449999999</v>
      </c>
      <c r="G2951">
        <f xml:space="preserve"> SUMIF(ACRES_HARVESTED!E$2:E$4911,C2951,ACRES_HARVESTED!G$2:G$4911)</f>
        <v>0</v>
      </c>
      <c r="H2951">
        <f xml:space="preserve"> SUMIF(SALES!E$2:E$4911,C2951,SALES!G$2:G$4911)</f>
        <v>0</v>
      </c>
      <c r="I2951">
        <f xml:space="preserve"> SUMIF(PRODUCTION!E$2:E$4911,C2951,PRODUCTION!I$2:I$4911)</f>
        <v>0</v>
      </c>
    </row>
    <row r="2952" spans="1:9" x14ac:dyDescent="0.2">
      <c r="A2952">
        <v>51820</v>
      </c>
      <c r="B2952" t="s">
        <v>1754</v>
      </c>
      <c r="C2952" t="str">
        <f t="shared" si="92"/>
        <v>51820</v>
      </c>
      <c r="D2952" t="str">
        <f t="shared" si="93"/>
        <v>WAYNESBORO</v>
      </c>
      <c r="E2952">
        <v>-78.901091010000002</v>
      </c>
      <c r="F2952">
        <v>38.068302709999998</v>
      </c>
      <c r="G2952">
        <f xml:space="preserve"> SUMIF(ACRES_HARVESTED!E$2:E$4911,C2952,ACRES_HARVESTED!G$2:G$4911)</f>
        <v>0</v>
      </c>
      <c r="H2952">
        <f xml:space="preserve"> SUMIF(SALES!E$2:E$4911,C2952,SALES!G$2:G$4911)</f>
        <v>0</v>
      </c>
      <c r="I2952">
        <f xml:space="preserve"> SUMIF(PRODUCTION!E$2:E$4911,C2952,PRODUCTION!I$2:I$4911)</f>
        <v>0</v>
      </c>
    </row>
    <row r="2953" spans="1:9" x14ac:dyDescent="0.2">
      <c r="A2953">
        <v>51830</v>
      </c>
      <c r="B2953" t="s">
        <v>1440</v>
      </c>
      <c r="C2953" t="str">
        <f t="shared" si="92"/>
        <v>51830</v>
      </c>
      <c r="D2953" t="str">
        <f t="shared" si="93"/>
        <v>WILLIAMSBURG</v>
      </c>
      <c r="E2953">
        <v>-76.707213440000004</v>
      </c>
      <c r="F2953">
        <v>37.26927809</v>
      </c>
      <c r="G2953">
        <f xml:space="preserve"> SUMIF(ACRES_HARVESTED!E$2:E$4911,C2953,ACRES_HARVESTED!G$2:G$4911)</f>
        <v>0</v>
      </c>
      <c r="H2953">
        <f xml:space="preserve"> SUMIF(SALES!E$2:E$4911,C2953,SALES!G$2:G$4911)</f>
        <v>0</v>
      </c>
      <c r="I2953">
        <f xml:space="preserve"> SUMIF(PRODUCTION!E$2:E$4911,C2953,PRODUCTION!I$2:I$4911)</f>
        <v>0</v>
      </c>
    </row>
    <row r="2954" spans="1:9" x14ac:dyDescent="0.2">
      <c r="A2954">
        <v>51840</v>
      </c>
      <c r="B2954" t="s">
        <v>1755</v>
      </c>
      <c r="C2954" t="str">
        <f t="shared" si="92"/>
        <v>51840</v>
      </c>
      <c r="D2954" t="str">
        <f t="shared" si="93"/>
        <v>WINCHESTER</v>
      </c>
      <c r="E2954">
        <v>-78.172999930000003</v>
      </c>
      <c r="F2954">
        <v>39.172783989999999</v>
      </c>
      <c r="G2954">
        <f xml:space="preserve"> SUMIF(ACRES_HARVESTED!E$2:E$4911,C2954,ACRES_HARVESTED!G$2:G$4911)</f>
        <v>0</v>
      </c>
      <c r="H2954">
        <f xml:space="preserve"> SUMIF(SALES!E$2:E$4911,C2954,SALES!G$2:G$4911)</f>
        <v>0</v>
      </c>
      <c r="I2954">
        <f xml:space="preserve"> SUMIF(PRODUCTION!E$2:E$4911,C2954,PRODUCTION!I$2:I$4911)</f>
        <v>0</v>
      </c>
    </row>
    <row r="2955" spans="1:9" x14ac:dyDescent="0.2">
      <c r="A2955">
        <v>53001</v>
      </c>
      <c r="B2955" t="s">
        <v>232</v>
      </c>
      <c r="C2955" t="str">
        <f t="shared" si="92"/>
        <v>53001</v>
      </c>
      <c r="D2955" t="str">
        <f t="shared" si="93"/>
        <v>ADAMS</v>
      </c>
      <c r="E2955">
        <v>-118.5603559</v>
      </c>
      <c r="F2955">
        <v>46.983524250000002</v>
      </c>
      <c r="G2955">
        <f xml:space="preserve"> SUMIF(ACRES_HARVESTED!E$2:E$4911,C2955,ACRES_HARVESTED!G$2:G$4911)</f>
        <v>0</v>
      </c>
      <c r="H2955">
        <f xml:space="preserve"> SUMIF(SALES!E$2:E$4911,C2955,SALES!G$2:G$4911)</f>
        <v>0</v>
      </c>
      <c r="I2955">
        <f xml:space="preserve"> SUMIF(PRODUCTION!E$2:E$4911,C2955,PRODUCTION!I$2:I$4911)</f>
        <v>0</v>
      </c>
    </row>
    <row r="2956" spans="1:9" x14ac:dyDescent="0.2">
      <c r="A2956">
        <v>53003</v>
      </c>
      <c r="B2956" t="s">
        <v>1756</v>
      </c>
      <c r="C2956" t="str">
        <f t="shared" si="92"/>
        <v>53003</v>
      </c>
      <c r="D2956" t="str">
        <f t="shared" si="93"/>
        <v>ASOTIN</v>
      </c>
      <c r="E2956">
        <v>-117.20279069999999</v>
      </c>
      <c r="F2956">
        <v>46.191770890000001</v>
      </c>
      <c r="G2956">
        <f xml:space="preserve"> SUMIF(ACRES_HARVESTED!E$2:E$4911,C2956,ACRES_HARVESTED!G$2:G$4911)</f>
        <v>0</v>
      </c>
      <c r="H2956">
        <f xml:space="preserve"> SUMIF(SALES!E$2:E$4911,C2956,SALES!G$2:G$4911)</f>
        <v>0</v>
      </c>
      <c r="I2956">
        <f xml:space="preserve"> SUMIF(PRODUCTION!E$2:E$4911,C2956,PRODUCTION!I$2:I$4911)</f>
        <v>0</v>
      </c>
    </row>
    <row r="2957" spans="1:9" x14ac:dyDescent="0.2">
      <c r="A2957">
        <v>53005</v>
      </c>
      <c r="B2957" t="s">
        <v>122</v>
      </c>
      <c r="C2957" t="str">
        <f t="shared" si="92"/>
        <v>53005</v>
      </c>
      <c r="D2957" t="str">
        <f t="shared" si="93"/>
        <v>BENTON</v>
      </c>
      <c r="E2957">
        <v>-119.51133350000001</v>
      </c>
      <c r="F2957">
        <v>46.239760310000001</v>
      </c>
      <c r="G2957">
        <f xml:space="preserve"> SUMIF(ACRES_HARVESTED!E$2:E$4911,C2957,ACRES_HARVESTED!G$2:G$4911)</f>
        <v>0</v>
      </c>
      <c r="H2957">
        <f xml:space="preserve"> SUMIF(SALES!E$2:E$4911,C2957,SALES!G$2:G$4911)</f>
        <v>0</v>
      </c>
      <c r="I2957">
        <f xml:space="preserve"> SUMIF(PRODUCTION!E$2:E$4911,C2957,PRODUCTION!I$2:I$4911)</f>
        <v>0</v>
      </c>
    </row>
    <row r="2958" spans="1:9" x14ac:dyDescent="0.2">
      <c r="A2958">
        <v>53007</v>
      </c>
      <c r="B2958" t="s">
        <v>1757</v>
      </c>
      <c r="C2958" t="str">
        <f t="shared" si="92"/>
        <v>53007</v>
      </c>
      <c r="D2958" t="str">
        <f t="shared" si="93"/>
        <v>CHELAN</v>
      </c>
      <c r="E2958">
        <v>-120.6188281</v>
      </c>
      <c r="F2958">
        <v>47.869219489999999</v>
      </c>
      <c r="G2958">
        <f xml:space="preserve"> SUMIF(ACRES_HARVESTED!E$2:E$4911,C2958,ACRES_HARVESTED!G$2:G$4911)</f>
        <v>0</v>
      </c>
      <c r="H2958">
        <f xml:space="preserve"> SUMIF(SALES!E$2:E$4911,C2958,SALES!G$2:G$4911)</f>
        <v>0</v>
      </c>
      <c r="I2958">
        <f xml:space="preserve"> SUMIF(PRODUCTION!E$2:E$4911,C2958,PRODUCTION!I$2:I$4911)</f>
        <v>0</v>
      </c>
    </row>
    <row r="2959" spans="1:9" x14ac:dyDescent="0.2">
      <c r="A2959">
        <v>53009</v>
      </c>
      <c r="B2959" t="s">
        <v>1758</v>
      </c>
      <c r="C2959" t="str">
        <f t="shared" si="92"/>
        <v>53009</v>
      </c>
      <c r="D2959" t="str">
        <f t="shared" si="93"/>
        <v>CLALLAM</v>
      </c>
      <c r="E2959">
        <v>-123.9277111</v>
      </c>
      <c r="F2959">
        <v>48.049116660000003</v>
      </c>
      <c r="G2959">
        <f xml:space="preserve"> SUMIF(ACRES_HARVESTED!E$2:E$4911,C2959,ACRES_HARVESTED!G$2:G$4911)</f>
        <v>568</v>
      </c>
      <c r="H2959">
        <f xml:space="preserve"> SUMIF(SALES!E$2:E$4911,C2959,SALES!G$2:G$4911)</f>
        <v>142000</v>
      </c>
      <c r="I2959">
        <f xml:space="preserve"> SUMIF(PRODUCTION!E$2:E$4911,C2959,PRODUCTION!I$2:I$4911)</f>
        <v>47310</v>
      </c>
    </row>
    <row r="2960" spans="1:9" x14ac:dyDescent="0.2">
      <c r="A2960">
        <v>53011</v>
      </c>
      <c r="B2960" t="s">
        <v>127</v>
      </c>
      <c r="C2960" t="str">
        <f t="shared" si="92"/>
        <v>53011</v>
      </c>
      <c r="D2960" t="str">
        <f t="shared" si="93"/>
        <v>CLARK</v>
      </c>
      <c r="E2960">
        <v>-122.48231149999999</v>
      </c>
      <c r="F2960">
        <v>45.779198319999999</v>
      </c>
      <c r="G2960">
        <f xml:space="preserve"> SUMIF(ACRES_HARVESTED!E$2:E$4911,C2960,ACRES_HARVESTED!G$2:G$4911)</f>
        <v>0</v>
      </c>
      <c r="H2960">
        <f xml:space="preserve"> SUMIF(SALES!E$2:E$4911,C2960,SALES!G$2:G$4911)</f>
        <v>0</v>
      </c>
      <c r="I2960">
        <f xml:space="preserve"> SUMIF(PRODUCTION!E$2:E$4911,C2960,PRODUCTION!I$2:I$4911)</f>
        <v>0</v>
      </c>
    </row>
    <row r="2961" spans="1:9" x14ac:dyDescent="0.2">
      <c r="A2961">
        <v>53013</v>
      </c>
      <c r="B2961" t="s">
        <v>129</v>
      </c>
      <c r="C2961" t="str">
        <f t="shared" si="92"/>
        <v>53013</v>
      </c>
      <c r="D2961" t="str">
        <f t="shared" si="93"/>
        <v>COLUMBIA</v>
      </c>
      <c r="E2961">
        <v>-117.9078252</v>
      </c>
      <c r="F2961">
        <v>46.297960689999996</v>
      </c>
      <c r="G2961">
        <f xml:space="preserve"> SUMIF(ACRES_HARVESTED!E$2:E$4911,C2961,ACRES_HARVESTED!G$2:G$4911)</f>
        <v>1855</v>
      </c>
      <c r="H2961">
        <f xml:space="preserve"> SUMIF(SALES!E$2:E$4911,C2961,SALES!G$2:G$4911)</f>
        <v>0</v>
      </c>
      <c r="I2961">
        <f xml:space="preserve"> SUMIF(PRODUCTION!E$2:E$4911,C2961,PRODUCTION!I$2:I$4911)</f>
        <v>107954</v>
      </c>
    </row>
    <row r="2962" spans="1:9" x14ac:dyDescent="0.2">
      <c r="A2962">
        <v>53015</v>
      </c>
      <c r="B2962" t="s">
        <v>1759</v>
      </c>
      <c r="C2962" t="str">
        <f t="shared" si="92"/>
        <v>53015</v>
      </c>
      <c r="D2962" t="str">
        <f t="shared" si="93"/>
        <v>COWLITZ</v>
      </c>
      <c r="E2962">
        <v>-122.6802732</v>
      </c>
      <c r="F2962">
        <v>46.193214990000001</v>
      </c>
      <c r="G2962">
        <f xml:space="preserve"> SUMIF(ACRES_HARVESTED!E$2:E$4911,C2962,ACRES_HARVESTED!G$2:G$4911)</f>
        <v>0</v>
      </c>
      <c r="H2962">
        <f xml:space="preserve"> SUMIF(SALES!E$2:E$4911,C2962,SALES!G$2:G$4911)</f>
        <v>0</v>
      </c>
      <c r="I2962">
        <f xml:space="preserve"> SUMIF(PRODUCTION!E$2:E$4911,C2962,PRODUCTION!I$2:I$4911)</f>
        <v>0</v>
      </c>
    </row>
    <row r="2963" spans="1:9" x14ac:dyDescent="0.2">
      <c r="A2963">
        <v>53017</v>
      </c>
      <c r="B2963" t="s">
        <v>250</v>
      </c>
      <c r="C2963" t="str">
        <f t="shared" si="92"/>
        <v>53017</v>
      </c>
      <c r="D2963" t="str">
        <f t="shared" si="93"/>
        <v>DOUGLAS</v>
      </c>
      <c r="E2963">
        <v>-119.6917069</v>
      </c>
      <c r="F2963">
        <v>47.735895759999998</v>
      </c>
      <c r="G2963">
        <f xml:space="preserve"> SUMIF(ACRES_HARVESTED!E$2:E$4911,C2963,ACRES_HARVESTED!G$2:G$4911)</f>
        <v>884</v>
      </c>
      <c r="H2963">
        <f xml:space="preserve"> SUMIF(SALES!E$2:E$4911,C2963,SALES!G$2:G$4911)</f>
        <v>126000</v>
      </c>
      <c r="I2963">
        <f xml:space="preserve"> SUMIF(PRODUCTION!E$2:E$4911,C2963,PRODUCTION!I$2:I$4911)</f>
        <v>43525</v>
      </c>
    </row>
    <row r="2964" spans="1:9" x14ac:dyDescent="0.2">
      <c r="A2964">
        <v>53019</v>
      </c>
      <c r="B2964" t="s">
        <v>1760</v>
      </c>
      <c r="C2964" t="str">
        <f t="shared" si="92"/>
        <v>53019</v>
      </c>
      <c r="D2964" t="str">
        <f t="shared" si="93"/>
        <v>FERRY</v>
      </c>
      <c r="E2964">
        <v>-118.5163244</v>
      </c>
      <c r="F2964">
        <v>48.470396659999999</v>
      </c>
      <c r="G2964">
        <f xml:space="preserve"> SUMIF(ACRES_HARVESTED!E$2:E$4911,C2964,ACRES_HARVESTED!G$2:G$4911)</f>
        <v>0</v>
      </c>
      <c r="H2964">
        <f xml:space="preserve"> SUMIF(SALES!E$2:E$4911,C2964,SALES!G$2:G$4911)</f>
        <v>0</v>
      </c>
      <c r="I2964">
        <f xml:space="preserve"> SUMIF(PRODUCTION!E$2:E$4911,C2964,PRODUCTION!I$2:I$4911)</f>
        <v>0</v>
      </c>
    </row>
    <row r="2965" spans="1:9" x14ac:dyDescent="0.2">
      <c r="A2965">
        <v>53021</v>
      </c>
      <c r="B2965" t="s">
        <v>37</v>
      </c>
      <c r="C2965" t="str">
        <f t="shared" si="92"/>
        <v>53021</v>
      </c>
      <c r="D2965" t="str">
        <f t="shared" si="93"/>
        <v>FRANKLIN</v>
      </c>
      <c r="E2965">
        <v>-118.8984754</v>
      </c>
      <c r="F2965">
        <v>46.535045500000003</v>
      </c>
      <c r="G2965">
        <f xml:space="preserve"> SUMIF(ACRES_HARVESTED!E$2:E$4911,C2965,ACRES_HARVESTED!G$2:G$4911)</f>
        <v>421</v>
      </c>
      <c r="H2965">
        <f xml:space="preserve"> SUMIF(SALES!E$2:E$4911,C2965,SALES!G$2:G$4911)</f>
        <v>0</v>
      </c>
      <c r="I2965">
        <f xml:space="preserve"> SUMIF(PRODUCTION!E$2:E$4911,C2965,PRODUCTION!I$2:I$4911)</f>
        <v>43499</v>
      </c>
    </row>
    <row r="2966" spans="1:9" x14ac:dyDescent="0.2">
      <c r="A2966">
        <v>53023</v>
      </c>
      <c r="B2966" t="s">
        <v>255</v>
      </c>
      <c r="C2966" t="str">
        <f t="shared" si="92"/>
        <v>53023</v>
      </c>
      <c r="D2966" t="str">
        <f t="shared" si="93"/>
        <v>GARFIELD</v>
      </c>
      <c r="E2966">
        <v>-117.5446476</v>
      </c>
      <c r="F2966">
        <v>46.431309849999998</v>
      </c>
      <c r="G2966">
        <f xml:space="preserve"> SUMIF(ACRES_HARVESTED!E$2:E$4911,C2966,ACRES_HARVESTED!G$2:G$4911)</f>
        <v>3578</v>
      </c>
      <c r="H2966">
        <f xml:space="preserve"> SUMIF(SALES!E$2:E$4911,C2966,SALES!G$2:G$4911)</f>
        <v>450000</v>
      </c>
      <c r="I2966">
        <f xml:space="preserve"> SUMIF(PRODUCTION!E$2:E$4911,C2966,PRODUCTION!I$2:I$4911)</f>
        <v>208322</v>
      </c>
    </row>
    <row r="2967" spans="1:9" x14ac:dyDescent="0.2">
      <c r="A2967">
        <v>53025</v>
      </c>
      <c r="B2967" t="s">
        <v>140</v>
      </c>
      <c r="C2967" t="str">
        <f t="shared" si="92"/>
        <v>53025</v>
      </c>
      <c r="D2967" t="str">
        <f t="shared" si="93"/>
        <v>GRANT</v>
      </c>
      <c r="E2967">
        <v>-119.45139639999999</v>
      </c>
      <c r="F2967">
        <v>47.205826420000001</v>
      </c>
      <c r="G2967">
        <f xml:space="preserve"> SUMIF(ACRES_HARVESTED!E$2:E$4911,C2967,ACRES_HARVESTED!G$2:G$4911)</f>
        <v>2979</v>
      </c>
      <c r="H2967">
        <f xml:space="preserve"> SUMIF(SALES!E$2:E$4911,C2967,SALES!G$2:G$4911)</f>
        <v>799000</v>
      </c>
      <c r="I2967">
        <f xml:space="preserve"> SUMIF(PRODUCTION!E$2:E$4911,C2967,PRODUCTION!I$2:I$4911)</f>
        <v>210763</v>
      </c>
    </row>
    <row r="2968" spans="1:9" x14ac:dyDescent="0.2">
      <c r="A2968">
        <v>53027</v>
      </c>
      <c r="B2968" t="s">
        <v>1761</v>
      </c>
      <c r="C2968" t="str">
        <f t="shared" si="92"/>
        <v>53027</v>
      </c>
      <c r="D2968" t="str">
        <f t="shared" si="93"/>
        <v>GRAYS HARBOR</v>
      </c>
      <c r="E2968">
        <v>-123.773048</v>
      </c>
      <c r="F2968">
        <v>47.149710040000002</v>
      </c>
      <c r="G2968">
        <f xml:space="preserve"> SUMIF(ACRES_HARVESTED!E$2:E$4911,C2968,ACRES_HARVESTED!G$2:G$4911)</f>
        <v>0</v>
      </c>
      <c r="H2968">
        <f xml:space="preserve"> SUMIF(SALES!E$2:E$4911,C2968,SALES!G$2:G$4911)</f>
        <v>0</v>
      </c>
      <c r="I2968">
        <f xml:space="preserve"> SUMIF(PRODUCTION!E$2:E$4911,C2968,PRODUCTION!I$2:I$4911)</f>
        <v>0</v>
      </c>
    </row>
    <row r="2969" spans="1:9" x14ac:dyDescent="0.2">
      <c r="A2969">
        <v>53029</v>
      </c>
      <c r="B2969" t="s">
        <v>1762</v>
      </c>
      <c r="C2969" t="str">
        <f t="shared" si="92"/>
        <v>53029</v>
      </c>
      <c r="D2969" t="str">
        <f t="shared" si="93"/>
        <v>ISLAND</v>
      </c>
      <c r="E2969">
        <v>-122.54939210000001</v>
      </c>
      <c r="F2969">
        <v>48.163760889999999</v>
      </c>
      <c r="G2969">
        <f xml:space="preserve"> SUMIF(ACRES_HARVESTED!E$2:E$4911,C2969,ACRES_HARVESTED!G$2:G$4911)</f>
        <v>0</v>
      </c>
      <c r="H2969">
        <f xml:space="preserve"> SUMIF(SALES!E$2:E$4911,C2969,SALES!G$2:G$4911)</f>
        <v>0</v>
      </c>
      <c r="I2969">
        <f xml:space="preserve"> SUMIF(PRODUCTION!E$2:E$4911,C2969,PRODUCTION!I$2:I$4911)</f>
        <v>0</v>
      </c>
    </row>
    <row r="2970" spans="1:9" x14ac:dyDescent="0.2">
      <c r="A2970">
        <v>53031</v>
      </c>
      <c r="B2970" t="s">
        <v>44</v>
      </c>
      <c r="C2970" t="str">
        <f t="shared" si="92"/>
        <v>53031</v>
      </c>
      <c r="D2970" t="str">
        <f t="shared" si="93"/>
        <v>JEFFERSON</v>
      </c>
      <c r="E2970">
        <v>-123.5935915</v>
      </c>
      <c r="F2970">
        <v>47.749012899999997</v>
      </c>
      <c r="G2970">
        <f xml:space="preserve"> SUMIF(ACRES_HARVESTED!E$2:E$4911,C2970,ACRES_HARVESTED!G$2:G$4911)</f>
        <v>0</v>
      </c>
      <c r="H2970">
        <f xml:space="preserve"> SUMIF(SALES!E$2:E$4911,C2970,SALES!G$2:G$4911)</f>
        <v>0</v>
      </c>
      <c r="I2970">
        <f xml:space="preserve"> SUMIF(PRODUCTION!E$2:E$4911,C2970,PRODUCTION!I$2:I$4911)</f>
        <v>0</v>
      </c>
    </row>
    <row r="2971" spans="1:9" x14ac:dyDescent="0.2">
      <c r="A2971">
        <v>53033</v>
      </c>
      <c r="B2971" t="s">
        <v>1587</v>
      </c>
      <c r="C2971" t="str">
        <f t="shared" si="92"/>
        <v>53033</v>
      </c>
      <c r="D2971" t="str">
        <f t="shared" si="93"/>
        <v>KING</v>
      </c>
      <c r="E2971">
        <v>-121.8063614</v>
      </c>
      <c r="F2971">
        <v>47.490348310000002</v>
      </c>
      <c r="G2971">
        <f xml:space="preserve"> SUMIF(ACRES_HARVESTED!E$2:E$4911,C2971,ACRES_HARVESTED!G$2:G$4911)</f>
        <v>0</v>
      </c>
      <c r="H2971">
        <f xml:space="preserve"> SUMIF(SALES!E$2:E$4911,C2971,SALES!G$2:G$4911)</f>
        <v>0</v>
      </c>
      <c r="I2971">
        <f xml:space="preserve"> SUMIF(PRODUCTION!E$2:E$4911,C2971,PRODUCTION!I$2:I$4911)</f>
        <v>0</v>
      </c>
    </row>
    <row r="2972" spans="1:9" x14ac:dyDescent="0.2">
      <c r="A2972">
        <v>53035</v>
      </c>
      <c r="B2972" t="s">
        <v>1763</v>
      </c>
      <c r="C2972" t="str">
        <f t="shared" si="92"/>
        <v>53035</v>
      </c>
      <c r="D2972" t="str">
        <f t="shared" si="93"/>
        <v>KITSAP</v>
      </c>
      <c r="E2972">
        <v>-122.6734022</v>
      </c>
      <c r="F2972">
        <v>47.613424170000002</v>
      </c>
      <c r="G2972">
        <f xml:space="preserve"> SUMIF(ACRES_HARVESTED!E$2:E$4911,C2972,ACRES_HARVESTED!G$2:G$4911)</f>
        <v>0</v>
      </c>
      <c r="H2972">
        <f xml:space="preserve"> SUMIF(SALES!E$2:E$4911,C2972,SALES!G$2:G$4911)</f>
        <v>0</v>
      </c>
      <c r="I2972">
        <f xml:space="preserve"> SUMIF(PRODUCTION!E$2:E$4911,C2972,PRODUCTION!I$2:I$4911)</f>
        <v>0</v>
      </c>
    </row>
    <row r="2973" spans="1:9" x14ac:dyDescent="0.2">
      <c r="A2973">
        <v>53037</v>
      </c>
      <c r="B2973" t="s">
        <v>1764</v>
      </c>
      <c r="C2973" t="str">
        <f t="shared" si="92"/>
        <v>53037</v>
      </c>
      <c r="D2973" t="str">
        <f t="shared" si="93"/>
        <v>KITTITAS</v>
      </c>
      <c r="E2973">
        <v>-120.67971199999999</v>
      </c>
      <c r="F2973">
        <v>47.124485720000003</v>
      </c>
      <c r="G2973">
        <f xml:space="preserve"> SUMIF(ACRES_HARVESTED!E$2:E$4911,C2973,ACRES_HARVESTED!G$2:G$4911)</f>
        <v>374</v>
      </c>
      <c r="H2973">
        <f xml:space="preserve"> SUMIF(SALES!E$2:E$4911,C2973,SALES!G$2:G$4911)</f>
        <v>189000</v>
      </c>
      <c r="I2973">
        <f xml:space="preserve"> SUMIF(PRODUCTION!E$2:E$4911,C2973,PRODUCTION!I$2:I$4911)</f>
        <v>29583</v>
      </c>
    </row>
    <row r="2974" spans="1:9" x14ac:dyDescent="0.2">
      <c r="A2974">
        <v>53039</v>
      </c>
      <c r="B2974" t="s">
        <v>1765</v>
      </c>
      <c r="C2974" t="str">
        <f t="shared" si="92"/>
        <v>53039</v>
      </c>
      <c r="D2974" t="str">
        <f t="shared" si="93"/>
        <v>KLICKITAT</v>
      </c>
      <c r="E2974">
        <v>-120.7895031</v>
      </c>
      <c r="F2974">
        <v>45.873615460000003</v>
      </c>
      <c r="G2974">
        <f xml:space="preserve"> SUMIF(ACRES_HARVESTED!E$2:E$4911,C2974,ACRES_HARVESTED!G$2:G$4911)</f>
        <v>1278</v>
      </c>
      <c r="H2974">
        <f xml:space="preserve"> SUMIF(SALES!E$2:E$4911,C2974,SALES!G$2:G$4911)</f>
        <v>0</v>
      </c>
      <c r="I2974">
        <f xml:space="preserve"> SUMIF(PRODUCTION!E$2:E$4911,C2974,PRODUCTION!I$2:I$4911)</f>
        <v>58626</v>
      </c>
    </row>
    <row r="2975" spans="1:9" x14ac:dyDescent="0.2">
      <c r="A2975">
        <v>53041</v>
      </c>
      <c r="B2975" t="s">
        <v>483</v>
      </c>
      <c r="C2975" t="str">
        <f t="shared" si="92"/>
        <v>53041</v>
      </c>
      <c r="D2975" t="str">
        <f t="shared" si="93"/>
        <v>LEWIS</v>
      </c>
      <c r="E2975">
        <v>-122.39334409999999</v>
      </c>
      <c r="F2975">
        <v>46.577707089999997</v>
      </c>
      <c r="G2975">
        <f xml:space="preserve"> SUMIF(ACRES_HARVESTED!E$2:E$4911,C2975,ACRES_HARVESTED!G$2:G$4911)</f>
        <v>310</v>
      </c>
      <c r="H2975">
        <f xml:space="preserve"> SUMIF(SALES!E$2:E$4911,C2975,SALES!G$2:G$4911)</f>
        <v>29000</v>
      </c>
      <c r="I2975">
        <f xml:space="preserve"> SUMIF(PRODUCTION!E$2:E$4911,C2975,PRODUCTION!I$2:I$4911)</f>
        <v>24823</v>
      </c>
    </row>
    <row r="2976" spans="1:9" x14ac:dyDescent="0.2">
      <c r="A2976">
        <v>53043</v>
      </c>
      <c r="B2976" t="s">
        <v>148</v>
      </c>
      <c r="C2976" t="str">
        <f t="shared" si="92"/>
        <v>53043</v>
      </c>
      <c r="D2976" t="str">
        <f t="shared" si="93"/>
        <v>LINCOLN</v>
      </c>
      <c r="E2976">
        <v>-118.41865559999999</v>
      </c>
      <c r="F2976">
        <v>47.576054030000002</v>
      </c>
      <c r="G2976">
        <f xml:space="preserve"> SUMIF(ACRES_HARVESTED!E$2:E$4911,C2976,ACRES_HARVESTED!G$2:G$4911)</f>
        <v>11092</v>
      </c>
      <c r="H2976">
        <f xml:space="preserve"> SUMIF(SALES!E$2:E$4911,C2976,SALES!G$2:G$4911)</f>
        <v>1600000</v>
      </c>
      <c r="I2976">
        <f xml:space="preserve"> SUMIF(PRODUCTION!E$2:E$4911,C2976,PRODUCTION!I$2:I$4911)</f>
        <v>553906</v>
      </c>
    </row>
    <row r="2977" spans="1:9" x14ac:dyDescent="0.2">
      <c r="A2977">
        <v>53045</v>
      </c>
      <c r="B2977" t="s">
        <v>526</v>
      </c>
      <c r="C2977" t="str">
        <f t="shared" si="92"/>
        <v>53045</v>
      </c>
      <c r="D2977" t="str">
        <f t="shared" si="93"/>
        <v>MASON</v>
      </c>
      <c r="E2977">
        <v>-123.19203419999999</v>
      </c>
      <c r="F2977">
        <v>47.347931750000001</v>
      </c>
      <c r="G2977">
        <f xml:space="preserve"> SUMIF(ACRES_HARVESTED!E$2:E$4911,C2977,ACRES_HARVESTED!G$2:G$4911)</f>
        <v>0</v>
      </c>
      <c r="H2977">
        <f xml:space="preserve"> SUMIF(SALES!E$2:E$4911,C2977,SALES!G$2:G$4911)</f>
        <v>0</v>
      </c>
      <c r="I2977">
        <f xml:space="preserve"> SUMIF(PRODUCTION!E$2:E$4911,C2977,PRODUCTION!I$2:I$4911)</f>
        <v>0</v>
      </c>
    </row>
    <row r="2978" spans="1:9" x14ac:dyDescent="0.2">
      <c r="A2978">
        <v>53047</v>
      </c>
      <c r="B2978" t="s">
        <v>1766</v>
      </c>
      <c r="C2978" t="str">
        <f t="shared" si="92"/>
        <v>53047</v>
      </c>
      <c r="D2978" t="str">
        <f t="shared" si="93"/>
        <v>OKANOGAN</v>
      </c>
      <c r="E2978">
        <v>-119.7406032</v>
      </c>
      <c r="F2978">
        <v>48.548629839999997</v>
      </c>
      <c r="G2978">
        <f xml:space="preserve"> SUMIF(ACRES_HARVESTED!E$2:E$4911,C2978,ACRES_HARVESTED!G$2:G$4911)</f>
        <v>1236</v>
      </c>
      <c r="H2978">
        <f xml:space="preserve"> SUMIF(SALES!E$2:E$4911,C2978,SALES!G$2:G$4911)</f>
        <v>140000</v>
      </c>
      <c r="I2978">
        <f xml:space="preserve"> SUMIF(PRODUCTION!E$2:E$4911,C2978,PRODUCTION!I$2:I$4911)</f>
        <v>51562</v>
      </c>
    </row>
    <row r="2979" spans="1:9" x14ac:dyDescent="0.2">
      <c r="A2979">
        <v>53049</v>
      </c>
      <c r="B2979" t="s">
        <v>1767</v>
      </c>
      <c r="C2979" t="str">
        <f t="shared" si="92"/>
        <v>53049</v>
      </c>
      <c r="D2979" t="str">
        <f t="shared" si="93"/>
        <v>PACIFIC</v>
      </c>
      <c r="E2979">
        <v>-123.7057228</v>
      </c>
      <c r="F2979">
        <v>46.55547971</v>
      </c>
      <c r="G2979">
        <f xml:space="preserve"> SUMIF(ACRES_HARVESTED!E$2:E$4911,C2979,ACRES_HARVESTED!G$2:G$4911)</f>
        <v>0</v>
      </c>
      <c r="H2979">
        <f xml:space="preserve"> SUMIF(SALES!E$2:E$4911,C2979,SALES!G$2:G$4911)</f>
        <v>0</v>
      </c>
      <c r="I2979">
        <f xml:space="preserve"> SUMIF(PRODUCTION!E$2:E$4911,C2979,PRODUCTION!I$2:I$4911)</f>
        <v>0</v>
      </c>
    </row>
    <row r="2980" spans="1:9" x14ac:dyDescent="0.2">
      <c r="A2980">
        <v>53051</v>
      </c>
      <c r="B2980" t="s">
        <v>1768</v>
      </c>
      <c r="C2980" t="str">
        <f t="shared" si="92"/>
        <v>53051</v>
      </c>
      <c r="D2980" t="str">
        <f t="shared" si="93"/>
        <v>PEND OREILLE</v>
      </c>
      <c r="E2980">
        <v>-117.2738324</v>
      </c>
      <c r="F2980">
        <v>48.532355950000003</v>
      </c>
      <c r="G2980">
        <f xml:space="preserve"> SUMIF(ACRES_HARVESTED!E$2:E$4911,C2980,ACRES_HARVESTED!G$2:G$4911)</f>
        <v>0</v>
      </c>
      <c r="H2980">
        <f xml:space="preserve"> SUMIF(SALES!E$2:E$4911,C2980,SALES!G$2:G$4911)</f>
        <v>0</v>
      </c>
      <c r="I2980">
        <f xml:space="preserve"> SUMIF(PRODUCTION!E$2:E$4911,C2980,PRODUCTION!I$2:I$4911)</f>
        <v>0</v>
      </c>
    </row>
    <row r="2981" spans="1:9" x14ac:dyDescent="0.2">
      <c r="A2981">
        <v>53053</v>
      </c>
      <c r="B2981" t="s">
        <v>423</v>
      </c>
      <c r="C2981" t="str">
        <f t="shared" si="92"/>
        <v>53053</v>
      </c>
      <c r="D2981" t="str">
        <f t="shared" si="93"/>
        <v>PIERCE</v>
      </c>
      <c r="E2981">
        <v>-122.11221209999999</v>
      </c>
      <c r="F2981">
        <v>47.02680625</v>
      </c>
      <c r="G2981">
        <f xml:space="preserve"> SUMIF(ACRES_HARVESTED!E$2:E$4911,C2981,ACRES_HARVESTED!G$2:G$4911)</f>
        <v>0</v>
      </c>
      <c r="H2981">
        <f xml:space="preserve"> SUMIF(SALES!E$2:E$4911,C2981,SALES!G$2:G$4911)</f>
        <v>0</v>
      </c>
      <c r="I2981">
        <f xml:space="preserve"> SUMIF(PRODUCTION!E$2:E$4911,C2981,PRODUCTION!I$2:I$4911)</f>
        <v>0</v>
      </c>
    </row>
    <row r="2982" spans="1:9" x14ac:dyDescent="0.2">
      <c r="A2982">
        <v>53055</v>
      </c>
      <c r="B2982" t="s">
        <v>281</v>
      </c>
      <c r="C2982" t="str">
        <f t="shared" si="92"/>
        <v>53055</v>
      </c>
      <c r="D2982" t="str">
        <f t="shared" si="93"/>
        <v>SAN JUAN</v>
      </c>
      <c r="E2982">
        <v>-122.95346309999999</v>
      </c>
      <c r="F2982">
        <v>48.578563260000003</v>
      </c>
      <c r="G2982">
        <f xml:space="preserve"> SUMIF(ACRES_HARVESTED!E$2:E$4911,C2982,ACRES_HARVESTED!G$2:G$4911)</f>
        <v>269</v>
      </c>
      <c r="H2982">
        <f xml:space="preserve"> SUMIF(SALES!E$2:E$4911,C2982,SALES!G$2:G$4911)</f>
        <v>50000</v>
      </c>
      <c r="I2982">
        <f xml:space="preserve"> SUMIF(PRODUCTION!E$2:E$4911,C2982,PRODUCTION!I$2:I$4911)</f>
        <v>18912</v>
      </c>
    </row>
    <row r="2983" spans="1:9" x14ac:dyDescent="0.2">
      <c r="A2983">
        <v>53057</v>
      </c>
      <c r="B2983" t="s">
        <v>1769</v>
      </c>
      <c r="C2983" t="str">
        <f t="shared" si="92"/>
        <v>53057</v>
      </c>
      <c r="D2983" t="str">
        <f t="shared" si="93"/>
        <v>SKAGIT</v>
      </c>
      <c r="E2983">
        <v>-121.7319234</v>
      </c>
      <c r="F2983">
        <v>48.479678450000002</v>
      </c>
      <c r="G2983">
        <f xml:space="preserve"> SUMIF(ACRES_HARVESTED!E$2:E$4911,C2983,ACRES_HARVESTED!G$2:G$4911)</f>
        <v>4993</v>
      </c>
      <c r="H2983">
        <f xml:space="preserve"> SUMIF(SALES!E$2:E$4911,C2983,SALES!G$2:G$4911)</f>
        <v>1165000</v>
      </c>
      <c r="I2983">
        <f xml:space="preserve"> SUMIF(PRODUCTION!E$2:E$4911,C2983,PRODUCTION!I$2:I$4911)</f>
        <v>370811</v>
      </c>
    </row>
    <row r="2984" spans="1:9" x14ac:dyDescent="0.2">
      <c r="A2984">
        <v>53059</v>
      </c>
      <c r="B2984" t="s">
        <v>1770</v>
      </c>
      <c r="C2984" t="str">
        <f t="shared" si="92"/>
        <v>53059</v>
      </c>
      <c r="D2984" t="str">
        <f t="shared" si="93"/>
        <v>SKAMANIA</v>
      </c>
      <c r="E2984">
        <v>-121.9148915</v>
      </c>
      <c r="F2984">
        <v>46.022809690000003</v>
      </c>
      <c r="G2984">
        <f xml:space="preserve"> SUMIF(ACRES_HARVESTED!E$2:E$4911,C2984,ACRES_HARVESTED!G$2:G$4911)</f>
        <v>0</v>
      </c>
      <c r="H2984">
        <f xml:space="preserve"> SUMIF(SALES!E$2:E$4911,C2984,SALES!G$2:G$4911)</f>
        <v>0</v>
      </c>
      <c r="I2984">
        <f xml:space="preserve"> SUMIF(PRODUCTION!E$2:E$4911,C2984,PRODUCTION!I$2:I$4911)</f>
        <v>0</v>
      </c>
    </row>
    <row r="2985" spans="1:9" x14ac:dyDescent="0.2">
      <c r="A2985">
        <v>53061</v>
      </c>
      <c r="B2985" t="s">
        <v>1771</v>
      </c>
      <c r="C2985" t="str">
        <f t="shared" si="92"/>
        <v>53061</v>
      </c>
      <c r="D2985" t="str">
        <f t="shared" si="93"/>
        <v>SNOHOMISH</v>
      </c>
      <c r="E2985">
        <v>-121.6977603</v>
      </c>
      <c r="F2985">
        <v>48.047724369999997</v>
      </c>
      <c r="G2985">
        <f xml:space="preserve"> SUMIF(ACRES_HARVESTED!E$2:E$4911,C2985,ACRES_HARVESTED!G$2:G$4911)</f>
        <v>791</v>
      </c>
      <c r="H2985">
        <f xml:space="preserve"> SUMIF(SALES!E$2:E$4911,C2985,SALES!G$2:G$4911)</f>
        <v>522000</v>
      </c>
      <c r="I2985">
        <f xml:space="preserve"> SUMIF(PRODUCTION!E$2:E$4911,C2985,PRODUCTION!I$2:I$4911)</f>
        <v>72098</v>
      </c>
    </row>
    <row r="2986" spans="1:9" x14ac:dyDescent="0.2">
      <c r="A2986">
        <v>53063</v>
      </c>
      <c r="B2986" t="s">
        <v>1772</v>
      </c>
      <c r="C2986" t="str">
        <f t="shared" si="92"/>
        <v>53063</v>
      </c>
      <c r="D2986" t="str">
        <f t="shared" si="93"/>
        <v>SPOKANE</v>
      </c>
      <c r="E2986">
        <v>-117.4039405</v>
      </c>
      <c r="F2986">
        <v>47.62077953</v>
      </c>
      <c r="G2986">
        <f xml:space="preserve"> SUMIF(ACRES_HARVESTED!E$2:E$4911,C2986,ACRES_HARVESTED!G$2:G$4911)</f>
        <v>17407</v>
      </c>
      <c r="H2986">
        <f xml:space="preserve"> SUMIF(SALES!E$2:E$4911,C2986,SALES!G$2:G$4911)</f>
        <v>2199000</v>
      </c>
      <c r="I2986">
        <f xml:space="preserve"> SUMIF(PRODUCTION!E$2:E$4911,C2986,PRODUCTION!I$2:I$4911)</f>
        <v>725732</v>
      </c>
    </row>
    <row r="2987" spans="1:9" x14ac:dyDescent="0.2">
      <c r="A2987">
        <v>53065</v>
      </c>
      <c r="B2987" t="s">
        <v>692</v>
      </c>
      <c r="C2987" t="str">
        <f t="shared" si="92"/>
        <v>53065</v>
      </c>
      <c r="D2987" t="str">
        <f t="shared" si="93"/>
        <v>STEVENS</v>
      </c>
      <c r="E2987">
        <v>-117.85507130000001</v>
      </c>
      <c r="F2987">
        <v>48.398991559999999</v>
      </c>
      <c r="G2987">
        <f xml:space="preserve"> SUMIF(ACRES_HARVESTED!E$2:E$4911,C2987,ACRES_HARVESTED!G$2:G$4911)</f>
        <v>1827</v>
      </c>
      <c r="H2987">
        <f xml:space="preserve"> SUMIF(SALES!E$2:E$4911,C2987,SALES!G$2:G$4911)</f>
        <v>256000</v>
      </c>
      <c r="I2987">
        <f xml:space="preserve"> SUMIF(PRODUCTION!E$2:E$4911,C2987,PRODUCTION!I$2:I$4911)</f>
        <v>82313</v>
      </c>
    </row>
    <row r="2988" spans="1:9" x14ac:dyDescent="0.2">
      <c r="A2988">
        <v>53067</v>
      </c>
      <c r="B2988" t="s">
        <v>1109</v>
      </c>
      <c r="C2988" t="str">
        <f t="shared" si="92"/>
        <v>53067</v>
      </c>
      <c r="D2988" t="str">
        <f t="shared" si="93"/>
        <v>THURSTON</v>
      </c>
      <c r="E2988">
        <v>-122.8330654</v>
      </c>
      <c r="F2988">
        <v>46.926728959999998</v>
      </c>
      <c r="G2988">
        <f xml:space="preserve"> SUMIF(ACRES_HARVESTED!E$2:E$4911,C2988,ACRES_HARVESTED!G$2:G$4911)</f>
        <v>0</v>
      </c>
      <c r="H2988">
        <f xml:space="preserve"> SUMIF(SALES!E$2:E$4911,C2988,SALES!G$2:G$4911)</f>
        <v>0</v>
      </c>
      <c r="I2988">
        <f xml:space="preserve"> SUMIF(PRODUCTION!E$2:E$4911,C2988,PRODUCTION!I$2:I$4911)</f>
        <v>0</v>
      </c>
    </row>
    <row r="2989" spans="1:9" x14ac:dyDescent="0.2">
      <c r="A2989">
        <v>53069</v>
      </c>
      <c r="B2989" t="s">
        <v>1773</v>
      </c>
      <c r="C2989" t="str">
        <f t="shared" si="92"/>
        <v>53069</v>
      </c>
      <c r="D2989" t="str">
        <f t="shared" si="93"/>
        <v>WAHKIAKUM</v>
      </c>
      <c r="E2989">
        <v>-123.4247601</v>
      </c>
      <c r="F2989">
        <v>46.292422000000002</v>
      </c>
      <c r="G2989">
        <f xml:space="preserve"> SUMIF(ACRES_HARVESTED!E$2:E$4911,C2989,ACRES_HARVESTED!G$2:G$4911)</f>
        <v>0</v>
      </c>
      <c r="H2989">
        <f xml:space="preserve"> SUMIF(SALES!E$2:E$4911,C2989,SALES!G$2:G$4911)</f>
        <v>0</v>
      </c>
      <c r="I2989">
        <f xml:space="preserve"> SUMIF(PRODUCTION!E$2:E$4911,C2989,PRODUCTION!I$2:I$4911)</f>
        <v>0</v>
      </c>
    </row>
    <row r="2990" spans="1:9" x14ac:dyDescent="0.2">
      <c r="A2990">
        <v>53071</v>
      </c>
      <c r="B2990" t="s">
        <v>1774</v>
      </c>
      <c r="C2990" t="str">
        <f t="shared" si="92"/>
        <v>53071</v>
      </c>
      <c r="D2990" t="str">
        <f t="shared" si="93"/>
        <v>WALLA WALLA</v>
      </c>
      <c r="E2990">
        <v>-118.47853310000001</v>
      </c>
      <c r="F2990">
        <v>46.229682779999997</v>
      </c>
      <c r="G2990">
        <f xml:space="preserve"> SUMIF(ACRES_HARVESTED!E$2:E$4911,C2990,ACRES_HARVESTED!G$2:G$4911)</f>
        <v>683</v>
      </c>
      <c r="H2990">
        <f xml:space="preserve"> SUMIF(SALES!E$2:E$4911,C2990,SALES!G$2:G$4911)</f>
        <v>0</v>
      </c>
      <c r="I2990">
        <f xml:space="preserve"> SUMIF(PRODUCTION!E$2:E$4911,C2990,PRODUCTION!I$2:I$4911)</f>
        <v>38790</v>
      </c>
    </row>
    <row r="2991" spans="1:9" x14ac:dyDescent="0.2">
      <c r="A2991">
        <v>53073</v>
      </c>
      <c r="B2991" t="s">
        <v>1775</v>
      </c>
      <c r="C2991" t="str">
        <f t="shared" si="92"/>
        <v>53073</v>
      </c>
      <c r="D2991" t="str">
        <f t="shared" si="93"/>
        <v>WHATCOM</v>
      </c>
      <c r="E2991">
        <v>-121.7209525</v>
      </c>
      <c r="F2991">
        <v>48.825953210000002</v>
      </c>
      <c r="G2991">
        <f xml:space="preserve"> SUMIF(ACRES_HARVESTED!E$2:E$4911,C2991,ACRES_HARVESTED!G$2:G$4911)</f>
        <v>0</v>
      </c>
      <c r="H2991">
        <f xml:space="preserve"> SUMIF(SALES!E$2:E$4911,C2991,SALES!G$2:G$4911)</f>
        <v>0</v>
      </c>
      <c r="I2991">
        <f xml:space="preserve"> SUMIF(PRODUCTION!E$2:E$4911,C2991,PRODUCTION!I$2:I$4911)</f>
        <v>0</v>
      </c>
    </row>
    <row r="2992" spans="1:9" x14ac:dyDescent="0.2">
      <c r="A2992">
        <v>53075</v>
      </c>
      <c r="B2992" t="s">
        <v>1776</v>
      </c>
      <c r="C2992" t="str">
        <f t="shared" si="92"/>
        <v>53075</v>
      </c>
      <c r="D2992" t="str">
        <f t="shared" si="93"/>
        <v>WHITMAN</v>
      </c>
      <c r="E2992">
        <v>-117.5229774</v>
      </c>
      <c r="F2992">
        <v>46.901190739999997</v>
      </c>
      <c r="G2992">
        <f xml:space="preserve"> SUMIF(ACRES_HARVESTED!E$2:E$4911,C2992,ACRES_HARVESTED!G$2:G$4911)</f>
        <v>41643</v>
      </c>
      <c r="H2992">
        <f xml:space="preserve"> SUMIF(SALES!E$2:E$4911,C2992,SALES!G$2:G$4911)</f>
        <v>8997000</v>
      </c>
      <c r="I2992">
        <f xml:space="preserve"> SUMIF(PRODUCTION!E$2:E$4911,C2992,PRODUCTION!I$2:I$4911)</f>
        <v>2361288</v>
      </c>
    </row>
    <row r="2993" spans="1:9" x14ac:dyDescent="0.2">
      <c r="A2993">
        <v>53077</v>
      </c>
      <c r="B2993" t="s">
        <v>1777</v>
      </c>
      <c r="C2993" t="str">
        <f t="shared" si="92"/>
        <v>53077</v>
      </c>
      <c r="D2993" t="str">
        <f t="shared" si="93"/>
        <v>YAKIMA</v>
      </c>
      <c r="E2993">
        <v>-120.7387387</v>
      </c>
      <c r="F2993">
        <v>46.45687521</v>
      </c>
      <c r="G2993">
        <f xml:space="preserve"> SUMIF(ACRES_HARVESTED!E$2:E$4911,C2993,ACRES_HARVESTED!G$2:G$4911)</f>
        <v>279</v>
      </c>
      <c r="H2993">
        <f xml:space="preserve"> SUMIF(SALES!E$2:E$4911,C2993,SALES!G$2:G$4911)</f>
        <v>23000</v>
      </c>
      <c r="I2993">
        <f xml:space="preserve"> SUMIF(PRODUCTION!E$2:E$4911,C2993,PRODUCTION!I$2:I$4911)</f>
        <v>15411</v>
      </c>
    </row>
    <row r="2994" spans="1:9" x14ac:dyDescent="0.2">
      <c r="A2994">
        <v>54001</v>
      </c>
      <c r="B2994" t="s">
        <v>10</v>
      </c>
      <c r="C2994" t="str">
        <f t="shared" si="92"/>
        <v>54001</v>
      </c>
      <c r="D2994" t="str">
        <f t="shared" si="93"/>
        <v>BARBOUR</v>
      </c>
      <c r="E2994">
        <v>-80.003604559999999</v>
      </c>
      <c r="F2994">
        <v>39.132810509999999</v>
      </c>
      <c r="G2994">
        <f xml:space="preserve"> SUMIF(ACRES_HARVESTED!E$2:E$4911,C2994,ACRES_HARVESTED!G$2:G$4911)</f>
        <v>0</v>
      </c>
      <c r="H2994">
        <f xml:space="preserve"> SUMIF(SALES!E$2:E$4911,C2994,SALES!G$2:G$4911)</f>
        <v>0</v>
      </c>
      <c r="I2994">
        <f xml:space="preserve"> SUMIF(PRODUCTION!E$2:E$4911,C2994,PRODUCTION!I$2:I$4911)</f>
        <v>0</v>
      </c>
    </row>
    <row r="2995" spans="1:9" x14ac:dyDescent="0.2">
      <c r="A2995">
        <v>54003</v>
      </c>
      <c r="B2995" t="s">
        <v>1419</v>
      </c>
      <c r="C2995" t="str">
        <f t="shared" si="92"/>
        <v>54003</v>
      </c>
      <c r="D2995" t="str">
        <f t="shared" si="93"/>
        <v>BERKELEY</v>
      </c>
      <c r="E2995">
        <v>-78.027439900000005</v>
      </c>
      <c r="F2995">
        <v>39.46408048</v>
      </c>
      <c r="G2995">
        <f xml:space="preserve"> SUMIF(ACRES_HARVESTED!E$2:E$4911,C2995,ACRES_HARVESTED!G$2:G$4911)</f>
        <v>220</v>
      </c>
      <c r="H2995">
        <f xml:space="preserve"> SUMIF(SALES!E$2:E$4911,C2995,SALES!G$2:G$4911)</f>
        <v>59000</v>
      </c>
      <c r="I2995">
        <f xml:space="preserve"> SUMIF(PRODUCTION!E$2:E$4911,C2995,PRODUCTION!I$2:I$4911)</f>
        <v>12260</v>
      </c>
    </row>
    <row r="2996" spans="1:9" x14ac:dyDescent="0.2">
      <c r="A2996">
        <v>54005</v>
      </c>
      <c r="B2996" t="s">
        <v>123</v>
      </c>
      <c r="C2996" t="str">
        <f t="shared" si="92"/>
        <v>54005</v>
      </c>
      <c r="D2996" t="str">
        <f t="shared" si="93"/>
        <v>BOONE</v>
      </c>
      <c r="E2996">
        <v>-81.711146679999999</v>
      </c>
      <c r="F2996">
        <v>38.022648750000002</v>
      </c>
      <c r="G2996">
        <f xml:space="preserve"> SUMIF(ACRES_HARVESTED!E$2:E$4911,C2996,ACRES_HARVESTED!G$2:G$4911)</f>
        <v>0</v>
      </c>
      <c r="H2996">
        <f xml:space="preserve"> SUMIF(SALES!E$2:E$4911,C2996,SALES!G$2:G$4911)</f>
        <v>0</v>
      </c>
      <c r="I2996">
        <f xml:space="preserve"> SUMIF(PRODUCTION!E$2:E$4911,C2996,PRODUCTION!I$2:I$4911)</f>
        <v>0</v>
      </c>
    </row>
    <row r="2997" spans="1:9" x14ac:dyDescent="0.2">
      <c r="A2997">
        <v>54007</v>
      </c>
      <c r="B2997" t="s">
        <v>1778</v>
      </c>
      <c r="C2997" t="str">
        <f t="shared" si="92"/>
        <v>54007</v>
      </c>
      <c r="D2997" t="str">
        <f t="shared" si="93"/>
        <v>BRAXTON</v>
      </c>
      <c r="E2997">
        <v>-80.719254980000002</v>
      </c>
      <c r="F2997">
        <v>38.700247359999999</v>
      </c>
      <c r="G2997">
        <f xml:space="preserve"> SUMIF(ACRES_HARVESTED!E$2:E$4911,C2997,ACRES_HARVESTED!G$2:G$4911)</f>
        <v>0</v>
      </c>
      <c r="H2997">
        <f xml:space="preserve"> SUMIF(SALES!E$2:E$4911,C2997,SALES!G$2:G$4911)</f>
        <v>0</v>
      </c>
      <c r="I2997">
        <f xml:space="preserve"> SUMIF(PRODUCTION!E$2:E$4911,C2997,PRODUCTION!I$2:I$4911)</f>
        <v>0</v>
      </c>
    </row>
    <row r="2998" spans="1:9" x14ac:dyDescent="0.2">
      <c r="A2998">
        <v>54009</v>
      </c>
      <c r="B2998" t="s">
        <v>1779</v>
      </c>
      <c r="C2998" t="str">
        <f t="shared" si="92"/>
        <v>54009</v>
      </c>
      <c r="D2998" t="str">
        <f t="shared" si="93"/>
        <v>BROOKE</v>
      </c>
      <c r="E2998">
        <v>-80.576546649999997</v>
      </c>
      <c r="F2998">
        <v>40.27385743</v>
      </c>
      <c r="G2998">
        <f xml:space="preserve"> SUMIF(ACRES_HARVESTED!E$2:E$4911,C2998,ACRES_HARVESTED!G$2:G$4911)</f>
        <v>0</v>
      </c>
      <c r="H2998">
        <f xml:space="preserve"> SUMIF(SALES!E$2:E$4911,C2998,SALES!G$2:G$4911)</f>
        <v>0</v>
      </c>
      <c r="I2998">
        <f xml:space="preserve"> SUMIF(PRODUCTION!E$2:E$4911,C2998,PRODUCTION!I$2:I$4911)</f>
        <v>0</v>
      </c>
    </row>
    <row r="2999" spans="1:9" x14ac:dyDescent="0.2">
      <c r="A2999">
        <v>54011</v>
      </c>
      <c r="B2999" t="s">
        <v>1780</v>
      </c>
      <c r="C2999" t="str">
        <f t="shared" si="92"/>
        <v>54011</v>
      </c>
      <c r="D2999" t="str">
        <f t="shared" si="93"/>
        <v>CABELL</v>
      </c>
      <c r="E2999">
        <v>-82.241449489999994</v>
      </c>
      <c r="F2999">
        <v>38.42049789</v>
      </c>
      <c r="G2999">
        <f xml:space="preserve"> SUMIF(ACRES_HARVESTED!E$2:E$4911,C2999,ACRES_HARVESTED!G$2:G$4911)</f>
        <v>0</v>
      </c>
      <c r="H2999">
        <f xml:space="preserve"> SUMIF(SALES!E$2:E$4911,C2999,SALES!G$2:G$4911)</f>
        <v>0</v>
      </c>
      <c r="I2999">
        <f xml:space="preserve"> SUMIF(PRODUCTION!E$2:E$4911,C2999,PRODUCTION!I$2:I$4911)</f>
        <v>0</v>
      </c>
    </row>
    <row r="3000" spans="1:9" x14ac:dyDescent="0.2">
      <c r="A3000">
        <v>54013</v>
      </c>
      <c r="B3000" t="s">
        <v>15</v>
      </c>
      <c r="C3000" t="str">
        <f t="shared" si="92"/>
        <v>54013</v>
      </c>
      <c r="D3000" t="str">
        <f t="shared" si="93"/>
        <v>CALHOUN</v>
      </c>
      <c r="E3000">
        <v>-81.117382430000006</v>
      </c>
      <c r="F3000">
        <v>38.843826020000002</v>
      </c>
      <c r="G3000">
        <f xml:space="preserve"> SUMIF(ACRES_HARVESTED!E$2:E$4911,C3000,ACRES_HARVESTED!G$2:G$4911)</f>
        <v>0</v>
      </c>
      <c r="H3000">
        <f xml:space="preserve"> SUMIF(SALES!E$2:E$4911,C3000,SALES!G$2:G$4911)</f>
        <v>0</v>
      </c>
      <c r="I3000">
        <f xml:space="preserve"> SUMIF(PRODUCTION!E$2:E$4911,C3000,PRODUCTION!I$2:I$4911)</f>
        <v>0</v>
      </c>
    </row>
    <row r="3001" spans="1:9" x14ac:dyDescent="0.2">
      <c r="A3001">
        <v>54015</v>
      </c>
      <c r="B3001" t="s">
        <v>21</v>
      </c>
      <c r="C3001" t="str">
        <f t="shared" si="92"/>
        <v>54015</v>
      </c>
      <c r="D3001" t="str">
        <f t="shared" si="93"/>
        <v>CLAY</v>
      </c>
      <c r="E3001">
        <v>-81.075022869999998</v>
      </c>
      <c r="F3001">
        <v>38.462708569999997</v>
      </c>
      <c r="G3001">
        <f xml:space="preserve"> SUMIF(ACRES_HARVESTED!E$2:E$4911,C3001,ACRES_HARVESTED!G$2:G$4911)</f>
        <v>0</v>
      </c>
      <c r="H3001">
        <f xml:space="preserve"> SUMIF(SALES!E$2:E$4911,C3001,SALES!G$2:G$4911)</f>
        <v>0</v>
      </c>
      <c r="I3001">
        <f xml:space="preserve"> SUMIF(PRODUCTION!E$2:E$4911,C3001,PRODUCTION!I$2:I$4911)</f>
        <v>0</v>
      </c>
    </row>
    <row r="3002" spans="1:9" x14ac:dyDescent="0.2">
      <c r="A3002">
        <v>54017</v>
      </c>
      <c r="B3002" t="s">
        <v>1781</v>
      </c>
      <c r="C3002" t="str">
        <f t="shared" si="92"/>
        <v>54017</v>
      </c>
      <c r="D3002" t="str">
        <f t="shared" si="93"/>
        <v>DODDRIDGE</v>
      </c>
      <c r="E3002">
        <v>-80.707213629999998</v>
      </c>
      <c r="F3002">
        <v>39.26936104</v>
      </c>
      <c r="G3002">
        <f xml:space="preserve"> SUMIF(ACRES_HARVESTED!E$2:E$4911,C3002,ACRES_HARVESTED!G$2:G$4911)</f>
        <v>73</v>
      </c>
      <c r="H3002">
        <f xml:space="preserve"> SUMIF(SALES!E$2:E$4911,C3002,SALES!G$2:G$4911)</f>
        <v>11000</v>
      </c>
      <c r="I3002">
        <f xml:space="preserve"> SUMIF(PRODUCTION!E$2:E$4911,C3002,PRODUCTION!I$2:I$4911)</f>
        <v>2323</v>
      </c>
    </row>
    <row r="3003" spans="1:9" x14ac:dyDescent="0.2">
      <c r="A3003">
        <v>54019</v>
      </c>
      <c r="B3003" t="s">
        <v>36</v>
      </c>
      <c r="C3003" t="str">
        <f t="shared" si="92"/>
        <v>54019</v>
      </c>
      <c r="D3003" t="str">
        <f t="shared" si="93"/>
        <v>FAYETTE</v>
      </c>
      <c r="E3003">
        <v>-81.081059389999993</v>
      </c>
      <c r="F3003">
        <v>38.028765460000002</v>
      </c>
      <c r="G3003">
        <f xml:space="preserve"> SUMIF(ACRES_HARVESTED!E$2:E$4911,C3003,ACRES_HARVESTED!G$2:G$4911)</f>
        <v>0</v>
      </c>
      <c r="H3003">
        <f xml:space="preserve"> SUMIF(SALES!E$2:E$4911,C3003,SALES!G$2:G$4911)</f>
        <v>0</v>
      </c>
      <c r="I3003">
        <f xml:space="preserve"> SUMIF(PRODUCTION!E$2:E$4911,C3003,PRODUCTION!I$2:I$4911)</f>
        <v>0</v>
      </c>
    </row>
    <row r="3004" spans="1:9" x14ac:dyDescent="0.2">
      <c r="A3004">
        <v>54021</v>
      </c>
      <c r="B3004" t="s">
        <v>391</v>
      </c>
      <c r="C3004" t="str">
        <f t="shared" si="92"/>
        <v>54021</v>
      </c>
      <c r="D3004" t="str">
        <f t="shared" si="93"/>
        <v>GILMER</v>
      </c>
      <c r="E3004">
        <v>-80.856645929999999</v>
      </c>
      <c r="F3004">
        <v>38.924924240000003</v>
      </c>
      <c r="G3004">
        <f xml:space="preserve"> SUMIF(ACRES_HARVESTED!E$2:E$4911,C3004,ACRES_HARVESTED!G$2:G$4911)</f>
        <v>0</v>
      </c>
      <c r="H3004">
        <f xml:space="preserve"> SUMIF(SALES!E$2:E$4911,C3004,SALES!G$2:G$4911)</f>
        <v>0</v>
      </c>
      <c r="I3004">
        <f xml:space="preserve"> SUMIF(PRODUCTION!E$2:E$4911,C3004,PRODUCTION!I$2:I$4911)</f>
        <v>0</v>
      </c>
    </row>
    <row r="3005" spans="1:9" x14ac:dyDescent="0.2">
      <c r="A3005">
        <v>54023</v>
      </c>
      <c r="B3005" t="s">
        <v>140</v>
      </c>
      <c r="C3005" t="str">
        <f t="shared" si="92"/>
        <v>54023</v>
      </c>
      <c r="D3005" t="str">
        <f t="shared" si="93"/>
        <v>GRANT</v>
      </c>
      <c r="E3005">
        <v>-79.195843049999993</v>
      </c>
      <c r="F3005">
        <v>39.10496268</v>
      </c>
      <c r="G3005">
        <f xml:space="preserve"> SUMIF(ACRES_HARVESTED!E$2:E$4911,C3005,ACRES_HARVESTED!G$2:G$4911)</f>
        <v>0</v>
      </c>
      <c r="H3005">
        <f xml:space="preserve"> SUMIF(SALES!E$2:E$4911,C3005,SALES!G$2:G$4911)</f>
        <v>0</v>
      </c>
      <c r="I3005">
        <f xml:space="preserve"> SUMIF(PRODUCTION!E$2:E$4911,C3005,PRODUCTION!I$2:I$4911)</f>
        <v>0</v>
      </c>
    </row>
    <row r="3006" spans="1:9" x14ac:dyDescent="0.2">
      <c r="A3006">
        <v>54025</v>
      </c>
      <c r="B3006" t="s">
        <v>1782</v>
      </c>
      <c r="C3006" t="str">
        <f t="shared" si="92"/>
        <v>54025</v>
      </c>
      <c r="D3006" t="str">
        <f t="shared" si="93"/>
        <v>GREENBRIER</v>
      </c>
      <c r="E3006">
        <v>-80.452828879999998</v>
      </c>
      <c r="F3006">
        <v>37.947211889999998</v>
      </c>
      <c r="G3006">
        <f xml:space="preserve"> SUMIF(ACRES_HARVESTED!E$2:E$4911,C3006,ACRES_HARVESTED!G$2:G$4911)</f>
        <v>0</v>
      </c>
      <c r="H3006">
        <f xml:space="preserve"> SUMIF(SALES!E$2:E$4911,C3006,SALES!G$2:G$4911)</f>
        <v>0</v>
      </c>
      <c r="I3006">
        <f xml:space="preserve"> SUMIF(PRODUCTION!E$2:E$4911,C3006,PRODUCTION!I$2:I$4911)</f>
        <v>0</v>
      </c>
    </row>
    <row r="3007" spans="1:9" x14ac:dyDescent="0.2">
      <c r="A3007">
        <v>54027</v>
      </c>
      <c r="B3007" t="s">
        <v>835</v>
      </c>
      <c r="C3007" t="str">
        <f t="shared" si="92"/>
        <v>54027</v>
      </c>
      <c r="D3007" t="str">
        <f t="shared" si="93"/>
        <v>HAMPSHIRE</v>
      </c>
      <c r="E3007">
        <v>-78.613898750000004</v>
      </c>
      <c r="F3007">
        <v>39.317121049999997</v>
      </c>
      <c r="G3007">
        <f xml:space="preserve"> SUMIF(ACRES_HARVESTED!E$2:E$4911,C3007,ACRES_HARVESTED!G$2:G$4911)</f>
        <v>0</v>
      </c>
      <c r="H3007">
        <f xml:space="preserve"> SUMIF(SALES!E$2:E$4911,C3007,SALES!G$2:G$4911)</f>
        <v>0</v>
      </c>
      <c r="I3007">
        <f xml:space="preserve"> SUMIF(PRODUCTION!E$2:E$4911,C3007,PRODUCTION!I$2:I$4911)</f>
        <v>0</v>
      </c>
    </row>
    <row r="3008" spans="1:9" x14ac:dyDescent="0.2">
      <c r="A3008">
        <v>54029</v>
      </c>
      <c r="B3008" t="s">
        <v>399</v>
      </c>
      <c r="C3008" t="str">
        <f t="shared" si="92"/>
        <v>54029</v>
      </c>
      <c r="D3008" t="str">
        <f t="shared" si="93"/>
        <v>HANCOCK</v>
      </c>
      <c r="E3008">
        <v>-80.57390126</v>
      </c>
      <c r="F3008">
        <v>40.521893939999998</v>
      </c>
      <c r="G3008">
        <f xml:space="preserve"> SUMIF(ACRES_HARVESTED!E$2:E$4911,C3008,ACRES_HARVESTED!G$2:G$4911)</f>
        <v>0</v>
      </c>
      <c r="H3008">
        <f xml:space="preserve"> SUMIF(SALES!E$2:E$4911,C3008,SALES!G$2:G$4911)</f>
        <v>0</v>
      </c>
      <c r="I3008">
        <f xml:space="preserve"> SUMIF(PRODUCTION!E$2:E$4911,C3008,PRODUCTION!I$2:I$4911)</f>
        <v>0</v>
      </c>
    </row>
    <row r="3009" spans="1:9" x14ac:dyDescent="0.2">
      <c r="A3009">
        <v>54031</v>
      </c>
      <c r="B3009" t="s">
        <v>1783</v>
      </c>
      <c r="C3009" t="str">
        <f t="shared" si="92"/>
        <v>54031</v>
      </c>
      <c r="D3009" t="str">
        <f t="shared" si="93"/>
        <v>HARDY</v>
      </c>
      <c r="E3009">
        <v>-78.857975580000002</v>
      </c>
      <c r="F3009">
        <v>39.007596839999998</v>
      </c>
      <c r="G3009">
        <f xml:space="preserve"> SUMIF(ACRES_HARVESTED!E$2:E$4911,C3009,ACRES_HARVESTED!G$2:G$4911)</f>
        <v>231</v>
      </c>
      <c r="H3009">
        <f xml:space="preserve"> SUMIF(SALES!E$2:E$4911,C3009,SALES!G$2:G$4911)</f>
        <v>0</v>
      </c>
      <c r="I3009">
        <f xml:space="preserve"> SUMIF(PRODUCTION!E$2:E$4911,C3009,PRODUCTION!I$2:I$4911)</f>
        <v>10770</v>
      </c>
    </row>
    <row r="3010" spans="1:9" x14ac:dyDescent="0.2">
      <c r="A3010">
        <v>54033</v>
      </c>
      <c r="B3010" t="s">
        <v>558</v>
      </c>
      <c r="C3010" t="str">
        <f t="shared" ref="C3010:C3073" si="94" xml:space="preserve"> TEXT(A3010,"00000")</f>
        <v>54033</v>
      </c>
      <c r="D3010" t="str">
        <f t="shared" ref="D3010:D3073" si="95">UPPER(B3010)</f>
        <v>HARRISON</v>
      </c>
      <c r="E3010">
        <v>-80.379830859999998</v>
      </c>
      <c r="F3010">
        <v>39.28363307</v>
      </c>
      <c r="G3010">
        <f xml:space="preserve"> SUMIF(ACRES_HARVESTED!E$2:E$4911,C3010,ACRES_HARVESTED!G$2:G$4911)</f>
        <v>0</v>
      </c>
      <c r="H3010">
        <f xml:space="preserve"> SUMIF(SALES!E$2:E$4911,C3010,SALES!G$2:G$4911)</f>
        <v>0</v>
      </c>
      <c r="I3010">
        <f xml:space="preserve"> SUMIF(PRODUCTION!E$2:E$4911,C3010,PRODUCTION!I$2:I$4911)</f>
        <v>0</v>
      </c>
    </row>
    <row r="3011" spans="1:9" x14ac:dyDescent="0.2">
      <c r="A3011">
        <v>54035</v>
      </c>
      <c r="B3011" t="s">
        <v>43</v>
      </c>
      <c r="C3011" t="str">
        <f t="shared" si="94"/>
        <v>54035</v>
      </c>
      <c r="D3011" t="str">
        <f t="shared" si="95"/>
        <v>JACKSON</v>
      </c>
      <c r="E3011">
        <v>-81.674543</v>
      </c>
      <c r="F3011">
        <v>38.834430060000003</v>
      </c>
      <c r="G3011">
        <f xml:space="preserve"> SUMIF(ACRES_HARVESTED!E$2:E$4911,C3011,ACRES_HARVESTED!G$2:G$4911)</f>
        <v>0</v>
      </c>
      <c r="H3011">
        <f xml:space="preserve"> SUMIF(SALES!E$2:E$4911,C3011,SALES!G$2:G$4911)</f>
        <v>0</v>
      </c>
      <c r="I3011">
        <f xml:space="preserve"> SUMIF(PRODUCTION!E$2:E$4911,C3011,PRODUCTION!I$2:I$4911)</f>
        <v>0</v>
      </c>
    </row>
    <row r="3012" spans="1:9" x14ac:dyDescent="0.2">
      <c r="A3012">
        <v>54037</v>
      </c>
      <c r="B3012" t="s">
        <v>44</v>
      </c>
      <c r="C3012" t="str">
        <f t="shared" si="94"/>
        <v>54037</v>
      </c>
      <c r="D3012" t="str">
        <f t="shared" si="95"/>
        <v>JEFFERSON</v>
      </c>
      <c r="E3012">
        <v>-77.862424579999995</v>
      </c>
      <c r="F3012">
        <v>39.308495649999998</v>
      </c>
      <c r="G3012">
        <f xml:space="preserve"> SUMIF(ACRES_HARVESTED!E$2:E$4911,C3012,ACRES_HARVESTED!G$2:G$4911)</f>
        <v>256</v>
      </c>
      <c r="H3012">
        <f xml:space="preserve"> SUMIF(SALES!E$2:E$4911,C3012,SALES!G$2:G$4911)</f>
        <v>0</v>
      </c>
      <c r="I3012">
        <f xml:space="preserve"> SUMIF(PRODUCTION!E$2:E$4911,C3012,PRODUCTION!I$2:I$4911)</f>
        <v>15960</v>
      </c>
    </row>
    <row r="3013" spans="1:9" x14ac:dyDescent="0.2">
      <c r="A3013">
        <v>54039</v>
      </c>
      <c r="B3013" t="s">
        <v>1784</v>
      </c>
      <c r="C3013" t="str">
        <f t="shared" si="94"/>
        <v>54039</v>
      </c>
      <c r="D3013" t="str">
        <f t="shared" si="95"/>
        <v>KANAWHA</v>
      </c>
      <c r="E3013">
        <v>-81.528271610000004</v>
      </c>
      <c r="F3013">
        <v>38.336430350000001</v>
      </c>
      <c r="G3013">
        <f xml:space="preserve"> SUMIF(ACRES_HARVESTED!E$2:E$4911,C3013,ACRES_HARVESTED!G$2:G$4911)</f>
        <v>0</v>
      </c>
      <c r="H3013">
        <f xml:space="preserve"> SUMIF(SALES!E$2:E$4911,C3013,SALES!G$2:G$4911)</f>
        <v>0</v>
      </c>
      <c r="I3013">
        <f xml:space="preserve"> SUMIF(PRODUCTION!E$2:E$4911,C3013,PRODUCTION!I$2:I$4911)</f>
        <v>0</v>
      </c>
    </row>
    <row r="3014" spans="1:9" x14ac:dyDescent="0.2">
      <c r="A3014">
        <v>54041</v>
      </c>
      <c r="B3014" t="s">
        <v>483</v>
      </c>
      <c r="C3014" t="str">
        <f t="shared" si="94"/>
        <v>54041</v>
      </c>
      <c r="D3014" t="str">
        <f t="shared" si="95"/>
        <v>LEWIS</v>
      </c>
      <c r="E3014">
        <v>-80.502138259999995</v>
      </c>
      <c r="F3014">
        <v>38.996039629999999</v>
      </c>
      <c r="G3014">
        <f xml:space="preserve"> SUMIF(ACRES_HARVESTED!E$2:E$4911,C3014,ACRES_HARVESTED!G$2:G$4911)</f>
        <v>0</v>
      </c>
      <c r="H3014">
        <f xml:space="preserve"> SUMIF(SALES!E$2:E$4911,C3014,SALES!G$2:G$4911)</f>
        <v>0</v>
      </c>
      <c r="I3014">
        <f xml:space="preserve"> SUMIF(PRODUCTION!E$2:E$4911,C3014,PRODUCTION!I$2:I$4911)</f>
        <v>0</v>
      </c>
    </row>
    <row r="3015" spans="1:9" x14ac:dyDescent="0.2">
      <c r="A3015">
        <v>54043</v>
      </c>
      <c r="B3015" t="s">
        <v>148</v>
      </c>
      <c r="C3015" t="str">
        <f t="shared" si="94"/>
        <v>54043</v>
      </c>
      <c r="D3015" t="str">
        <f t="shared" si="95"/>
        <v>LINCOLN</v>
      </c>
      <c r="E3015">
        <v>-82.070558349999999</v>
      </c>
      <c r="F3015">
        <v>38.175369850000003</v>
      </c>
      <c r="G3015">
        <f xml:space="preserve"> SUMIF(ACRES_HARVESTED!E$2:E$4911,C3015,ACRES_HARVESTED!G$2:G$4911)</f>
        <v>0</v>
      </c>
      <c r="H3015">
        <f xml:space="preserve"> SUMIF(SALES!E$2:E$4911,C3015,SALES!G$2:G$4911)</f>
        <v>0</v>
      </c>
      <c r="I3015">
        <f xml:space="preserve"> SUMIF(PRODUCTION!E$2:E$4911,C3015,PRODUCTION!I$2:I$4911)</f>
        <v>0</v>
      </c>
    </row>
    <row r="3016" spans="1:9" x14ac:dyDescent="0.2">
      <c r="A3016">
        <v>54045</v>
      </c>
      <c r="B3016" t="s">
        <v>150</v>
      </c>
      <c r="C3016" t="str">
        <f t="shared" si="94"/>
        <v>54045</v>
      </c>
      <c r="D3016" t="str">
        <f t="shared" si="95"/>
        <v>LOGAN</v>
      </c>
      <c r="E3016">
        <v>-81.935190599999999</v>
      </c>
      <c r="F3016">
        <v>37.831935299999998</v>
      </c>
      <c r="G3016">
        <f xml:space="preserve"> SUMIF(ACRES_HARVESTED!E$2:E$4911,C3016,ACRES_HARVESTED!G$2:G$4911)</f>
        <v>0</v>
      </c>
      <c r="H3016">
        <f xml:space="preserve"> SUMIF(SALES!E$2:E$4911,C3016,SALES!G$2:G$4911)</f>
        <v>0</v>
      </c>
      <c r="I3016">
        <f xml:space="preserve"> SUMIF(PRODUCTION!E$2:E$4911,C3016,PRODUCTION!I$2:I$4911)</f>
        <v>0</v>
      </c>
    </row>
    <row r="3017" spans="1:9" x14ac:dyDescent="0.2">
      <c r="A3017">
        <v>54047</v>
      </c>
      <c r="B3017" t="s">
        <v>1230</v>
      </c>
      <c r="C3017" t="str">
        <f t="shared" si="94"/>
        <v>54047</v>
      </c>
      <c r="D3017" t="str">
        <f t="shared" si="95"/>
        <v>MCDOWELL</v>
      </c>
      <c r="E3017">
        <v>-81.65416089</v>
      </c>
      <c r="F3017">
        <v>37.378571999999998</v>
      </c>
      <c r="G3017">
        <f xml:space="preserve"> SUMIF(ACRES_HARVESTED!E$2:E$4911,C3017,ACRES_HARVESTED!G$2:G$4911)</f>
        <v>0</v>
      </c>
      <c r="H3017">
        <f xml:space="preserve"> SUMIF(SALES!E$2:E$4911,C3017,SALES!G$2:G$4911)</f>
        <v>0</v>
      </c>
      <c r="I3017">
        <f xml:space="preserve"> SUMIF(PRODUCTION!E$2:E$4911,C3017,PRODUCTION!I$2:I$4911)</f>
        <v>0</v>
      </c>
    </row>
    <row r="3018" spans="1:9" x14ac:dyDescent="0.2">
      <c r="A3018">
        <v>54049</v>
      </c>
      <c r="B3018" t="s">
        <v>54</v>
      </c>
      <c r="C3018" t="str">
        <f t="shared" si="94"/>
        <v>54049</v>
      </c>
      <c r="D3018" t="str">
        <f t="shared" si="95"/>
        <v>MARION</v>
      </c>
      <c r="E3018">
        <v>-80.243238340000005</v>
      </c>
      <c r="F3018">
        <v>39.510080549999998</v>
      </c>
      <c r="G3018">
        <f xml:space="preserve"> SUMIF(ACRES_HARVESTED!E$2:E$4911,C3018,ACRES_HARVESTED!G$2:G$4911)</f>
        <v>0</v>
      </c>
      <c r="H3018">
        <f xml:space="preserve"> SUMIF(SALES!E$2:E$4911,C3018,SALES!G$2:G$4911)</f>
        <v>0</v>
      </c>
      <c r="I3018">
        <f xml:space="preserve"> SUMIF(PRODUCTION!E$2:E$4911,C3018,PRODUCTION!I$2:I$4911)</f>
        <v>0</v>
      </c>
    </row>
    <row r="3019" spans="1:9" x14ac:dyDescent="0.2">
      <c r="A3019">
        <v>54051</v>
      </c>
      <c r="B3019" t="s">
        <v>55</v>
      </c>
      <c r="C3019" t="str">
        <f t="shared" si="94"/>
        <v>54051</v>
      </c>
      <c r="D3019" t="str">
        <f t="shared" si="95"/>
        <v>MARSHALL</v>
      </c>
      <c r="E3019">
        <v>-80.663404170000007</v>
      </c>
      <c r="F3019">
        <v>39.86038842</v>
      </c>
      <c r="G3019">
        <f xml:space="preserve"> SUMIF(ACRES_HARVESTED!E$2:E$4911,C3019,ACRES_HARVESTED!G$2:G$4911)</f>
        <v>0</v>
      </c>
      <c r="H3019">
        <f xml:space="preserve"> SUMIF(SALES!E$2:E$4911,C3019,SALES!G$2:G$4911)</f>
        <v>0</v>
      </c>
      <c r="I3019">
        <f xml:space="preserve"> SUMIF(PRODUCTION!E$2:E$4911,C3019,PRODUCTION!I$2:I$4911)</f>
        <v>0</v>
      </c>
    </row>
    <row r="3020" spans="1:9" x14ac:dyDescent="0.2">
      <c r="A3020">
        <v>54053</v>
      </c>
      <c r="B3020" t="s">
        <v>526</v>
      </c>
      <c r="C3020" t="str">
        <f t="shared" si="94"/>
        <v>54053</v>
      </c>
      <c r="D3020" t="str">
        <f t="shared" si="95"/>
        <v>MASON</v>
      </c>
      <c r="E3020">
        <v>-82.026514289999994</v>
      </c>
      <c r="F3020">
        <v>38.7698088</v>
      </c>
      <c r="G3020">
        <f xml:space="preserve"> SUMIF(ACRES_HARVESTED!E$2:E$4911,C3020,ACRES_HARVESTED!G$2:G$4911)</f>
        <v>0</v>
      </c>
      <c r="H3020">
        <f xml:space="preserve"> SUMIF(SALES!E$2:E$4911,C3020,SALES!G$2:G$4911)</f>
        <v>0</v>
      </c>
      <c r="I3020">
        <f xml:space="preserve"> SUMIF(PRODUCTION!E$2:E$4911,C3020,PRODUCTION!I$2:I$4911)</f>
        <v>0</v>
      </c>
    </row>
    <row r="3021" spans="1:9" x14ac:dyDescent="0.2">
      <c r="A3021">
        <v>54055</v>
      </c>
      <c r="B3021" t="s">
        <v>529</v>
      </c>
      <c r="C3021" t="str">
        <f t="shared" si="94"/>
        <v>54055</v>
      </c>
      <c r="D3021" t="str">
        <f t="shared" si="95"/>
        <v>MERCER</v>
      </c>
      <c r="E3021">
        <v>-81.111475540000001</v>
      </c>
      <c r="F3021">
        <v>37.405647620000003</v>
      </c>
      <c r="G3021">
        <f xml:space="preserve"> SUMIF(ACRES_HARVESTED!E$2:E$4911,C3021,ACRES_HARVESTED!G$2:G$4911)</f>
        <v>0</v>
      </c>
      <c r="H3021">
        <f xml:space="preserve"> SUMIF(SALES!E$2:E$4911,C3021,SALES!G$2:G$4911)</f>
        <v>0</v>
      </c>
      <c r="I3021">
        <f xml:space="preserve"> SUMIF(PRODUCTION!E$2:E$4911,C3021,PRODUCTION!I$2:I$4911)</f>
        <v>0</v>
      </c>
    </row>
    <row r="3022" spans="1:9" x14ac:dyDescent="0.2">
      <c r="A3022">
        <v>54057</v>
      </c>
      <c r="B3022" t="s">
        <v>267</v>
      </c>
      <c r="C3022" t="str">
        <f t="shared" si="94"/>
        <v>54057</v>
      </c>
      <c r="D3022" t="str">
        <f t="shared" si="95"/>
        <v>MINERAL</v>
      </c>
      <c r="E3022">
        <v>-78.943273529999999</v>
      </c>
      <c r="F3022">
        <v>39.41464251</v>
      </c>
      <c r="G3022">
        <f xml:space="preserve"> SUMIF(ACRES_HARVESTED!E$2:E$4911,C3022,ACRES_HARVESTED!G$2:G$4911)</f>
        <v>0</v>
      </c>
      <c r="H3022">
        <f xml:space="preserve"> SUMIF(SALES!E$2:E$4911,C3022,SALES!G$2:G$4911)</f>
        <v>0</v>
      </c>
      <c r="I3022">
        <f xml:space="preserve"> SUMIF(PRODUCTION!E$2:E$4911,C3022,PRODUCTION!I$2:I$4911)</f>
        <v>0</v>
      </c>
    </row>
    <row r="3023" spans="1:9" x14ac:dyDescent="0.2">
      <c r="A3023">
        <v>54059</v>
      </c>
      <c r="B3023" t="s">
        <v>1785</v>
      </c>
      <c r="C3023" t="str">
        <f t="shared" si="94"/>
        <v>54059</v>
      </c>
      <c r="D3023" t="str">
        <f t="shared" si="95"/>
        <v>MINGO</v>
      </c>
      <c r="E3023">
        <v>-82.135190840000007</v>
      </c>
      <c r="F3023">
        <v>37.727291940000001</v>
      </c>
      <c r="G3023">
        <f xml:space="preserve"> SUMIF(ACRES_HARVESTED!E$2:E$4911,C3023,ACRES_HARVESTED!G$2:G$4911)</f>
        <v>0</v>
      </c>
      <c r="H3023">
        <f xml:space="preserve"> SUMIF(SALES!E$2:E$4911,C3023,SALES!G$2:G$4911)</f>
        <v>0</v>
      </c>
      <c r="I3023">
        <f xml:space="preserve"> SUMIF(PRODUCTION!E$2:E$4911,C3023,PRODUCTION!I$2:I$4911)</f>
        <v>0</v>
      </c>
    </row>
    <row r="3024" spans="1:9" x14ac:dyDescent="0.2">
      <c r="A3024">
        <v>54061</v>
      </c>
      <c r="B3024" t="s">
        <v>1786</v>
      </c>
      <c r="C3024" t="str">
        <f t="shared" si="94"/>
        <v>54061</v>
      </c>
      <c r="D3024" t="str">
        <f t="shared" si="95"/>
        <v>MONONGALIA</v>
      </c>
      <c r="E3024">
        <v>-80.045589379999996</v>
      </c>
      <c r="F3024">
        <v>39.630240649999998</v>
      </c>
      <c r="G3024">
        <f xml:space="preserve"> SUMIF(ACRES_HARVESTED!E$2:E$4911,C3024,ACRES_HARVESTED!G$2:G$4911)</f>
        <v>32</v>
      </c>
      <c r="H3024">
        <f xml:space="preserve"> SUMIF(SALES!E$2:E$4911,C3024,SALES!G$2:G$4911)</f>
        <v>7000</v>
      </c>
      <c r="I3024">
        <f xml:space="preserve"> SUMIF(PRODUCTION!E$2:E$4911,C3024,PRODUCTION!I$2:I$4911)</f>
        <v>1686</v>
      </c>
    </row>
    <row r="3025" spans="1:9" x14ac:dyDescent="0.2">
      <c r="A3025">
        <v>54063</v>
      </c>
      <c r="B3025" t="s">
        <v>57</v>
      </c>
      <c r="C3025" t="str">
        <f t="shared" si="94"/>
        <v>54063</v>
      </c>
      <c r="D3025" t="str">
        <f t="shared" si="95"/>
        <v>MONROE</v>
      </c>
      <c r="E3025">
        <v>-80.550527790000004</v>
      </c>
      <c r="F3025">
        <v>37.560415499999998</v>
      </c>
      <c r="G3025">
        <f xml:space="preserve"> SUMIF(ACRES_HARVESTED!E$2:E$4911,C3025,ACRES_HARVESTED!G$2:G$4911)</f>
        <v>0</v>
      </c>
      <c r="H3025">
        <f xml:space="preserve"> SUMIF(SALES!E$2:E$4911,C3025,SALES!G$2:G$4911)</f>
        <v>0</v>
      </c>
      <c r="I3025">
        <f xml:space="preserve"> SUMIF(PRODUCTION!E$2:E$4911,C3025,PRODUCTION!I$2:I$4911)</f>
        <v>0</v>
      </c>
    </row>
    <row r="3026" spans="1:9" x14ac:dyDescent="0.2">
      <c r="A3026">
        <v>54065</v>
      </c>
      <c r="B3026" t="s">
        <v>59</v>
      </c>
      <c r="C3026" t="str">
        <f t="shared" si="94"/>
        <v>54065</v>
      </c>
      <c r="D3026" t="str">
        <f t="shared" si="95"/>
        <v>MORGAN</v>
      </c>
      <c r="E3026">
        <v>-78.257015550000006</v>
      </c>
      <c r="F3026">
        <v>39.560615200000001</v>
      </c>
      <c r="G3026">
        <f xml:space="preserve"> SUMIF(ACRES_HARVESTED!E$2:E$4911,C3026,ACRES_HARVESTED!G$2:G$4911)</f>
        <v>0</v>
      </c>
      <c r="H3026">
        <f xml:space="preserve"> SUMIF(SALES!E$2:E$4911,C3026,SALES!G$2:G$4911)</f>
        <v>0</v>
      </c>
      <c r="I3026">
        <f xml:space="preserve"> SUMIF(PRODUCTION!E$2:E$4911,C3026,PRODUCTION!I$2:I$4911)</f>
        <v>0</v>
      </c>
    </row>
    <row r="3027" spans="1:9" x14ac:dyDescent="0.2">
      <c r="A3027">
        <v>54067</v>
      </c>
      <c r="B3027" t="s">
        <v>743</v>
      </c>
      <c r="C3027" t="str">
        <f t="shared" si="94"/>
        <v>54067</v>
      </c>
      <c r="D3027" t="str">
        <f t="shared" si="95"/>
        <v>NICHOLAS</v>
      </c>
      <c r="E3027">
        <v>-80.799995129999999</v>
      </c>
      <c r="F3027">
        <v>38.291879899999998</v>
      </c>
      <c r="G3027">
        <f xml:space="preserve"> SUMIF(ACRES_HARVESTED!E$2:E$4911,C3027,ACRES_HARVESTED!G$2:G$4911)</f>
        <v>0</v>
      </c>
      <c r="H3027">
        <f xml:space="preserve"> SUMIF(SALES!E$2:E$4911,C3027,SALES!G$2:G$4911)</f>
        <v>0</v>
      </c>
      <c r="I3027">
        <f xml:space="preserve"> SUMIF(PRODUCTION!E$2:E$4911,C3027,PRODUCTION!I$2:I$4911)</f>
        <v>0</v>
      </c>
    </row>
    <row r="3028" spans="1:9" x14ac:dyDescent="0.2">
      <c r="A3028">
        <v>54069</v>
      </c>
      <c r="B3028" t="s">
        <v>568</v>
      </c>
      <c r="C3028" t="str">
        <f t="shared" si="94"/>
        <v>54069</v>
      </c>
      <c r="D3028" t="str">
        <f t="shared" si="95"/>
        <v>OHIO</v>
      </c>
      <c r="E3028">
        <v>-80.618885379999995</v>
      </c>
      <c r="F3028">
        <v>40.096826829999998</v>
      </c>
      <c r="G3028">
        <f xml:space="preserve"> SUMIF(ACRES_HARVESTED!E$2:E$4911,C3028,ACRES_HARVESTED!G$2:G$4911)</f>
        <v>0</v>
      </c>
      <c r="H3028">
        <f xml:space="preserve"> SUMIF(SALES!E$2:E$4911,C3028,SALES!G$2:G$4911)</f>
        <v>0</v>
      </c>
      <c r="I3028">
        <f xml:space="preserve"> SUMIF(PRODUCTION!E$2:E$4911,C3028,PRODUCTION!I$2:I$4911)</f>
        <v>0</v>
      </c>
    </row>
    <row r="3029" spans="1:9" x14ac:dyDescent="0.2">
      <c r="A3029">
        <v>54071</v>
      </c>
      <c r="B3029" t="s">
        <v>746</v>
      </c>
      <c r="C3029" t="str">
        <f t="shared" si="94"/>
        <v>54071</v>
      </c>
      <c r="D3029" t="str">
        <f t="shared" si="95"/>
        <v>PENDLETON</v>
      </c>
      <c r="E3029">
        <v>-79.350690180000001</v>
      </c>
      <c r="F3029">
        <v>38.68040465</v>
      </c>
      <c r="G3029">
        <f xml:space="preserve"> SUMIF(ACRES_HARVESTED!E$2:E$4911,C3029,ACRES_HARVESTED!G$2:G$4911)</f>
        <v>64</v>
      </c>
      <c r="H3029">
        <f xml:space="preserve"> SUMIF(SALES!E$2:E$4911,C3029,SALES!G$2:G$4911)</f>
        <v>10000</v>
      </c>
      <c r="I3029">
        <f xml:space="preserve"> SUMIF(PRODUCTION!E$2:E$4911,C3029,PRODUCTION!I$2:I$4911)</f>
        <v>3454</v>
      </c>
    </row>
    <row r="3030" spans="1:9" x14ac:dyDescent="0.2">
      <c r="A3030">
        <v>54073</v>
      </c>
      <c r="B3030" t="s">
        <v>1787</v>
      </c>
      <c r="C3030" t="str">
        <f t="shared" si="94"/>
        <v>54073</v>
      </c>
      <c r="D3030" t="str">
        <f t="shared" si="95"/>
        <v>PLEASANTS</v>
      </c>
      <c r="E3030">
        <v>-81.160619400000002</v>
      </c>
      <c r="F3030">
        <v>39.370995379999997</v>
      </c>
      <c r="G3030">
        <f xml:space="preserve"> SUMIF(ACRES_HARVESTED!E$2:E$4911,C3030,ACRES_HARVESTED!G$2:G$4911)</f>
        <v>0</v>
      </c>
      <c r="H3030">
        <f xml:space="preserve"> SUMIF(SALES!E$2:E$4911,C3030,SALES!G$2:G$4911)</f>
        <v>0</v>
      </c>
      <c r="I3030">
        <f xml:space="preserve"> SUMIF(PRODUCTION!E$2:E$4911,C3030,PRODUCTION!I$2:I$4911)</f>
        <v>0</v>
      </c>
    </row>
    <row r="3031" spans="1:9" x14ac:dyDescent="0.2">
      <c r="A3031">
        <v>54075</v>
      </c>
      <c r="B3031" t="s">
        <v>622</v>
      </c>
      <c r="C3031" t="str">
        <f t="shared" si="94"/>
        <v>54075</v>
      </c>
      <c r="D3031" t="str">
        <f t="shared" si="95"/>
        <v>POCAHONTAS</v>
      </c>
      <c r="E3031">
        <v>-80.007623379999998</v>
      </c>
      <c r="F3031">
        <v>38.331909770000003</v>
      </c>
      <c r="G3031">
        <f xml:space="preserve"> SUMIF(ACRES_HARVESTED!E$2:E$4911,C3031,ACRES_HARVESTED!G$2:G$4911)</f>
        <v>0</v>
      </c>
      <c r="H3031">
        <f xml:space="preserve"> SUMIF(SALES!E$2:E$4911,C3031,SALES!G$2:G$4911)</f>
        <v>0</v>
      </c>
      <c r="I3031">
        <f xml:space="preserve"> SUMIF(PRODUCTION!E$2:E$4911,C3031,PRODUCTION!I$2:I$4911)</f>
        <v>0</v>
      </c>
    </row>
    <row r="3032" spans="1:9" x14ac:dyDescent="0.2">
      <c r="A3032">
        <v>54077</v>
      </c>
      <c r="B3032" t="s">
        <v>1788</v>
      </c>
      <c r="C3032" t="str">
        <f t="shared" si="94"/>
        <v>54077</v>
      </c>
      <c r="D3032" t="str">
        <f t="shared" si="95"/>
        <v>PRESTON</v>
      </c>
      <c r="E3032">
        <v>-79.668214500000005</v>
      </c>
      <c r="F3032">
        <v>39.469295219999999</v>
      </c>
      <c r="G3032">
        <f xml:space="preserve"> SUMIF(ACRES_HARVESTED!E$2:E$4911,C3032,ACRES_HARVESTED!G$2:G$4911)</f>
        <v>83</v>
      </c>
      <c r="H3032">
        <f xml:space="preserve"> SUMIF(SALES!E$2:E$4911,C3032,SALES!G$2:G$4911)</f>
        <v>0</v>
      </c>
      <c r="I3032">
        <f xml:space="preserve"> SUMIF(PRODUCTION!E$2:E$4911,C3032,PRODUCTION!I$2:I$4911)</f>
        <v>4225</v>
      </c>
    </row>
    <row r="3033" spans="1:9" x14ac:dyDescent="0.2">
      <c r="A3033">
        <v>54079</v>
      </c>
      <c r="B3033" t="s">
        <v>337</v>
      </c>
      <c r="C3033" t="str">
        <f t="shared" si="94"/>
        <v>54079</v>
      </c>
      <c r="D3033" t="str">
        <f t="shared" si="95"/>
        <v>PUTNAM</v>
      </c>
      <c r="E3033">
        <v>-81.909155249999998</v>
      </c>
      <c r="F3033">
        <v>38.508502399999998</v>
      </c>
      <c r="G3033">
        <f xml:space="preserve"> SUMIF(ACRES_HARVESTED!E$2:E$4911,C3033,ACRES_HARVESTED!G$2:G$4911)</f>
        <v>6</v>
      </c>
      <c r="H3033">
        <f xml:space="preserve"> SUMIF(SALES!E$2:E$4911,C3033,SALES!G$2:G$4911)</f>
        <v>0</v>
      </c>
      <c r="I3033">
        <f xml:space="preserve"> SUMIF(PRODUCTION!E$2:E$4911,C3033,PRODUCTION!I$2:I$4911)</f>
        <v>420</v>
      </c>
    </row>
    <row r="3034" spans="1:9" x14ac:dyDescent="0.2">
      <c r="A3034">
        <v>54081</v>
      </c>
      <c r="B3034" t="s">
        <v>1789</v>
      </c>
      <c r="C3034" t="str">
        <f t="shared" si="94"/>
        <v>54081</v>
      </c>
      <c r="D3034" t="str">
        <f t="shared" si="95"/>
        <v>RALEIGH</v>
      </c>
      <c r="E3034">
        <v>-81.248739529999995</v>
      </c>
      <c r="F3034">
        <v>37.771267459999997</v>
      </c>
      <c r="G3034">
        <f xml:space="preserve"> SUMIF(ACRES_HARVESTED!E$2:E$4911,C3034,ACRES_HARVESTED!G$2:G$4911)</f>
        <v>0</v>
      </c>
      <c r="H3034">
        <f xml:space="preserve"> SUMIF(SALES!E$2:E$4911,C3034,SALES!G$2:G$4911)</f>
        <v>0</v>
      </c>
      <c r="I3034">
        <f xml:space="preserve"> SUMIF(PRODUCTION!E$2:E$4911,C3034,PRODUCTION!I$2:I$4911)</f>
        <v>0</v>
      </c>
    </row>
    <row r="3035" spans="1:9" x14ac:dyDescent="0.2">
      <c r="A3035">
        <v>54083</v>
      </c>
      <c r="B3035" t="s">
        <v>63</v>
      </c>
      <c r="C3035" t="str">
        <f t="shared" si="94"/>
        <v>54083</v>
      </c>
      <c r="D3035" t="str">
        <f t="shared" si="95"/>
        <v>RANDOLPH</v>
      </c>
      <c r="E3035">
        <v>-79.875495650000005</v>
      </c>
      <c r="F3035">
        <v>38.775008239999998</v>
      </c>
      <c r="G3035">
        <f xml:space="preserve"> SUMIF(ACRES_HARVESTED!E$2:E$4911,C3035,ACRES_HARVESTED!G$2:G$4911)</f>
        <v>0</v>
      </c>
      <c r="H3035">
        <f xml:space="preserve"> SUMIF(SALES!E$2:E$4911,C3035,SALES!G$2:G$4911)</f>
        <v>0</v>
      </c>
      <c r="I3035">
        <f xml:space="preserve"> SUMIF(PRODUCTION!E$2:E$4911,C3035,PRODUCTION!I$2:I$4911)</f>
        <v>0</v>
      </c>
    </row>
    <row r="3036" spans="1:9" x14ac:dyDescent="0.2">
      <c r="A3036">
        <v>54085</v>
      </c>
      <c r="B3036" t="s">
        <v>1790</v>
      </c>
      <c r="C3036" t="str">
        <f t="shared" si="94"/>
        <v>54085</v>
      </c>
      <c r="D3036" t="str">
        <f t="shared" si="95"/>
        <v>RITCHIE</v>
      </c>
      <c r="E3036">
        <v>-81.063126209999993</v>
      </c>
      <c r="F3036">
        <v>39.178060619999997</v>
      </c>
      <c r="G3036">
        <f xml:space="preserve"> SUMIF(ACRES_HARVESTED!E$2:E$4911,C3036,ACRES_HARVESTED!G$2:G$4911)</f>
        <v>0</v>
      </c>
      <c r="H3036">
        <f xml:space="preserve"> SUMIF(SALES!E$2:E$4911,C3036,SALES!G$2:G$4911)</f>
        <v>0</v>
      </c>
      <c r="I3036">
        <f xml:space="preserve"> SUMIF(PRODUCTION!E$2:E$4911,C3036,PRODUCTION!I$2:I$4911)</f>
        <v>0</v>
      </c>
    </row>
    <row r="3037" spans="1:9" x14ac:dyDescent="0.2">
      <c r="A3037">
        <v>54087</v>
      </c>
      <c r="B3037" t="s">
        <v>1499</v>
      </c>
      <c r="C3037" t="str">
        <f t="shared" si="94"/>
        <v>54087</v>
      </c>
      <c r="D3037" t="str">
        <f t="shared" si="95"/>
        <v>ROANE</v>
      </c>
      <c r="E3037">
        <v>-81.348225679999999</v>
      </c>
      <c r="F3037">
        <v>38.713930580000003</v>
      </c>
      <c r="G3037">
        <f xml:space="preserve"> SUMIF(ACRES_HARVESTED!E$2:E$4911,C3037,ACRES_HARVESTED!G$2:G$4911)</f>
        <v>0</v>
      </c>
      <c r="H3037">
        <f xml:space="preserve"> SUMIF(SALES!E$2:E$4911,C3037,SALES!G$2:G$4911)</f>
        <v>0</v>
      </c>
      <c r="I3037">
        <f xml:space="preserve"> SUMIF(PRODUCTION!E$2:E$4911,C3037,PRODUCTION!I$2:I$4911)</f>
        <v>0</v>
      </c>
    </row>
    <row r="3038" spans="1:9" x14ac:dyDescent="0.2">
      <c r="A3038">
        <v>54089</v>
      </c>
      <c r="B3038" t="s">
        <v>1791</v>
      </c>
      <c r="C3038" t="str">
        <f t="shared" si="94"/>
        <v>54089</v>
      </c>
      <c r="D3038" t="str">
        <f t="shared" si="95"/>
        <v>SUMMERS</v>
      </c>
      <c r="E3038">
        <v>-80.858402830000003</v>
      </c>
      <c r="F3038">
        <v>37.65596695</v>
      </c>
      <c r="G3038">
        <f xml:space="preserve"> SUMIF(ACRES_HARVESTED!E$2:E$4911,C3038,ACRES_HARVESTED!G$2:G$4911)</f>
        <v>0</v>
      </c>
      <c r="H3038">
        <f xml:space="preserve"> SUMIF(SALES!E$2:E$4911,C3038,SALES!G$2:G$4911)</f>
        <v>0</v>
      </c>
      <c r="I3038">
        <f xml:space="preserve"> SUMIF(PRODUCTION!E$2:E$4911,C3038,PRODUCTION!I$2:I$4911)</f>
        <v>0</v>
      </c>
    </row>
    <row r="3039" spans="1:9" x14ac:dyDescent="0.2">
      <c r="A3039">
        <v>54091</v>
      </c>
      <c r="B3039" t="s">
        <v>344</v>
      </c>
      <c r="C3039" t="str">
        <f t="shared" si="94"/>
        <v>54091</v>
      </c>
      <c r="D3039" t="str">
        <f t="shared" si="95"/>
        <v>TAYLOR</v>
      </c>
      <c r="E3039">
        <v>-80.04598163</v>
      </c>
      <c r="F3039">
        <v>39.335889219999999</v>
      </c>
      <c r="G3039">
        <f xml:space="preserve"> SUMIF(ACRES_HARVESTED!E$2:E$4911,C3039,ACRES_HARVESTED!G$2:G$4911)</f>
        <v>0</v>
      </c>
      <c r="H3039">
        <f xml:space="preserve"> SUMIF(SALES!E$2:E$4911,C3039,SALES!G$2:G$4911)</f>
        <v>0</v>
      </c>
      <c r="I3039">
        <f xml:space="preserve"> SUMIF(PRODUCTION!E$2:E$4911,C3039,PRODUCTION!I$2:I$4911)</f>
        <v>0</v>
      </c>
    </row>
    <row r="3040" spans="1:9" x14ac:dyDescent="0.2">
      <c r="A3040">
        <v>54093</v>
      </c>
      <c r="B3040" t="s">
        <v>1792</v>
      </c>
      <c r="C3040" t="str">
        <f t="shared" si="94"/>
        <v>54093</v>
      </c>
      <c r="D3040" t="str">
        <f t="shared" si="95"/>
        <v>TUCKER</v>
      </c>
      <c r="E3040">
        <v>-79.565674279999996</v>
      </c>
      <c r="F3040">
        <v>39.113750359999997</v>
      </c>
      <c r="G3040">
        <f xml:space="preserve"> SUMIF(ACRES_HARVESTED!E$2:E$4911,C3040,ACRES_HARVESTED!G$2:G$4911)</f>
        <v>0</v>
      </c>
      <c r="H3040">
        <f xml:space="preserve"> SUMIF(SALES!E$2:E$4911,C3040,SALES!G$2:G$4911)</f>
        <v>0</v>
      </c>
      <c r="I3040">
        <f xml:space="preserve"> SUMIF(PRODUCTION!E$2:E$4911,C3040,PRODUCTION!I$2:I$4911)</f>
        <v>0</v>
      </c>
    </row>
    <row r="3041" spans="1:9" x14ac:dyDescent="0.2">
      <c r="A3041">
        <v>54095</v>
      </c>
      <c r="B3041" t="s">
        <v>1646</v>
      </c>
      <c r="C3041" t="str">
        <f t="shared" si="94"/>
        <v>54095</v>
      </c>
      <c r="D3041" t="str">
        <f t="shared" si="95"/>
        <v>TYLER</v>
      </c>
      <c r="E3041">
        <v>-80.885105129999999</v>
      </c>
      <c r="F3041">
        <v>39.465679999999999</v>
      </c>
      <c r="G3041">
        <f xml:space="preserve"> SUMIF(ACRES_HARVESTED!E$2:E$4911,C3041,ACRES_HARVESTED!G$2:G$4911)</f>
        <v>0</v>
      </c>
      <c r="H3041">
        <f xml:space="preserve"> SUMIF(SALES!E$2:E$4911,C3041,SALES!G$2:G$4911)</f>
        <v>0</v>
      </c>
      <c r="I3041">
        <f xml:space="preserve"> SUMIF(PRODUCTION!E$2:E$4911,C3041,PRODUCTION!I$2:I$4911)</f>
        <v>0</v>
      </c>
    </row>
    <row r="3042" spans="1:9" x14ac:dyDescent="0.2">
      <c r="A3042">
        <v>54097</v>
      </c>
      <c r="B3042" t="s">
        <v>1647</v>
      </c>
      <c r="C3042" t="str">
        <f t="shared" si="94"/>
        <v>54097</v>
      </c>
      <c r="D3042" t="str">
        <f t="shared" si="95"/>
        <v>UPSHUR</v>
      </c>
      <c r="E3042">
        <v>-80.23353247</v>
      </c>
      <c r="F3042">
        <v>38.897805699999999</v>
      </c>
      <c r="G3042">
        <f xml:space="preserve"> SUMIF(ACRES_HARVESTED!E$2:E$4911,C3042,ACRES_HARVESTED!G$2:G$4911)</f>
        <v>0</v>
      </c>
      <c r="H3042">
        <f xml:space="preserve"> SUMIF(SALES!E$2:E$4911,C3042,SALES!G$2:G$4911)</f>
        <v>0</v>
      </c>
      <c r="I3042">
        <f xml:space="preserve"> SUMIF(PRODUCTION!E$2:E$4911,C3042,PRODUCTION!I$2:I$4911)</f>
        <v>0</v>
      </c>
    </row>
    <row r="3043" spans="1:9" x14ac:dyDescent="0.2">
      <c r="A3043">
        <v>54099</v>
      </c>
      <c r="B3043" t="s">
        <v>449</v>
      </c>
      <c r="C3043" t="str">
        <f t="shared" si="94"/>
        <v>54099</v>
      </c>
      <c r="D3043" t="str">
        <f t="shared" si="95"/>
        <v>WAYNE</v>
      </c>
      <c r="E3043">
        <v>-82.426858190000004</v>
      </c>
      <c r="F3043">
        <v>38.145852509999997</v>
      </c>
      <c r="G3043">
        <f xml:space="preserve"> SUMIF(ACRES_HARVESTED!E$2:E$4911,C3043,ACRES_HARVESTED!G$2:G$4911)</f>
        <v>0</v>
      </c>
      <c r="H3043">
        <f xml:space="preserve"> SUMIF(SALES!E$2:E$4911,C3043,SALES!G$2:G$4911)</f>
        <v>0</v>
      </c>
      <c r="I3043">
        <f xml:space="preserve"> SUMIF(PRODUCTION!E$2:E$4911,C3043,PRODUCTION!I$2:I$4911)</f>
        <v>0</v>
      </c>
    </row>
    <row r="3044" spans="1:9" x14ac:dyDescent="0.2">
      <c r="A3044">
        <v>54101</v>
      </c>
      <c r="B3044" t="s">
        <v>450</v>
      </c>
      <c r="C3044" t="str">
        <f t="shared" si="94"/>
        <v>54101</v>
      </c>
      <c r="D3044" t="str">
        <f t="shared" si="95"/>
        <v>WEBSTER</v>
      </c>
      <c r="E3044">
        <v>-80.421865499999996</v>
      </c>
      <c r="F3044">
        <v>38.494728559999999</v>
      </c>
      <c r="G3044">
        <f xml:space="preserve"> SUMIF(ACRES_HARVESTED!E$2:E$4911,C3044,ACRES_HARVESTED!G$2:G$4911)</f>
        <v>0</v>
      </c>
      <c r="H3044">
        <f xml:space="preserve"> SUMIF(SALES!E$2:E$4911,C3044,SALES!G$2:G$4911)</f>
        <v>0</v>
      </c>
      <c r="I3044">
        <f xml:space="preserve"> SUMIF(PRODUCTION!E$2:E$4911,C3044,PRODUCTION!I$2:I$4911)</f>
        <v>0</v>
      </c>
    </row>
    <row r="3045" spans="1:9" x14ac:dyDescent="0.2">
      <c r="A3045">
        <v>54103</v>
      </c>
      <c r="B3045" t="s">
        <v>1793</v>
      </c>
      <c r="C3045" t="str">
        <f t="shared" si="94"/>
        <v>54103</v>
      </c>
      <c r="D3045" t="str">
        <f t="shared" si="95"/>
        <v>WETZEL</v>
      </c>
      <c r="E3045">
        <v>-80.638344570000001</v>
      </c>
      <c r="F3045">
        <v>39.605503030000001</v>
      </c>
      <c r="G3045">
        <f xml:space="preserve"> SUMIF(ACRES_HARVESTED!E$2:E$4911,C3045,ACRES_HARVESTED!G$2:G$4911)</f>
        <v>0</v>
      </c>
      <c r="H3045">
        <f xml:space="preserve"> SUMIF(SALES!E$2:E$4911,C3045,SALES!G$2:G$4911)</f>
        <v>0</v>
      </c>
      <c r="I3045">
        <f xml:space="preserve"> SUMIF(PRODUCTION!E$2:E$4911,C3045,PRODUCTION!I$2:I$4911)</f>
        <v>0</v>
      </c>
    </row>
    <row r="3046" spans="1:9" x14ac:dyDescent="0.2">
      <c r="A3046">
        <v>54105</v>
      </c>
      <c r="B3046" t="s">
        <v>1794</v>
      </c>
      <c r="C3046" t="str">
        <f t="shared" si="94"/>
        <v>54105</v>
      </c>
      <c r="D3046" t="str">
        <f t="shared" si="95"/>
        <v>WIRT</v>
      </c>
      <c r="E3046">
        <v>-81.378857049999993</v>
      </c>
      <c r="F3046">
        <v>39.022350590000002</v>
      </c>
      <c r="G3046">
        <f xml:space="preserve"> SUMIF(ACRES_HARVESTED!E$2:E$4911,C3046,ACRES_HARVESTED!G$2:G$4911)</f>
        <v>0</v>
      </c>
      <c r="H3046">
        <f xml:space="preserve"> SUMIF(SALES!E$2:E$4911,C3046,SALES!G$2:G$4911)</f>
        <v>0</v>
      </c>
      <c r="I3046">
        <f xml:space="preserve"> SUMIF(PRODUCTION!E$2:E$4911,C3046,PRODUCTION!I$2:I$4911)</f>
        <v>0</v>
      </c>
    </row>
    <row r="3047" spans="1:9" x14ac:dyDescent="0.2">
      <c r="A3047">
        <v>54107</v>
      </c>
      <c r="B3047" t="s">
        <v>1321</v>
      </c>
      <c r="C3047" t="str">
        <f t="shared" si="94"/>
        <v>54107</v>
      </c>
      <c r="D3047" t="str">
        <f t="shared" si="95"/>
        <v>WOOD</v>
      </c>
      <c r="E3047">
        <v>-81.514900569999995</v>
      </c>
      <c r="F3047">
        <v>39.211276339999998</v>
      </c>
      <c r="G3047">
        <f xml:space="preserve"> SUMIF(ACRES_HARVESTED!E$2:E$4911,C3047,ACRES_HARVESTED!G$2:G$4911)</f>
        <v>0</v>
      </c>
      <c r="H3047">
        <f xml:space="preserve"> SUMIF(SALES!E$2:E$4911,C3047,SALES!G$2:G$4911)</f>
        <v>0</v>
      </c>
      <c r="I3047">
        <f xml:space="preserve"> SUMIF(PRODUCTION!E$2:E$4911,C3047,PRODUCTION!I$2:I$4911)</f>
        <v>0</v>
      </c>
    </row>
    <row r="3048" spans="1:9" x14ac:dyDescent="0.2">
      <c r="A3048">
        <v>54109</v>
      </c>
      <c r="B3048" t="s">
        <v>1191</v>
      </c>
      <c r="C3048" t="str">
        <f t="shared" si="94"/>
        <v>54109</v>
      </c>
      <c r="D3048" t="str">
        <f t="shared" si="95"/>
        <v>WYOMING</v>
      </c>
      <c r="E3048">
        <v>-81.549403330000004</v>
      </c>
      <c r="F3048">
        <v>37.609519769999999</v>
      </c>
      <c r="G3048">
        <f xml:space="preserve"> SUMIF(ACRES_HARVESTED!E$2:E$4911,C3048,ACRES_HARVESTED!G$2:G$4911)</f>
        <v>0</v>
      </c>
      <c r="H3048">
        <f xml:space="preserve"> SUMIF(SALES!E$2:E$4911,C3048,SALES!G$2:G$4911)</f>
        <v>0</v>
      </c>
      <c r="I3048">
        <f xml:space="preserve"> SUMIF(PRODUCTION!E$2:E$4911,C3048,PRODUCTION!I$2:I$4911)</f>
        <v>0</v>
      </c>
    </row>
    <row r="3049" spans="1:9" x14ac:dyDescent="0.2">
      <c r="A3049">
        <v>55001</v>
      </c>
      <c r="B3049" t="s">
        <v>232</v>
      </c>
      <c r="C3049" t="str">
        <f t="shared" si="94"/>
        <v>55001</v>
      </c>
      <c r="D3049" t="str">
        <f t="shared" si="95"/>
        <v>ADAMS</v>
      </c>
      <c r="E3049">
        <v>-89.770386160000001</v>
      </c>
      <c r="F3049">
        <v>43.969553949999998</v>
      </c>
      <c r="G3049">
        <f xml:space="preserve"> SUMIF(ACRES_HARVESTED!E$2:E$4911,C3049,ACRES_HARVESTED!G$2:G$4911)</f>
        <v>0</v>
      </c>
      <c r="H3049">
        <f xml:space="preserve"> SUMIF(SALES!E$2:E$4911,C3049,SALES!G$2:G$4911)</f>
        <v>0</v>
      </c>
      <c r="I3049">
        <f xml:space="preserve"> SUMIF(PRODUCTION!E$2:E$4911,C3049,PRODUCTION!I$2:I$4911)</f>
        <v>0</v>
      </c>
    </row>
    <row r="3050" spans="1:9" x14ac:dyDescent="0.2">
      <c r="A3050">
        <v>55003</v>
      </c>
      <c r="B3050" t="s">
        <v>1288</v>
      </c>
      <c r="C3050" t="str">
        <f t="shared" si="94"/>
        <v>55003</v>
      </c>
      <c r="D3050" t="str">
        <f t="shared" si="95"/>
        <v>ASHLAND</v>
      </c>
      <c r="E3050">
        <v>-90.677450579999999</v>
      </c>
      <c r="F3050">
        <v>46.33463725</v>
      </c>
      <c r="G3050">
        <f xml:space="preserve"> SUMIF(ACRES_HARVESTED!E$2:E$4911,C3050,ACRES_HARVESTED!G$2:G$4911)</f>
        <v>0</v>
      </c>
      <c r="H3050">
        <f xml:space="preserve"> SUMIF(SALES!E$2:E$4911,C3050,SALES!G$2:G$4911)</f>
        <v>0</v>
      </c>
      <c r="I3050">
        <f xml:space="preserve"> SUMIF(PRODUCTION!E$2:E$4911,C3050,PRODUCTION!I$2:I$4911)</f>
        <v>0</v>
      </c>
    </row>
    <row r="3051" spans="1:9" x14ac:dyDescent="0.2">
      <c r="A3051">
        <v>55005</v>
      </c>
      <c r="B3051" t="s">
        <v>1795</v>
      </c>
      <c r="C3051" t="str">
        <f t="shared" si="94"/>
        <v>55005</v>
      </c>
      <c r="D3051" t="str">
        <f t="shared" si="95"/>
        <v>BARRON</v>
      </c>
      <c r="E3051">
        <v>-91.848336040000007</v>
      </c>
      <c r="F3051">
        <v>45.423726950000002</v>
      </c>
      <c r="G3051">
        <f xml:space="preserve"> SUMIF(ACRES_HARVESTED!E$2:E$4911,C3051,ACRES_HARVESTED!G$2:G$4911)</f>
        <v>209</v>
      </c>
      <c r="H3051">
        <f xml:space="preserve"> SUMIF(SALES!E$2:E$4911,C3051,SALES!G$2:G$4911)</f>
        <v>37000</v>
      </c>
      <c r="I3051">
        <f xml:space="preserve"> SUMIF(PRODUCTION!E$2:E$4911,C3051,PRODUCTION!I$2:I$4911)</f>
        <v>12965</v>
      </c>
    </row>
    <row r="3052" spans="1:9" x14ac:dyDescent="0.2">
      <c r="A3052">
        <v>55007</v>
      </c>
      <c r="B3052" t="s">
        <v>1796</v>
      </c>
      <c r="C3052" t="str">
        <f t="shared" si="94"/>
        <v>55007</v>
      </c>
      <c r="D3052" t="str">
        <f t="shared" si="95"/>
        <v>BAYFIELD</v>
      </c>
      <c r="E3052">
        <v>-91.200774839999994</v>
      </c>
      <c r="F3052">
        <v>46.524182840000002</v>
      </c>
      <c r="G3052">
        <f xml:space="preserve"> SUMIF(ACRES_HARVESTED!E$2:E$4911,C3052,ACRES_HARVESTED!G$2:G$4911)</f>
        <v>1451</v>
      </c>
      <c r="H3052">
        <f xml:space="preserve"> SUMIF(SALES!E$2:E$4911,C3052,SALES!G$2:G$4911)</f>
        <v>202000</v>
      </c>
      <c r="I3052">
        <f xml:space="preserve"> SUMIF(PRODUCTION!E$2:E$4911,C3052,PRODUCTION!I$2:I$4911)</f>
        <v>44194</v>
      </c>
    </row>
    <row r="3053" spans="1:9" x14ac:dyDescent="0.2">
      <c r="A3053">
        <v>55009</v>
      </c>
      <c r="B3053" t="s">
        <v>496</v>
      </c>
      <c r="C3053" t="str">
        <f t="shared" si="94"/>
        <v>55009</v>
      </c>
      <c r="D3053" t="str">
        <f t="shared" si="95"/>
        <v>BROWN</v>
      </c>
      <c r="E3053">
        <v>-88.003666019999997</v>
      </c>
      <c r="F3053">
        <v>44.452500999999998</v>
      </c>
      <c r="G3053">
        <f xml:space="preserve"> SUMIF(ACRES_HARVESTED!E$2:E$4911,C3053,ACRES_HARVESTED!G$2:G$4911)</f>
        <v>85</v>
      </c>
      <c r="H3053">
        <f xml:space="preserve"> SUMIF(SALES!E$2:E$4911,C3053,SALES!G$2:G$4911)</f>
        <v>0</v>
      </c>
      <c r="I3053">
        <f xml:space="preserve"> SUMIF(PRODUCTION!E$2:E$4911,C3053,PRODUCTION!I$2:I$4911)</f>
        <v>4740</v>
      </c>
    </row>
    <row r="3054" spans="1:9" x14ac:dyDescent="0.2">
      <c r="A3054">
        <v>55011</v>
      </c>
      <c r="B3054" t="s">
        <v>1074</v>
      </c>
      <c r="C3054" t="str">
        <f t="shared" si="94"/>
        <v>55011</v>
      </c>
      <c r="D3054" t="str">
        <f t="shared" si="95"/>
        <v>BUFFALO</v>
      </c>
      <c r="E3054">
        <v>-91.754750950000002</v>
      </c>
      <c r="F3054">
        <v>44.380055230000004</v>
      </c>
      <c r="G3054">
        <f xml:space="preserve"> SUMIF(ACRES_HARVESTED!E$2:E$4911,C3054,ACRES_HARVESTED!G$2:G$4911)</f>
        <v>694</v>
      </c>
      <c r="H3054">
        <f xml:space="preserve"> SUMIF(SALES!E$2:E$4911,C3054,SALES!G$2:G$4911)</f>
        <v>153000</v>
      </c>
      <c r="I3054">
        <f xml:space="preserve"> SUMIF(PRODUCTION!E$2:E$4911,C3054,PRODUCTION!I$2:I$4911)</f>
        <v>25282</v>
      </c>
    </row>
    <row r="3055" spans="1:9" x14ac:dyDescent="0.2">
      <c r="A3055">
        <v>55013</v>
      </c>
      <c r="B3055" t="s">
        <v>1797</v>
      </c>
      <c r="C3055" t="str">
        <f t="shared" si="94"/>
        <v>55013</v>
      </c>
      <c r="D3055" t="str">
        <f t="shared" si="95"/>
        <v>BURNETT</v>
      </c>
      <c r="E3055">
        <v>-92.36769812</v>
      </c>
      <c r="F3055">
        <v>45.862864309999999</v>
      </c>
      <c r="G3055">
        <f xml:space="preserve"> SUMIF(ACRES_HARVESTED!E$2:E$4911,C3055,ACRES_HARVESTED!G$2:G$4911)</f>
        <v>0</v>
      </c>
      <c r="H3055">
        <f xml:space="preserve"> SUMIF(SALES!E$2:E$4911,C3055,SALES!G$2:G$4911)</f>
        <v>0</v>
      </c>
      <c r="I3055">
        <f xml:space="preserve"> SUMIF(PRODUCTION!E$2:E$4911,C3055,PRODUCTION!I$2:I$4911)</f>
        <v>0</v>
      </c>
    </row>
    <row r="3056" spans="1:9" x14ac:dyDescent="0.2">
      <c r="A3056">
        <v>55015</v>
      </c>
      <c r="B3056" t="s">
        <v>1798</v>
      </c>
      <c r="C3056" t="str">
        <f t="shared" si="94"/>
        <v>55015</v>
      </c>
      <c r="D3056" t="str">
        <f t="shared" si="95"/>
        <v>CALUMET</v>
      </c>
      <c r="E3056">
        <v>-88.217802730000002</v>
      </c>
      <c r="F3056">
        <v>44.081631600000001</v>
      </c>
      <c r="G3056">
        <f xml:space="preserve"> SUMIF(ACRES_HARVESTED!E$2:E$4911,C3056,ACRES_HARVESTED!G$2:G$4911)</f>
        <v>124</v>
      </c>
      <c r="H3056">
        <f xml:space="preserve"> SUMIF(SALES!E$2:E$4911,C3056,SALES!G$2:G$4911)</f>
        <v>29000</v>
      </c>
      <c r="I3056">
        <f xml:space="preserve"> SUMIF(PRODUCTION!E$2:E$4911,C3056,PRODUCTION!I$2:I$4911)</f>
        <v>7590</v>
      </c>
    </row>
    <row r="3057" spans="1:9" x14ac:dyDescent="0.2">
      <c r="A3057">
        <v>55017</v>
      </c>
      <c r="B3057" t="s">
        <v>851</v>
      </c>
      <c r="C3057" t="str">
        <f t="shared" si="94"/>
        <v>55017</v>
      </c>
      <c r="D3057" t="str">
        <f t="shared" si="95"/>
        <v>CHIPPEWA</v>
      </c>
      <c r="E3057">
        <v>-91.280171249999995</v>
      </c>
      <c r="F3057">
        <v>45.069218820000003</v>
      </c>
      <c r="G3057">
        <f xml:space="preserve"> SUMIF(ACRES_HARVESTED!E$2:E$4911,C3057,ACRES_HARVESTED!G$2:G$4911)</f>
        <v>771</v>
      </c>
      <c r="H3057">
        <f xml:space="preserve"> SUMIF(SALES!E$2:E$4911,C3057,SALES!G$2:G$4911)</f>
        <v>142000</v>
      </c>
      <c r="I3057">
        <f xml:space="preserve"> SUMIF(PRODUCTION!E$2:E$4911,C3057,PRODUCTION!I$2:I$4911)</f>
        <v>43883</v>
      </c>
    </row>
    <row r="3058" spans="1:9" x14ac:dyDescent="0.2">
      <c r="A3058">
        <v>55019</v>
      </c>
      <c r="B3058" t="s">
        <v>127</v>
      </c>
      <c r="C3058" t="str">
        <f t="shared" si="94"/>
        <v>55019</v>
      </c>
      <c r="D3058" t="str">
        <f t="shared" si="95"/>
        <v>CLARK</v>
      </c>
      <c r="E3058">
        <v>-90.612074840000005</v>
      </c>
      <c r="F3058">
        <v>44.734833760000001</v>
      </c>
      <c r="G3058">
        <f xml:space="preserve"> SUMIF(ACRES_HARVESTED!E$2:E$4911,C3058,ACRES_HARVESTED!G$2:G$4911)</f>
        <v>1165</v>
      </c>
      <c r="H3058">
        <f xml:space="preserve"> SUMIF(SALES!E$2:E$4911,C3058,SALES!G$2:G$4911)</f>
        <v>114000</v>
      </c>
      <c r="I3058">
        <f xml:space="preserve"> SUMIF(PRODUCTION!E$2:E$4911,C3058,PRODUCTION!I$2:I$4911)</f>
        <v>39680</v>
      </c>
    </row>
    <row r="3059" spans="1:9" x14ac:dyDescent="0.2">
      <c r="A3059">
        <v>55021</v>
      </c>
      <c r="B3059" t="s">
        <v>129</v>
      </c>
      <c r="C3059" t="str">
        <f t="shared" si="94"/>
        <v>55021</v>
      </c>
      <c r="D3059" t="str">
        <f t="shared" si="95"/>
        <v>COLUMBIA</v>
      </c>
      <c r="E3059">
        <v>-89.334082589999994</v>
      </c>
      <c r="F3059">
        <v>43.4669904</v>
      </c>
      <c r="G3059">
        <f xml:space="preserve"> SUMIF(ACRES_HARVESTED!E$2:E$4911,C3059,ACRES_HARVESTED!G$2:G$4911)</f>
        <v>0</v>
      </c>
      <c r="H3059">
        <f xml:space="preserve"> SUMIF(SALES!E$2:E$4911,C3059,SALES!G$2:G$4911)</f>
        <v>0</v>
      </c>
      <c r="I3059">
        <f xml:space="preserve"> SUMIF(PRODUCTION!E$2:E$4911,C3059,PRODUCTION!I$2:I$4911)</f>
        <v>0</v>
      </c>
    </row>
    <row r="3060" spans="1:9" x14ac:dyDescent="0.2">
      <c r="A3060">
        <v>55023</v>
      </c>
      <c r="B3060" t="s">
        <v>132</v>
      </c>
      <c r="C3060" t="str">
        <f t="shared" si="94"/>
        <v>55023</v>
      </c>
      <c r="D3060" t="str">
        <f t="shared" si="95"/>
        <v>CRAWFORD</v>
      </c>
      <c r="E3060">
        <v>-90.930685670000003</v>
      </c>
      <c r="F3060">
        <v>43.239660870000002</v>
      </c>
      <c r="G3060">
        <f xml:space="preserve"> SUMIF(ACRES_HARVESTED!E$2:E$4911,C3060,ACRES_HARVESTED!G$2:G$4911)</f>
        <v>41</v>
      </c>
      <c r="H3060">
        <f xml:space="preserve"> SUMIF(SALES!E$2:E$4911,C3060,SALES!G$2:G$4911)</f>
        <v>5000</v>
      </c>
      <c r="I3060">
        <f xml:space="preserve"> SUMIF(PRODUCTION!E$2:E$4911,C3060,PRODUCTION!I$2:I$4911)</f>
        <v>1725</v>
      </c>
    </row>
    <row r="3061" spans="1:9" x14ac:dyDescent="0.2">
      <c r="A3061">
        <v>55025</v>
      </c>
      <c r="B3061" t="s">
        <v>1799</v>
      </c>
      <c r="C3061" t="str">
        <f t="shared" si="94"/>
        <v>55025</v>
      </c>
      <c r="D3061" t="str">
        <f t="shared" si="95"/>
        <v>DANE</v>
      </c>
      <c r="E3061">
        <v>-89.417863249999996</v>
      </c>
      <c r="F3061">
        <v>43.067465650000003</v>
      </c>
      <c r="G3061">
        <f xml:space="preserve"> SUMIF(ACRES_HARVESTED!E$2:E$4911,C3061,ACRES_HARVESTED!G$2:G$4911)</f>
        <v>362</v>
      </c>
      <c r="H3061">
        <f xml:space="preserve"> SUMIF(SALES!E$2:E$4911,C3061,SALES!G$2:G$4911)</f>
        <v>0</v>
      </c>
      <c r="I3061">
        <f xml:space="preserve"> SUMIF(PRODUCTION!E$2:E$4911,C3061,PRODUCTION!I$2:I$4911)</f>
        <v>14280</v>
      </c>
    </row>
    <row r="3062" spans="1:9" x14ac:dyDescent="0.2">
      <c r="A3062">
        <v>55027</v>
      </c>
      <c r="B3062" t="s">
        <v>380</v>
      </c>
      <c r="C3062" t="str">
        <f t="shared" si="94"/>
        <v>55027</v>
      </c>
      <c r="D3062" t="str">
        <f t="shared" si="95"/>
        <v>DODGE</v>
      </c>
      <c r="E3062">
        <v>-88.707709949999995</v>
      </c>
      <c r="F3062">
        <v>43.415813739999997</v>
      </c>
      <c r="G3062">
        <f xml:space="preserve"> SUMIF(ACRES_HARVESTED!E$2:E$4911,C3062,ACRES_HARVESTED!G$2:G$4911)</f>
        <v>323</v>
      </c>
      <c r="H3062">
        <f xml:space="preserve"> SUMIF(SALES!E$2:E$4911,C3062,SALES!G$2:G$4911)</f>
        <v>119000</v>
      </c>
      <c r="I3062">
        <f xml:space="preserve"> SUMIF(PRODUCTION!E$2:E$4911,C3062,PRODUCTION!I$2:I$4911)</f>
        <v>20114</v>
      </c>
    </row>
    <row r="3063" spans="1:9" x14ac:dyDescent="0.2">
      <c r="A3063">
        <v>55029</v>
      </c>
      <c r="B3063" t="s">
        <v>1800</v>
      </c>
      <c r="C3063" t="str">
        <f t="shared" si="94"/>
        <v>55029</v>
      </c>
      <c r="D3063" t="str">
        <f t="shared" si="95"/>
        <v>DOOR</v>
      </c>
      <c r="E3063">
        <v>-87.311129690000001</v>
      </c>
      <c r="F3063">
        <v>44.950305219999997</v>
      </c>
      <c r="G3063">
        <f xml:space="preserve"> SUMIF(ACRES_HARVESTED!E$2:E$4911,C3063,ACRES_HARVESTED!G$2:G$4911)</f>
        <v>513</v>
      </c>
      <c r="H3063">
        <f xml:space="preserve"> SUMIF(SALES!E$2:E$4911,C3063,SALES!G$2:G$4911)</f>
        <v>0</v>
      </c>
      <c r="I3063">
        <f xml:space="preserve"> SUMIF(PRODUCTION!E$2:E$4911,C3063,PRODUCTION!I$2:I$4911)</f>
        <v>28200</v>
      </c>
    </row>
    <row r="3064" spans="1:9" x14ac:dyDescent="0.2">
      <c r="A3064">
        <v>55031</v>
      </c>
      <c r="B3064" t="s">
        <v>250</v>
      </c>
      <c r="C3064" t="str">
        <f t="shared" si="94"/>
        <v>55031</v>
      </c>
      <c r="D3064" t="str">
        <f t="shared" si="95"/>
        <v>DOUGLAS</v>
      </c>
      <c r="E3064">
        <v>-91.916188680000005</v>
      </c>
      <c r="F3064">
        <v>46.43292074</v>
      </c>
      <c r="G3064">
        <f xml:space="preserve"> SUMIF(ACRES_HARVESTED!E$2:E$4911,C3064,ACRES_HARVESTED!G$2:G$4911)</f>
        <v>0</v>
      </c>
      <c r="H3064">
        <f xml:space="preserve"> SUMIF(SALES!E$2:E$4911,C3064,SALES!G$2:G$4911)</f>
        <v>0</v>
      </c>
      <c r="I3064">
        <f xml:space="preserve"> SUMIF(PRODUCTION!E$2:E$4911,C3064,PRODUCTION!I$2:I$4911)</f>
        <v>0</v>
      </c>
    </row>
    <row r="3065" spans="1:9" x14ac:dyDescent="0.2">
      <c r="A3065">
        <v>55033</v>
      </c>
      <c r="B3065" t="s">
        <v>1266</v>
      </c>
      <c r="C3065" t="str">
        <f t="shared" si="94"/>
        <v>55033</v>
      </c>
      <c r="D3065" t="str">
        <f t="shared" si="95"/>
        <v>DUNN</v>
      </c>
      <c r="E3065">
        <v>-91.896533910000002</v>
      </c>
      <c r="F3065">
        <v>44.946748509999999</v>
      </c>
      <c r="G3065">
        <f xml:space="preserve"> SUMIF(ACRES_HARVESTED!E$2:E$4911,C3065,ACRES_HARVESTED!G$2:G$4911)</f>
        <v>274</v>
      </c>
      <c r="H3065">
        <f xml:space="preserve"> SUMIF(SALES!E$2:E$4911,C3065,SALES!G$2:G$4911)</f>
        <v>55000</v>
      </c>
      <c r="I3065">
        <f xml:space="preserve"> SUMIF(PRODUCTION!E$2:E$4911,C3065,PRODUCTION!I$2:I$4911)</f>
        <v>12734</v>
      </c>
    </row>
    <row r="3066" spans="1:9" x14ac:dyDescent="0.2">
      <c r="A3066">
        <v>55035</v>
      </c>
      <c r="B3066" t="s">
        <v>1801</v>
      </c>
      <c r="C3066" t="str">
        <f t="shared" si="94"/>
        <v>55035</v>
      </c>
      <c r="D3066" t="str">
        <f t="shared" si="95"/>
        <v>EAU CLAIRE</v>
      </c>
      <c r="E3066">
        <v>-91.286091830000004</v>
      </c>
      <c r="F3066">
        <v>44.726613999999998</v>
      </c>
      <c r="G3066">
        <f xml:space="preserve"> SUMIF(ACRES_HARVESTED!E$2:E$4911,C3066,ACRES_HARVESTED!G$2:G$4911)</f>
        <v>0</v>
      </c>
      <c r="H3066">
        <f xml:space="preserve"> SUMIF(SALES!E$2:E$4911,C3066,SALES!G$2:G$4911)</f>
        <v>0</v>
      </c>
      <c r="I3066">
        <f xml:space="preserve"> SUMIF(PRODUCTION!E$2:E$4911,C3066,PRODUCTION!I$2:I$4911)</f>
        <v>0</v>
      </c>
    </row>
    <row r="3067" spans="1:9" x14ac:dyDescent="0.2">
      <c r="A3067">
        <v>55037</v>
      </c>
      <c r="B3067" t="s">
        <v>1427</v>
      </c>
      <c r="C3067" t="str">
        <f t="shared" si="94"/>
        <v>55037</v>
      </c>
      <c r="D3067" t="str">
        <f t="shared" si="95"/>
        <v>FLORENCE</v>
      </c>
      <c r="E3067">
        <v>-88.397617510000003</v>
      </c>
      <c r="F3067">
        <v>45.848097899999999</v>
      </c>
      <c r="G3067">
        <f xml:space="preserve"> SUMIF(ACRES_HARVESTED!E$2:E$4911,C3067,ACRES_HARVESTED!G$2:G$4911)</f>
        <v>0</v>
      </c>
      <c r="H3067">
        <f xml:space="preserve"> SUMIF(SALES!E$2:E$4911,C3067,SALES!G$2:G$4911)</f>
        <v>0</v>
      </c>
      <c r="I3067">
        <f xml:space="preserve"> SUMIF(PRODUCTION!E$2:E$4911,C3067,PRODUCTION!I$2:I$4911)</f>
        <v>0</v>
      </c>
    </row>
    <row r="3068" spans="1:9" x14ac:dyDescent="0.2">
      <c r="A3068">
        <v>55039</v>
      </c>
      <c r="B3068" t="s">
        <v>1802</v>
      </c>
      <c r="C3068" t="str">
        <f t="shared" si="94"/>
        <v>55039</v>
      </c>
      <c r="D3068" t="str">
        <f t="shared" si="95"/>
        <v>FOND DU LAC</v>
      </c>
      <c r="E3068">
        <v>-88.488853250000005</v>
      </c>
      <c r="F3068">
        <v>43.753549079999999</v>
      </c>
      <c r="G3068">
        <f xml:space="preserve"> SUMIF(ACRES_HARVESTED!E$2:E$4911,C3068,ACRES_HARVESTED!G$2:G$4911)</f>
        <v>250</v>
      </c>
      <c r="H3068">
        <f xml:space="preserve"> SUMIF(SALES!E$2:E$4911,C3068,SALES!G$2:G$4911)</f>
        <v>0</v>
      </c>
      <c r="I3068">
        <f xml:space="preserve"> SUMIF(PRODUCTION!E$2:E$4911,C3068,PRODUCTION!I$2:I$4911)</f>
        <v>16187</v>
      </c>
    </row>
    <row r="3069" spans="1:9" x14ac:dyDescent="0.2">
      <c r="A3069">
        <v>55041</v>
      </c>
      <c r="B3069" t="s">
        <v>1392</v>
      </c>
      <c r="C3069" t="str">
        <f t="shared" si="94"/>
        <v>55041</v>
      </c>
      <c r="D3069" t="str">
        <f t="shared" si="95"/>
        <v>FOREST</v>
      </c>
      <c r="E3069">
        <v>-88.770594399999993</v>
      </c>
      <c r="F3069">
        <v>45.667562529999998</v>
      </c>
      <c r="G3069">
        <f xml:space="preserve"> SUMIF(ACRES_HARVESTED!E$2:E$4911,C3069,ACRES_HARVESTED!G$2:G$4911)</f>
        <v>5</v>
      </c>
      <c r="H3069">
        <f xml:space="preserve"> SUMIF(SALES!E$2:E$4911,C3069,SALES!G$2:G$4911)</f>
        <v>1000</v>
      </c>
      <c r="I3069">
        <f xml:space="preserve"> SUMIF(PRODUCTION!E$2:E$4911,C3069,PRODUCTION!I$2:I$4911)</f>
        <v>300</v>
      </c>
    </row>
    <row r="3070" spans="1:9" x14ac:dyDescent="0.2">
      <c r="A3070">
        <v>55043</v>
      </c>
      <c r="B3070" t="s">
        <v>140</v>
      </c>
      <c r="C3070" t="str">
        <f t="shared" si="94"/>
        <v>55043</v>
      </c>
      <c r="D3070" t="str">
        <f t="shared" si="95"/>
        <v>GRANT</v>
      </c>
      <c r="E3070">
        <v>-90.70630534</v>
      </c>
      <c r="F3070">
        <v>42.867574810000001</v>
      </c>
      <c r="G3070">
        <f xml:space="preserve"> SUMIF(ACRES_HARVESTED!E$2:E$4911,C3070,ACRES_HARVESTED!G$2:G$4911)</f>
        <v>693</v>
      </c>
      <c r="H3070">
        <f xml:space="preserve"> SUMIF(SALES!E$2:E$4911,C3070,SALES!G$2:G$4911)</f>
        <v>0</v>
      </c>
      <c r="I3070">
        <f xml:space="preserve"> SUMIF(PRODUCTION!E$2:E$4911,C3070,PRODUCTION!I$2:I$4911)</f>
        <v>45208</v>
      </c>
    </row>
    <row r="3071" spans="1:9" x14ac:dyDescent="0.2">
      <c r="A3071">
        <v>55045</v>
      </c>
      <c r="B3071" t="s">
        <v>724</v>
      </c>
      <c r="C3071" t="str">
        <f t="shared" si="94"/>
        <v>55045</v>
      </c>
      <c r="D3071" t="str">
        <f t="shared" si="95"/>
        <v>GREEN</v>
      </c>
      <c r="E3071">
        <v>-89.602165040000003</v>
      </c>
      <c r="F3071">
        <v>42.679946090000001</v>
      </c>
      <c r="G3071">
        <f xml:space="preserve"> SUMIF(ACRES_HARVESTED!E$2:E$4911,C3071,ACRES_HARVESTED!G$2:G$4911)</f>
        <v>281</v>
      </c>
      <c r="H3071">
        <f xml:space="preserve"> SUMIF(SALES!E$2:E$4911,C3071,SALES!G$2:G$4911)</f>
        <v>0</v>
      </c>
      <c r="I3071">
        <f xml:space="preserve"> SUMIF(PRODUCTION!E$2:E$4911,C3071,PRODUCTION!I$2:I$4911)</f>
        <v>16076</v>
      </c>
    </row>
    <row r="3072" spans="1:9" x14ac:dyDescent="0.2">
      <c r="A3072">
        <v>55047</v>
      </c>
      <c r="B3072" t="s">
        <v>1803</v>
      </c>
      <c r="C3072" t="str">
        <f t="shared" si="94"/>
        <v>55047</v>
      </c>
      <c r="D3072" t="str">
        <f t="shared" si="95"/>
        <v>GREEN LAKE</v>
      </c>
      <c r="E3072">
        <v>-89.045051209999997</v>
      </c>
      <c r="F3072">
        <v>43.800372330000002</v>
      </c>
      <c r="G3072">
        <f xml:space="preserve"> SUMIF(ACRES_HARVESTED!E$2:E$4911,C3072,ACRES_HARVESTED!G$2:G$4911)</f>
        <v>139</v>
      </c>
      <c r="H3072">
        <f xml:space="preserve"> SUMIF(SALES!E$2:E$4911,C3072,SALES!G$2:G$4911)</f>
        <v>46000</v>
      </c>
      <c r="I3072">
        <f xml:space="preserve"> SUMIF(PRODUCTION!E$2:E$4911,C3072,PRODUCTION!I$2:I$4911)</f>
        <v>10547</v>
      </c>
    </row>
    <row r="3073" spans="1:9" x14ac:dyDescent="0.2">
      <c r="A3073">
        <v>55049</v>
      </c>
      <c r="B3073" t="s">
        <v>607</v>
      </c>
      <c r="C3073" t="str">
        <f t="shared" si="94"/>
        <v>55049</v>
      </c>
      <c r="D3073" t="str">
        <f t="shared" si="95"/>
        <v>IOWA</v>
      </c>
      <c r="E3073">
        <v>-90.135238939999994</v>
      </c>
      <c r="F3073">
        <v>43.000208280000003</v>
      </c>
      <c r="G3073">
        <f xml:space="preserve"> SUMIF(ACRES_HARVESTED!E$2:E$4911,C3073,ACRES_HARVESTED!G$2:G$4911)</f>
        <v>573</v>
      </c>
      <c r="H3073">
        <f xml:space="preserve"> SUMIF(SALES!E$2:E$4911,C3073,SALES!G$2:G$4911)</f>
        <v>49000</v>
      </c>
      <c r="I3073">
        <f xml:space="preserve"> SUMIF(PRODUCTION!E$2:E$4911,C3073,PRODUCTION!I$2:I$4911)</f>
        <v>25185</v>
      </c>
    </row>
    <row r="3074" spans="1:9" x14ac:dyDescent="0.2">
      <c r="A3074">
        <v>55051</v>
      </c>
      <c r="B3074" t="s">
        <v>865</v>
      </c>
      <c r="C3074" t="str">
        <f t="shared" ref="C3074:C3137" si="96" xml:space="preserve"> TEXT(A3074,"00000")</f>
        <v>55051</v>
      </c>
      <c r="D3074" t="str">
        <f t="shared" ref="D3074:D3137" si="97">UPPER(B3074)</f>
        <v>IRON</v>
      </c>
      <c r="E3074">
        <v>-90.242659660000001</v>
      </c>
      <c r="F3074">
        <v>46.262476569999997</v>
      </c>
      <c r="G3074">
        <f xml:space="preserve"> SUMIF(ACRES_HARVESTED!E$2:E$4911,C3074,ACRES_HARVESTED!G$2:G$4911)</f>
        <v>0</v>
      </c>
      <c r="H3074">
        <f xml:space="preserve"> SUMIF(SALES!E$2:E$4911,C3074,SALES!G$2:G$4911)</f>
        <v>0</v>
      </c>
      <c r="I3074">
        <f xml:space="preserve"> SUMIF(PRODUCTION!E$2:E$4911,C3074,PRODUCTION!I$2:I$4911)</f>
        <v>0</v>
      </c>
    </row>
    <row r="3075" spans="1:9" x14ac:dyDescent="0.2">
      <c r="A3075">
        <v>55053</v>
      </c>
      <c r="B3075" t="s">
        <v>43</v>
      </c>
      <c r="C3075" t="str">
        <f t="shared" si="96"/>
        <v>55053</v>
      </c>
      <c r="D3075" t="str">
        <f t="shared" si="97"/>
        <v>JACKSON</v>
      </c>
      <c r="E3075">
        <v>-90.805153340000004</v>
      </c>
      <c r="F3075">
        <v>44.31927005</v>
      </c>
      <c r="G3075">
        <f xml:space="preserve"> SUMIF(ACRES_HARVESTED!E$2:E$4911,C3075,ACRES_HARVESTED!G$2:G$4911)</f>
        <v>0</v>
      </c>
      <c r="H3075">
        <f xml:space="preserve"> SUMIF(SALES!E$2:E$4911,C3075,SALES!G$2:G$4911)</f>
        <v>0</v>
      </c>
      <c r="I3075">
        <f xml:space="preserve"> SUMIF(PRODUCTION!E$2:E$4911,C3075,PRODUCTION!I$2:I$4911)</f>
        <v>0</v>
      </c>
    </row>
    <row r="3076" spans="1:9" x14ac:dyDescent="0.2">
      <c r="A3076">
        <v>55055</v>
      </c>
      <c r="B3076" t="s">
        <v>44</v>
      </c>
      <c r="C3076" t="str">
        <f t="shared" si="96"/>
        <v>55055</v>
      </c>
      <c r="D3076" t="str">
        <f t="shared" si="97"/>
        <v>JEFFERSON</v>
      </c>
      <c r="E3076">
        <v>-88.775327630000007</v>
      </c>
      <c r="F3076">
        <v>43.020531920000003</v>
      </c>
      <c r="G3076">
        <f xml:space="preserve"> SUMIF(ACRES_HARVESTED!E$2:E$4911,C3076,ACRES_HARVESTED!G$2:G$4911)</f>
        <v>0</v>
      </c>
      <c r="H3076">
        <f xml:space="preserve"> SUMIF(SALES!E$2:E$4911,C3076,SALES!G$2:G$4911)</f>
        <v>0</v>
      </c>
      <c r="I3076">
        <f xml:space="preserve"> SUMIF(PRODUCTION!E$2:E$4911,C3076,PRODUCTION!I$2:I$4911)</f>
        <v>0</v>
      </c>
    </row>
    <row r="3077" spans="1:9" x14ac:dyDescent="0.2">
      <c r="A3077">
        <v>55057</v>
      </c>
      <c r="B3077" t="s">
        <v>85</v>
      </c>
      <c r="C3077" t="str">
        <f t="shared" si="96"/>
        <v>55057</v>
      </c>
      <c r="D3077" t="str">
        <f t="shared" si="97"/>
        <v>JUNEAU</v>
      </c>
      <c r="E3077">
        <v>-90.113720819999998</v>
      </c>
      <c r="F3077">
        <v>43.924320549999997</v>
      </c>
      <c r="G3077">
        <f xml:space="preserve"> SUMIF(ACRES_HARVESTED!E$2:E$4911,C3077,ACRES_HARVESTED!G$2:G$4911)</f>
        <v>86</v>
      </c>
      <c r="H3077">
        <f xml:space="preserve"> SUMIF(SALES!E$2:E$4911,C3077,SALES!G$2:G$4911)</f>
        <v>8000</v>
      </c>
      <c r="I3077">
        <f xml:space="preserve"> SUMIF(PRODUCTION!E$2:E$4911,C3077,PRODUCTION!I$2:I$4911)</f>
        <v>1847</v>
      </c>
    </row>
    <row r="3078" spans="1:9" x14ac:dyDescent="0.2">
      <c r="A3078">
        <v>55059</v>
      </c>
      <c r="B3078" t="s">
        <v>1804</v>
      </c>
      <c r="C3078" t="str">
        <f t="shared" si="96"/>
        <v>55059</v>
      </c>
      <c r="D3078" t="str">
        <f t="shared" si="97"/>
        <v>KENOSHA</v>
      </c>
      <c r="E3078">
        <v>-88.042095549999999</v>
      </c>
      <c r="F3078">
        <v>42.576591720000003</v>
      </c>
      <c r="G3078">
        <f xml:space="preserve"> SUMIF(ACRES_HARVESTED!E$2:E$4911,C3078,ACRES_HARVESTED!G$2:G$4911)</f>
        <v>0</v>
      </c>
      <c r="H3078">
        <f xml:space="preserve"> SUMIF(SALES!E$2:E$4911,C3078,SALES!G$2:G$4911)</f>
        <v>0</v>
      </c>
      <c r="I3078">
        <f xml:space="preserve"> SUMIF(PRODUCTION!E$2:E$4911,C3078,PRODUCTION!I$2:I$4911)</f>
        <v>0</v>
      </c>
    </row>
    <row r="3079" spans="1:9" x14ac:dyDescent="0.2">
      <c r="A3079">
        <v>55061</v>
      </c>
      <c r="B3079" t="s">
        <v>1805</v>
      </c>
      <c r="C3079" t="str">
        <f t="shared" si="96"/>
        <v>55061</v>
      </c>
      <c r="D3079" t="str">
        <f t="shared" si="97"/>
        <v>KEWAUNEE</v>
      </c>
      <c r="E3079">
        <v>-87.615094409999998</v>
      </c>
      <c r="F3079">
        <v>44.516380890000001</v>
      </c>
      <c r="G3079">
        <f xml:space="preserve"> SUMIF(ACRES_HARVESTED!E$2:E$4911,C3079,ACRES_HARVESTED!G$2:G$4911)</f>
        <v>146</v>
      </c>
      <c r="H3079">
        <f xml:space="preserve"> SUMIF(SALES!E$2:E$4911,C3079,SALES!G$2:G$4911)</f>
        <v>0</v>
      </c>
      <c r="I3079">
        <f xml:space="preserve"> SUMIF(PRODUCTION!E$2:E$4911,C3079,PRODUCTION!I$2:I$4911)</f>
        <v>4600</v>
      </c>
    </row>
    <row r="3080" spans="1:9" x14ac:dyDescent="0.2">
      <c r="A3080">
        <v>55063</v>
      </c>
      <c r="B3080" t="s">
        <v>1806</v>
      </c>
      <c r="C3080" t="str">
        <f t="shared" si="96"/>
        <v>55063</v>
      </c>
      <c r="D3080" t="str">
        <f t="shared" si="97"/>
        <v>LA CROSSE</v>
      </c>
      <c r="E3080">
        <v>-91.115438760000004</v>
      </c>
      <c r="F3080">
        <v>43.906639800000001</v>
      </c>
      <c r="G3080">
        <f xml:space="preserve"> SUMIF(ACRES_HARVESTED!E$2:E$4911,C3080,ACRES_HARVESTED!G$2:G$4911)</f>
        <v>375</v>
      </c>
      <c r="H3080">
        <f xml:space="preserve"> SUMIF(SALES!E$2:E$4911,C3080,SALES!G$2:G$4911)</f>
        <v>58000</v>
      </c>
      <c r="I3080">
        <f xml:space="preserve"> SUMIF(PRODUCTION!E$2:E$4911,C3080,PRODUCTION!I$2:I$4911)</f>
        <v>15612</v>
      </c>
    </row>
    <row r="3081" spans="1:9" x14ac:dyDescent="0.2">
      <c r="A3081">
        <v>55065</v>
      </c>
      <c r="B3081" t="s">
        <v>147</v>
      </c>
      <c r="C3081" t="str">
        <f t="shared" si="96"/>
        <v>55065</v>
      </c>
      <c r="D3081" t="str">
        <f t="shared" si="97"/>
        <v>LAFAYETTE</v>
      </c>
      <c r="E3081">
        <v>-90.131895240000006</v>
      </c>
      <c r="F3081">
        <v>42.660210769999999</v>
      </c>
      <c r="G3081">
        <f xml:space="preserve"> SUMIF(ACRES_HARVESTED!E$2:E$4911,C3081,ACRES_HARVESTED!G$2:G$4911)</f>
        <v>417</v>
      </c>
      <c r="H3081">
        <f xml:space="preserve"> SUMIF(SALES!E$2:E$4911,C3081,SALES!G$2:G$4911)</f>
        <v>61000</v>
      </c>
      <c r="I3081">
        <f xml:space="preserve"> SUMIF(PRODUCTION!E$2:E$4911,C3081,PRODUCTION!I$2:I$4911)</f>
        <v>19749</v>
      </c>
    </row>
    <row r="3082" spans="1:9" x14ac:dyDescent="0.2">
      <c r="A3082">
        <v>55067</v>
      </c>
      <c r="B3082" t="s">
        <v>1807</v>
      </c>
      <c r="C3082" t="str">
        <f t="shared" si="96"/>
        <v>55067</v>
      </c>
      <c r="D3082" t="str">
        <f t="shared" si="97"/>
        <v>LANGLADE</v>
      </c>
      <c r="E3082">
        <v>-89.071936089999994</v>
      </c>
      <c r="F3082">
        <v>45.262199870000003</v>
      </c>
      <c r="G3082">
        <f xml:space="preserve"> SUMIF(ACRES_HARVESTED!E$2:E$4911,C3082,ACRES_HARVESTED!G$2:G$4911)</f>
        <v>501</v>
      </c>
      <c r="H3082">
        <f xml:space="preserve"> SUMIF(SALES!E$2:E$4911,C3082,SALES!G$2:G$4911)</f>
        <v>104000</v>
      </c>
      <c r="I3082">
        <f xml:space="preserve"> SUMIF(PRODUCTION!E$2:E$4911,C3082,PRODUCTION!I$2:I$4911)</f>
        <v>33300</v>
      </c>
    </row>
    <row r="3083" spans="1:9" x14ac:dyDescent="0.2">
      <c r="A3083">
        <v>55069</v>
      </c>
      <c r="B3083" t="s">
        <v>148</v>
      </c>
      <c r="C3083" t="str">
        <f t="shared" si="96"/>
        <v>55069</v>
      </c>
      <c r="D3083" t="str">
        <f t="shared" si="97"/>
        <v>LINCOLN</v>
      </c>
      <c r="E3083">
        <v>-89.734740250000002</v>
      </c>
      <c r="F3083">
        <v>45.337242420000003</v>
      </c>
      <c r="G3083">
        <f xml:space="preserve"> SUMIF(ACRES_HARVESTED!E$2:E$4911,C3083,ACRES_HARVESTED!G$2:G$4911)</f>
        <v>445</v>
      </c>
      <c r="H3083">
        <f xml:space="preserve"> SUMIF(SALES!E$2:E$4911,C3083,SALES!G$2:G$4911)</f>
        <v>52000</v>
      </c>
      <c r="I3083">
        <f xml:space="preserve"> SUMIF(PRODUCTION!E$2:E$4911,C3083,PRODUCTION!I$2:I$4911)</f>
        <v>14328</v>
      </c>
    </row>
    <row r="3084" spans="1:9" x14ac:dyDescent="0.2">
      <c r="A3084">
        <v>55071</v>
      </c>
      <c r="B3084" t="s">
        <v>1808</v>
      </c>
      <c r="C3084" t="str">
        <f t="shared" si="96"/>
        <v>55071</v>
      </c>
      <c r="D3084" t="str">
        <f t="shared" si="97"/>
        <v>MANITOWOC</v>
      </c>
      <c r="E3084">
        <v>-87.809485179999996</v>
      </c>
      <c r="F3084">
        <v>44.119906389999997</v>
      </c>
      <c r="G3084">
        <f xml:space="preserve"> SUMIF(ACRES_HARVESTED!E$2:E$4911,C3084,ACRES_HARVESTED!G$2:G$4911)</f>
        <v>414</v>
      </c>
      <c r="H3084">
        <f xml:space="preserve"> SUMIF(SALES!E$2:E$4911,C3084,SALES!G$2:G$4911)</f>
        <v>76000</v>
      </c>
      <c r="I3084">
        <f xml:space="preserve"> SUMIF(PRODUCTION!E$2:E$4911,C3084,PRODUCTION!I$2:I$4911)</f>
        <v>25029</v>
      </c>
    </row>
    <row r="3085" spans="1:9" x14ac:dyDescent="0.2">
      <c r="A3085">
        <v>55073</v>
      </c>
      <c r="B3085" t="s">
        <v>1809</v>
      </c>
      <c r="C3085" t="str">
        <f t="shared" si="96"/>
        <v>55073</v>
      </c>
      <c r="D3085" t="str">
        <f t="shared" si="97"/>
        <v>MARATHON</v>
      </c>
      <c r="E3085">
        <v>-89.758633840000002</v>
      </c>
      <c r="F3085">
        <v>44.89792533</v>
      </c>
      <c r="G3085">
        <f xml:space="preserve"> SUMIF(ACRES_HARVESTED!E$2:E$4911,C3085,ACRES_HARVESTED!G$2:G$4911)</f>
        <v>580</v>
      </c>
      <c r="H3085">
        <f xml:space="preserve"> SUMIF(SALES!E$2:E$4911,C3085,SALES!G$2:G$4911)</f>
        <v>71000</v>
      </c>
      <c r="I3085">
        <f xml:space="preserve"> SUMIF(PRODUCTION!E$2:E$4911,C3085,PRODUCTION!I$2:I$4911)</f>
        <v>23498</v>
      </c>
    </row>
    <row r="3086" spans="1:9" x14ac:dyDescent="0.2">
      <c r="A3086">
        <v>55075</v>
      </c>
      <c r="B3086" t="s">
        <v>1810</v>
      </c>
      <c r="C3086" t="str">
        <f t="shared" si="96"/>
        <v>55075</v>
      </c>
      <c r="D3086" t="str">
        <f t="shared" si="97"/>
        <v>MARINETTE</v>
      </c>
      <c r="E3086">
        <v>-88.033357850000002</v>
      </c>
      <c r="F3086">
        <v>45.382898990000001</v>
      </c>
      <c r="G3086">
        <f xml:space="preserve"> SUMIF(ACRES_HARVESTED!E$2:E$4911,C3086,ACRES_HARVESTED!G$2:G$4911)</f>
        <v>0</v>
      </c>
      <c r="H3086">
        <f xml:space="preserve"> SUMIF(SALES!E$2:E$4911,C3086,SALES!G$2:G$4911)</f>
        <v>0</v>
      </c>
      <c r="I3086">
        <f xml:space="preserve"> SUMIF(PRODUCTION!E$2:E$4911,C3086,PRODUCTION!I$2:I$4911)</f>
        <v>0</v>
      </c>
    </row>
    <row r="3087" spans="1:9" x14ac:dyDescent="0.2">
      <c r="A3087">
        <v>55077</v>
      </c>
      <c r="B3087" t="s">
        <v>877</v>
      </c>
      <c r="C3087" t="str">
        <f t="shared" si="96"/>
        <v>55077</v>
      </c>
      <c r="D3087" t="str">
        <f t="shared" si="97"/>
        <v>MARQUETTE</v>
      </c>
      <c r="E3087">
        <v>-89.398965630000006</v>
      </c>
      <c r="F3087">
        <v>43.819713329999999</v>
      </c>
      <c r="G3087">
        <f xml:space="preserve"> SUMIF(ACRES_HARVESTED!E$2:E$4911,C3087,ACRES_HARVESTED!G$2:G$4911)</f>
        <v>0</v>
      </c>
      <c r="H3087">
        <f xml:space="preserve"> SUMIF(SALES!E$2:E$4911,C3087,SALES!G$2:G$4911)</f>
        <v>0</v>
      </c>
      <c r="I3087">
        <f xml:space="preserve"> SUMIF(PRODUCTION!E$2:E$4911,C3087,PRODUCTION!I$2:I$4911)</f>
        <v>0</v>
      </c>
    </row>
    <row r="3088" spans="1:9" x14ac:dyDescent="0.2">
      <c r="A3088">
        <v>55078</v>
      </c>
      <c r="B3088" t="s">
        <v>879</v>
      </c>
      <c r="C3088" t="str">
        <f t="shared" si="96"/>
        <v>55078</v>
      </c>
      <c r="D3088" t="str">
        <f t="shared" si="97"/>
        <v>MENOMINEE</v>
      </c>
      <c r="E3088">
        <v>-88.709572980000004</v>
      </c>
      <c r="F3088">
        <v>45.004283479999998</v>
      </c>
      <c r="G3088">
        <f xml:space="preserve"> SUMIF(ACRES_HARVESTED!E$2:E$4911,C3088,ACRES_HARVESTED!G$2:G$4911)</f>
        <v>0</v>
      </c>
      <c r="H3088">
        <f xml:space="preserve"> SUMIF(SALES!E$2:E$4911,C3088,SALES!G$2:G$4911)</f>
        <v>0</v>
      </c>
      <c r="I3088">
        <f xml:space="preserve"> SUMIF(PRODUCTION!E$2:E$4911,C3088,PRODUCTION!I$2:I$4911)</f>
        <v>0</v>
      </c>
    </row>
    <row r="3089" spans="1:9" x14ac:dyDescent="0.2">
      <c r="A3089">
        <v>55079</v>
      </c>
      <c r="B3089" t="s">
        <v>1811</v>
      </c>
      <c r="C3089" t="str">
        <f t="shared" si="96"/>
        <v>55079</v>
      </c>
      <c r="D3089" t="str">
        <f t="shared" si="97"/>
        <v>MILWAUKEE</v>
      </c>
      <c r="E3089">
        <v>-87.966988110000003</v>
      </c>
      <c r="F3089">
        <v>43.007006580000002</v>
      </c>
      <c r="G3089">
        <f xml:space="preserve"> SUMIF(ACRES_HARVESTED!E$2:E$4911,C3089,ACRES_HARVESTED!G$2:G$4911)</f>
        <v>0</v>
      </c>
      <c r="H3089">
        <f xml:space="preserve"> SUMIF(SALES!E$2:E$4911,C3089,SALES!G$2:G$4911)</f>
        <v>0</v>
      </c>
      <c r="I3089">
        <f xml:space="preserve"> SUMIF(PRODUCTION!E$2:E$4911,C3089,PRODUCTION!I$2:I$4911)</f>
        <v>0</v>
      </c>
    </row>
    <row r="3090" spans="1:9" x14ac:dyDescent="0.2">
      <c r="A3090">
        <v>55081</v>
      </c>
      <c r="B3090" t="s">
        <v>57</v>
      </c>
      <c r="C3090" t="str">
        <f t="shared" si="96"/>
        <v>55081</v>
      </c>
      <c r="D3090" t="str">
        <f t="shared" si="97"/>
        <v>MONROE</v>
      </c>
      <c r="E3090">
        <v>-90.61820195</v>
      </c>
      <c r="F3090">
        <v>43.94576215</v>
      </c>
      <c r="G3090">
        <f xml:space="preserve"> SUMIF(ACRES_HARVESTED!E$2:E$4911,C3090,ACRES_HARVESTED!G$2:G$4911)</f>
        <v>327</v>
      </c>
      <c r="H3090">
        <f xml:space="preserve"> SUMIF(SALES!E$2:E$4911,C3090,SALES!G$2:G$4911)</f>
        <v>0</v>
      </c>
      <c r="I3090">
        <f xml:space="preserve"> SUMIF(PRODUCTION!E$2:E$4911,C3090,PRODUCTION!I$2:I$4911)</f>
        <v>14241</v>
      </c>
    </row>
    <row r="3091" spans="1:9" x14ac:dyDescent="0.2">
      <c r="A3091">
        <v>55083</v>
      </c>
      <c r="B3091" t="s">
        <v>1812</v>
      </c>
      <c r="C3091" t="str">
        <f t="shared" si="96"/>
        <v>55083</v>
      </c>
      <c r="D3091" t="str">
        <f t="shared" si="97"/>
        <v>OCONTO</v>
      </c>
      <c r="E3091">
        <v>-88.268952459999994</v>
      </c>
      <c r="F3091">
        <v>45.026165579999997</v>
      </c>
      <c r="G3091">
        <f xml:space="preserve"> SUMIF(ACRES_HARVESTED!E$2:E$4911,C3091,ACRES_HARVESTED!G$2:G$4911)</f>
        <v>0</v>
      </c>
      <c r="H3091">
        <f xml:space="preserve"> SUMIF(SALES!E$2:E$4911,C3091,SALES!G$2:G$4911)</f>
        <v>0</v>
      </c>
      <c r="I3091">
        <f xml:space="preserve"> SUMIF(PRODUCTION!E$2:E$4911,C3091,PRODUCTION!I$2:I$4911)</f>
        <v>0</v>
      </c>
    </row>
    <row r="3092" spans="1:9" x14ac:dyDescent="0.2">
      <c r="A3092">
        <v>55085</v>
      </c>
      <c r="B3092" t="s">
        <v>486</v>
      </c>
      <c r="C3092" t="str">
        <f t="shared" si="96"/>
        <v>55085</v>
      </c>
      <c r="D3092" t="str">
        <f t="shared" si="97"/>
        <v>ONEIDA</v>
      </c>
      <c r="E3092">
        <v>-89.521614209999996</v>
      </c>
      <c r="F3092">
        <v>45.705219790000001</v>
      </c>
      <c r="G3092">
        <f xml:space="preserve"> SUMIF(ACRES_HARVESTED!E$2:E$4911,C3092,ACRES_HARVESTED!G$2:G$4911)</f>
        <v>79</v>
      </c>
      <c r="H3092">
        <f xml:space="preserve"> SUMIF(SALES!E$2:E$4911,C3092,SALES!G$2:G$4911)</f>
        <v>7000</v>
      </c>
      <c r="I3092">
        <f xml:space="preserve"> SUMIF(PRODUCTION!E$2:E$4911,C3092,PRODUCTION!I$2:I$4911)</f>
        <v>3945</v>
      </c>
    </row>
    <row r="3093" spans="1:9" x14ac:dyDescent="0.2">
      <c r="A3093">
        <v>55087</v>
      </c>
      <c r="B3093" t="s">
        <v>1813</v>
      </c>
      <c r="C3093" t="str">
        <f t="shared" si="96"/>
        <v>55087</v>
      </c>
      <c r="D3093" t="str">
        <f t="shared" si="97"/>
        <v>OUTAGAMIE</v>
      </c>
      <c r="E3093">
        <v>-88.465650229999994</v>
      </c>
      <c r="F3093">
        <v>44.41578887</v>
      </c>
      <c r="G3093">
        <f xml:space="preserve"> SUMIF(ACRES_HARVESTED!E$2:E$4911,C3093,ACRES_HARVESTED!G$2:G$4911)</f>
        <v>75</v>
      </c>
      <c r="H3093">
        <f xml:space="preserve"> SUMIF(SALES!E$2:E$4911,C3093,SALES!G$2:G$4911)</f>
        <v>13000</v>
      </c>
      <c r="I3093">
        <f xml:space="preserve"> SUMIF(PRODUCTION!E$2:E$4911,C3093,PRODUCTION!I$2:I$4911)</f>
        <v>5090</v>
      </c>
    </row>
    <row r="3094" spans="1:9" x14ac:dyDescent="0.2">
      <c r="A3094">
        <v>55089</v>
      </c>
      <c r="B3094" t="s">
        <v>1814</v>
      </c>
      <c r="C3094" t="str">
        <f t="shared" si="96"/>
        <v>55089</v>
      </c>
      <c r="D3094" t="str">
        <f t="shared" si="97"/>
        <v>OZAUKEE</v>
      </c>
      <c r="E3094">
        <v>-87.951387769999997</v>
      </c>
      <c r="F3094">
        <v>43.383759130000001</v>
      </c>
      <c r="G3094">
        <f xml:space="preserve"> SUMIF(ACRES_HARVESTED!E$2:E$4911,C3094,ACRES_HARVESTED!G$2:G$4911)</f>
        <v>0</v>
      </c>
      <c r="H3094">
        <f xml:space="preserve"> SUMIF(SALES!E$2:E$4911,C3094,SALES!G$2:G$4911)</f>
        <v>0</v>
      </c>
      <c r="I3094">
        <f xml:space="preserve"> SUMIF(PRODUCTION!E$2:E$4911,C3094,PRODUCTION!I$2:I$4911)</f>
        <v>0</v>
      </c>
    </row>
    <row r="3095" spans="1:9" x14ac:dyDescent="0.2">
      <c r="A3095">
        <v>55091</v>
      </c>
      <c r="B3095" t="s">
        <v>1815</v>
      </c>
      <c r="C3095" t="str">
        <f t="shared" si="96"/>
        <v>55091</v>
      </c>
      <c r="D3095" t="str">
        <f t="shared" si="97"/>
        <v>PEPIN</v>
      </c>
      <c r="E3095">
        <v>-92.001789209999998</v>
      </c>
      <c r="F3095">
        <v>44.58302681</v>
      </c>
      <c r="G3095">
        <f xml:space="preserve"> SUMIF(ACRES_HARVESTED!E$2:E$4911,C3095,ACRES_HARVESTED!G$2:G$4911)</f>
        <v>162</v>
      </c>
      <c r="H3095">
        <f xml:space="preserve"> SUMIF(SALES!E$2:E$4911,C3095,SALES!G$2:G$4911)</f>
        <v>0</v>
      </c>
      <c r="I3095">
        <f xml:space="preserve"> SUMIF(PRODUCTION!E$2:E$4911,C3095,PRODUCTION!I$2:I$4911)</f>
        <v>0</v>
      </c>
    </row>
    <row r="3096" spans="1:9" x14ac:dyDescent="0.2">
      <c r="A3096">
        <v>55093</v>
      </c>
      <c r="B3096" t="s">
        <v>423</v>
      </c>
      <c r="C3096" t="str">
        <f t="shared" si="96"/>
        <v>55093</v>
      </c>
      <c r="D3096" t="str">
        <f t="shared" si="97"/>
        <v>PIERCE</v>
      </c>
      <c r="E3096">
        <v>-92.422124859999997</v>
      </c>
      <c r="F3096">
        <v>44.719097410000003</v>
      </c>
      <c r="G3096">
        <f xml:space="preserve"> SUMIF(ACRES_HARVESTED!E$2:E$4911,C3096,ACRES_HARVESTED!G$2:G$4911)</f>
        <v>166</v>
      </c>
      <c r="H3096">
        <f xml:space="preserve"> SUMIF(SALES!E$2:E$4911,C3096,SALES!G$2:G$4911)</f>
        <v>24000</v>
      </c>
      <c r="I3096">
        <f xml:space="preserve"> SUMIF(PRODUCTION!E$2:E$4911,C3096,PRODUCTION!I$2:I$4911)</f>
        <v>6240</v>
      </c>
    </row>
    <row r="3097" spans="1:9" x14ac:dyDescent="0.2">
      <c r="A3097">
        <v>55095</v>
      </c>
      <c r="B3097" t="s">
        <v>159</v>
      </c>
      <c r="C3097" t="str">
        <f t="shared" si="96"/>
        <v>55095</v>
      </c>
      <c r="D3097" t="str">
        <f t="shared" si="97"/>
        <v>POLK</v>
      </c>
      <c r="E3097">
        <v>-92.441234829999999</v>
      </c>
      <c r="F3097">
        <v>45.461539299999998</v>
      </c>
      <c r="G3097">
        <f xml:space="preserve"> SUMIF(ACRES_HARVESTED!E$2:E$4911,C3097,ACRES_HARVESTED!G$2:G$4911)</f>
        <v>294</v>
      </c>
      <c r="H3097">
        <f xml:space="preserve"> SUMIF(SALES!E$2:E$4911,C3097,SALES!G$2:G$4911)</f>
        <v>0</v>
      </c>
      <c r="I3097">
        <f xml:space="preserve"> SUMIF(PRODUCTION!E$2:E$4911,C3097,PRODUCTION!I$2:I$4911)</f>
        <v>15051</v>
      </c>
    </row>
    <row r="3098" spans="1:9" x14ac:dyDescent="0.2">
      <c r="A3098">
        <v>55097</v>
      </c>
      <c r="B3098" t="s">
        <v>1312</v>
      </c>
      <c r="C3098" t="str">
        <f t="shared" si="96"/>
        <v>55097</v>
      </c>
      <c r="D3098" t="str">
        <f t="shared" si="97"/>
        <v>PORTAGE</v>
      </c>
      <c r="E3098">
        <v>-89.501545480000004</v>
      </c>
      <c r="F3098">
        <v>44.475613780000003</v>
      </c>
      <c r="G3098">
        <f xml:space="preserve"> SUMIF(ACRES_HARVESTED!E$2:E$4911,C3098,ACRES_HARVESTED!G$2:G$4911)</f>
        <v>0</v>
      </c>
      <c r="H3098">
        <f xml:space="preserve"> SUMIF(SALES!E$2:E$4911,C3098,SALES!G$2:G$4911)</f>
        <v>0</v>
      </c>
      <c r="I3098">
        <f xml:space="preserve"> SUMIF(PRODUCTION!E$2:E$4911,C3098,PRODUCTION!I$2:I$4911)</f>
        <v>0</v>
      </c>
    </row>
    <row r="3099" spans="1:9" x14ac:dyDescent="0.2">
      <c r="A3099">
        <v>55099</v>
      </c>
      <c r="B3099" t="s">
        <v>1816</v>
      </c>
      <c r="C3099" t="str">
        <f t="shared" si="96"/>
        <v>55099</v>
      </c>
      <c r="D3099" t="str">
        <f t="shared" si="97"/>
        <v>PRICE</v>
      </c>
      <c r="E3099">
        <v>-90.361545280000001</v>
      </c>
      <c r="F3099">
        <v>45.680542459999998</v>
      </c>
      <c r="G3099">
        <f xml:space="preserve"> SUMIF(ACRES_HARVESTED!E$2:E$4911,C3099,ACRES_HARVESTED!G$2:G$4911)</f>
        <v>60</v>
      </c>
      <c r="H3099">
        <f xml:space="preserve"> SUMIF(SALES!E$2:E$4911,C3099,SALES!G$2:G$4911)</f>
        <v>2000</v>
      </c>
      <c r="I3099">
        <f xml:space="preserve"> SUMIF(PRODUCTION!E$2:E$4911,C3099,PRODUCTION!I$2:I$4911)</f>
        <v>2100</v>
      </c>
    </row>
    <row r="3100" spans="1:9" x14ac:dyDescent="0.2">
      <c r="A3100">
        <v>55101</v>
      </c>
      <c r="B3100" t="s">
        <v>1817</v>
      </c>
      <c r="C3100" t="str">
        <f t="shared" si="96"/>
        <v>55101</v>
      </c>
      <c r="D3100" t="str">
        <f t="shared" si="97"/>
        <v>RACINE</v>
      </c>
      <c r="E3100">
        <v>-88.061118609999994</v>
      </c>
      <c r="F3100">
        <v>42.747312839999999</v>
      </c>
      <c r="G3100">
        <f xml:space="preserve"> SUMIF(ACRES_HARVESTED!E$2:E$4911,C3100,ACRES_HARVESTED!G$2:G$4911)</f>
        <v>0</v>
      </c>
      <c r="H3100">
        <f xml:space="preserve"> SUMIF(SALES!E$2:E$4911,C3100,SALES!G$2:G$4911)</f>
        <v>0</v>
      </c>
      <c r="I3100">
        <f xml:space="preserve"> SUMIF(PRODUCTION!E$2:E$4911,C3100,PRODUCTION!I$2:I$4911)</f>
        <v>0</v>
      </c>
    </row>
    <row r="3101" spans="1:9" x14ac:dyDescent="0.2">
      <c r="A3101">
        <v>55103</v>
      </c>
      <c r="B3101" t="s">
        <v>534</v>
      </c>
      <c r="C3101" t="str">
        <f t="shared" si="96"/>
        <v>55103</v>
      </c>
      <c r="D3101" t="str">
        <f t="shared" si="97"/>
        <v>RICHLAND</v>
      </c>
      <c r="E3101">
        <v>-90.42949677</v>
      </c>
      <c r="F3101">
        <v>43.375671670000003</v>
      </c>
      <c r="G3101">
        <f xml:space="preserve"> SUMIF(ACRES_HARVESTED!E$2:E$4911,C3101,ACRES_HARVESTED!G$2:G$4911)</f>
        <v>0</v>
      </c>
      <c r="H3101">
        <f xml:space="preserve"> SUMIF(SALES!E$2:E$4911,C3101,SALES!G$2:G$4911)</f>
        <v>0</v>
      </c>
      <c r="I3101">
        <f xml:space="preserve"> SUMIF(PRODUCTION!E$2:E$4911,C3101,PRODUCTION!I$2:I$4911)</f>
        <v>0</v>
      </c>
    </row>
    <row r="3102" spans="1:9" x14ac:dyDescent="0.2">
      <c r="A3102">
        <v>55105</v>
      </c>
      <c r="B3102" t="s">
        <v>946</v>
      </c>
      <c r="C3102" t="str">
        <f t="shared" si="96"/>
        <v>55105</v>
      </c>
      <c r="D3102" t="str">
        <f t="shared" si="97"/>
        <v>ROCK</v>
      </c>
      <c r="E3102">
        <v>-89.071280200000004</v>
      </c>
      <c r="F3102">
        <v>42.671186489999997</v>
      </c>
      <c r="G3102">
        <f xml:space="preserve"> SUMIF(ACRES_HARVESTED!E$2:E$4911,C3102,ACRES_HARVESTED!G$2:G$4911)</f>
        <v>15</v>
      </c>
      <c r="H3102">
        <f xml:space="preserve"> SUMIF(SALES!E$2:E$4911,C3102,SALES!G$2:G$4911)</f>
        <v>2000</v>
      </c>
      <c r="I3102">
        <f xml:space="preserve"> SUMIF(PRODUCTION!E$2:E$4911,C3102,PRODUCTION!I$2:I$4911)</f>
        <v>572</v>
      </c>
    </row>
    <row r="3103" spans="1:9" x14ac:dyDescent="0.2">
      <c r="A3103">
        <v>55107</v>
      </c>
      <c r="B3103" t="s">
        <v>1626</v>
      </c>
      <c r="C3103" t="str">
        <f t="shared" si="96"/>
        <v>55107</v>
      </c>
      <c r="D3103" t="str">
        <f t="shared" si="97"/>
        <v>RUSK</v>
      </c>
      <c r="E3103">
        <v>-91.133337600000004</v>
      </c>
      <c r="F3103">
        <v>45.474894079999999</v>
      </c>
      <c r="G3103">
        <f xml:space="preserve"> SUMIF(ACRES_HARVESTED!E$2:E$4911,C3103,ACRES_HARVESTED!G$2:G$4911)</f>
        <v>247</v>
      </c>
      <c r="H3103">
        <f xml:space="preserve"> SUMIF(SALES!E$2:E$4911,C3103,SALES!G$2:G$4911)</f>
        <v>31000</v>
      </c>
      <c r="I3103">
        <f xml:space="preserve"> SUMIF(PRODUCTION!E$2:E$4911,C3103,PRODUCTION!I$2:I$4911)</f>
        <v>11610</v>
      </c>
    </row>
    <row r="3104" spans="1:9" x14ac:dyDescent="0.2">
      <c r="A3104">
        <v>55109</v>
      </c>
      <c r="B3104" t="s">
        <v>1818</v>
      </c>
      <c r="C3104" t="str">
        <f t="shared" si="96"/>
        <v>55109</v>
      </c>
      <c r="D3104" t="str">
        <f t="shared" si="97"/>
        <v>ST. CROIX</v>
      </c>
      <c r="E3104">
        <v>-92.452951299999995</v>
      </c>
      <c r="F3104">
        <v>45.033456260000001</v>
      </c>
      <c r="G3104">
        <f xml:space="preserve"> SUMIF(ACRES_HARVESTED!E$2:E$4911,C3104,ACRES_HARVESTED!G$2:G$4911)</f>
        <v>53</v>
      </c>
      <c r="H3104">
        <f xml:space="preserve"> SUMIF(SALES!E$2:E$4911,C3104,SALES!G$2:G$4911)</f>
        <v>9000</v>
      </c>
      <c r="I3104">
        <f xml:space="preserve"> SUMIF(PRODUCTION!E$2:E$4911,C3104,PRODUCTION!I$2:I$4911)</f>
        <v>2652</v>
      </c>
    </row>
    <row r="3105" spans="1:9" x14ac:dyDescent="0.2">
      <c r="A3105">
        <v>55111</v>
      </c>
      <c r="B3105" t="s">
        <v>1819</v>
      </c>
      <c r="C3105" t="str">
        <f t="shared" si="96"/>
        <v>55111</v>
      </c>
      <c r="D3105" t="str">
        <f t="shared" si="97"/>
        <v>SAUK</v>
      </c>
      <c r="E3105">
        <v>-89.948198009999999</v>
      </c>
      <c r="F3105">
        <v>43.426671769999999</v>
      </c>
      <c r="G3105">
        <f xml:space="preserve"> SUMIF(ACRES_HARVESTED!E$2:E$4911,C3105,ACRES_HARVESTED!G$2:G$4911)</f>
        <v>36</v>
      </c>
      <c r="H3105">
        <f xml:space="preserve"> SUMIF(SALES!E$2:E$4911,C3105,SALES!G$2:G$4911)</f>
        <v>0</v>
      </c>
      <c r="I3105">
        <f xml:space="preserve"> SUMIF(PRODUCTION!E$2:E$4911,C3105,PRODUCTION!I$2:I$4911)</f>
        <v>1524</v>
      </c>
    </row>
    <row r="3106" spans="1:9" x14ac:dyDescent="0.2">
      <c r="A3106">
        <v>55113</v>
      </c>
      <c r="B3106" t="s">
        <v>1820</v>
      </c>
      <c r="C3106" t="str">
        <f t="shared" si="96"/>
        <v>55113</v>
      </c>
      <c r="D3106" t="str">
        <f t="shared" si="97"/>
        <v>SAWYER</v>
      </c>
      <c r="E3106">
        <v>-91.144890189999998</v>
      </c>
      <c r="F3106">
        <v>45.879952920000001</v>
      </c>
      <c r="G3106">
        <f xml:space="preserve"> SUMIF(ACRES_HARVESTED!E$2:E$4911,C3106,ACRES_HARVESTED!G$2:G$4911)</f>
        <v>198</v>
      </c>
      <c r="H3106">
        <f xml:space="preserve"> SUMIF(SALES!E$2:E$4911,C3106,SALES!G$2:G$4911)</f>
        <v>0</v>
      </c>
      <c r="I3106">
        <f xml:space="preserve"> SUMIF(PRODUCTION!E$2:E$4911,C3106,PRODUCTION!I$2:I$4911)</f>
        <v>8466</v>
      </c>
    </row>
    <row r="3107" spans="1:9" x14ac:dyDescent="0.2">
      <c r="A3107">
        <v>55115</v>
      </c>
      <c r="B3107" t="s">
        <v>1821</v>
      </c>
      <c r="C3107" t="str">
        <f t="shared" si="96"/>
        <v>55115</v>
      </c>
      <c r="D3107" t="str">
        <f t="shared" si="97"/>
        <v>SHAWANO</v>
      </c>
      <c r="E3107">
        <v>-88.76489325</v>
      </c>
      <c r="F3107">
        <v>44.788869990000002</v>
      </c>
      <c r="G3107">
        <f xml:space="preserve"> SUMIF(ACRES_HARVESTED!E$2:E$4911,C3107,ACRES_HARVESTED!G$2:G$4911)</f>
        <v>448</v>
      </c>
      <c r="H3107">
        <f xml:space="preserve"> SUMIF(SALES!E$2:E$4911,C3107,SALES!G$2:G$4911)</f>
        <v>57000</v>
      </c>
      <c r="I3107">
        <f xml:space="preserve"> SUMIF(PRODUCTION!E$2:E$4911,C3107,PRODUCTION!I$2:I$4911)</f>
        <v>19845</v>
      </c>
    </row>
    <row r="3108" spans="1:9" x14ac:dyDescent="0.2">
      <c r="A3108">
        <v>55117</v>
      </c>
      <c r="B3108" t="s">
        <v>1822</v>
      </c>
      <c r="C3108" t="str">
        <f t="shared" si="96"/>
        <v>55117</v>
      </c>
      <c r="D3108" t="str">
        <f t="shared" si="97"/>
        <v>SHEBOYGAN</v>
      </c>
      <c r="E3108">
        <v>-87.945663980000006</v>
      </c>
      <c r="F3108">
        <v>43.721087359999999</v>
      </c>
      <c r="G3108">
        <f xml:space="preserve"> SUMIF(ACRES_HARVESTED!E$2:E$4911,C3108,ACRES_HARVESTED!G$2:G$4911)</f>
        <v>149</v>
      </c>
      <c r="H3108">
        <f xml:space="preserve"> SUMIF(SALES!E$2:E$4911,C3108,SALES!G$2:G$4911)</f>
        <v>0</v>
      </c>
      <c r="I3108">
        <f xml:space="preserve"> SUMIF(PRODUCTION!E$2:E$4911,C3108,PRODUCTION!I$2:I$4911)</f>
        <v>7476</v>
      </c>
    </row>
    <row r="3109" spans="1:9" x14ac:dyDescent="0.2">
      <c r="A3109">
        <v>55119</v>
      </c>
      <c r="B3109" t="s">
        <v>344</v>
      </c>
      <c r="C3109" t="str">
        <f t="shared" si="96"/>
        <v>55119</v>
      </c>
      <c r="D3109" t="str">
        <f t="shared" si="97"/>
        <v>TAYLOR</v>
      </c>
      <c r="E3109">
        <v>-90.501644709999994</v>
      </c>
      <c r="F3109">
        <v>45.211586079999996</v>
      </c>
      <c r="G3109">
        <f xml:space="preserve"> SUMIF(ACRES_HARVESTED!E$2:E$4911,C3109,ACRES_HARVESTED!G$2:G$4911)</f>
        <v>0</v>
      </c>
      <c r="H3109">
        <f xml:space="preserve"> SUMIF(SALES!E$2:E$4911,C3109,SALES!G$2:G$4911)</f>
        <v>0</v>
      </c>
      <c r="I3109">
        <f xml:space="preserve"> SUMIF(PRODUCTION!E$2:E$4911,C3109,PRODUCTION!I$2:I$4911)</f>
        <v>0</v>
      </c>
    </row>
    <row r="3110" spans="1:9" x14ac:dyDescent="0.2">
      <c r="A3110">
        <v>55121</v>
      </c>
      <c r="B3110" t="s">
        <v>1823</v>
      </c>
      <c r="C3110" t="str">
        <f t="shared" si="96"/>
        <v>55121</v>
      </c>
      <c r="D3110" t="str">
        <f t="shared" si="97"/>
        <v>TREMPEALEAU</v>
      </c>
      <c r="E3110">
        <v>-91.358749059999994</v>
      </c>
      <c r="F3110">
        <v>44.303901930000002</v>
      </c>
      <c r="G3110">
        <f xml:space="preserve"> SUMIF(ACRES_HARVESTED!E$2:E$4911,C3110,ACRES_HARVESTED!G$2:G$4911)</f>
        <v>1182</v>
      </c>
      <c r="H3110">
        <f xml:space="preserve"> SUMIF(SALES!E$2:E$4911,C3110,SALES!G$2:G$4911)</f>
        <v>196000</v>
      </c>
      <c r="I3110">
        <f xml:space="preserve"> SUMIF(PRODUCTION!E$2:E$4911,C3110,PRODUCTION!I$2:I$4911)</f>
        <v>50402</v>
      </c>
    </row>
    <row r="3111" spans="1:9" x14ac:dyDescent="0.2">
      <c r="A3111">
        <v>55123</v>
      </c>
      <c r="B3111" t="s">
        <v>798</v>
      </c>
      <c r="C3111" t="str">
        <f t="shared" si="96"/>
        <v>55123</v>
      </c>
      <c r="D3111" t="str">
        <f t="shared" si="97"/>
        <v>VERNON</v>
      </c>
      <c r="E3111">
        <v>-90.834636610000004</v>
      </c>
      <c r="F3111">
        <v>43.594020520000001</v>
      </c>
      <c r="G3111">
        <f xml:space="preserve"> SUMIF(ACRES_HARVESTED!E$2:E$4911,C3111,ACRES_HARVESTED!G$2:G$4911)</f>
        <v>297</v>
      </c>
      <c r="H3111">
        <f xml:space="preserve"> SUMIF(SALES!E$2:E$4911,C3111,SALES!G$2:G$4911)</f>
        <v>0</v>
      </c>
      <c r="I3111">
        <f xml:space="preserve"> SUMIF(PRODUCTION!E$2:E$4911,C3111,PRODUCTION!I$2:I$4911)</f>
        <v>11209</v>
      </c>
    </row>
    <row r="3112" spans="1:9" x14ac:dyDescent="0.2">
      <c r="A3112">
        <v>55125</v>
      </c>
      <c r="B3112" t="s">
        <v>1824</v>
      </c>
      <c r="C3112" t="str">
        <f t="shared" si="96"/>
        <v>55125</v>
      </c>
      <c r="D3112" t="str">
        <f t="shared" si="97"/>
        <v>VILAS</v>
      </c>
      <c r="E3112">
        <v>-89.515082579999998</v>
      </c>
      <c r="F3112">
        <v>46.052755079999997</v>
      </c>
      <c r="G3112">
        <f xml:space="preserve"> SUMIF(ACRES_HARVESTED!E$2:E$4911,C3112,ACRES_HARVESTED!G$2:G$4911)</f>
        <v>0</v>
      </c>
      <c r="H3112">
        <f xml:space="preserve"> SUMIF(SALES!E$2:E$4911,C3112,SALES!G$2:G$4911)</f>
        <v>0</v>
      </c>
      <c r="I3112">
        <f xml:space="preserve"> SUMIF(PRODUCTION!E$2:E$4911,C3112,PRODUCTION!I$2:I$4911)</f>
        <v>0</v>
      </c>
    </row>
    <row r="3113" spans="1:9" x14ac:dyDescent="0.2">
      <c r="A3113">
        <v>55127</v>
      </c>
      <c r="B3113" t="s">
        <v>1475</v>
      </c>
      <c r="C3113" t="str">
        <f t="shared" si="96"/>
        <v>55127</v>
      </c>
      <c r="D3113" t="str">
        <f t="shared" si="97"/>
        <v>WALWORTH</v>
      </c>
      <c r="E3113">
        <v>-88.541580449999998</v>
      </c>
      <c r="F3113">
        <v>42.668485509999996</v>
      </c>
      <c r="G3113">
        <f xml:space="preserve"> SUMIF(ACRES_HARVESTED!E$2:E$4911,C3113,ACRES_HARVESTED!G$2:G$4911)</f>
        <v>0</v>
      </c>
      <c r="H3113">
        <f xml:space="preserve"> SUMIF(SALES!E$2:E$4911,C3113,SALES!G$2:G$4911)</f>
        <v>0</v>
      </c>
      <c r="I3113">
        <f xml:space="preserve"> SUMIF(PRODUCTION!E$2:E$4911,C3113,PRODUCTION!I$2:I$4911)</f>
        <v>0</v>
      </c>
    </row>
    <row r="3114" spans="1:9" x14ac:dyDescent="0.2">
      <c r="A3114">
        <v>55129</v>
      </c>
      <c r="B3114" t="s">
        <v>1825</v>
      </c>
      <c r="C3114" t="str">
        <f t="shared" si="96"/>
        <v>55129</v>
      </c>
      <c r="D3114" t="str">
        <f t="shared" si="97"/>
        <v>WASHBURN</v>
      </c>
      <c r="E3114">
        <v>-91.79131495</v>
      </c>
      <c r="F3114">
        <v>45.899097249999997</v>
      </c>
      <c r="G3114">
        <f xml:space="preserve"> SUMIF(ACRES_HARVESTED!E$2:E$4911,C3114,ACRES_HARVESTED!G$2:G$4911)</f>
        <v>0</v>
      </c>
      <c r="H3114">
        <f xml:space="preserve"> SUMIF(SALES!E$2:E$4911,C3114,SALES!G$2:G$4911)</f>
        <v>0</v>
      </c>
      <c r="I3114">
        <f xml:space="preserve"> SUMIF(PRODUCTION!E$2:E$4911,C3114,PRODUCTION!I$2:I$4911)</f>
        <v>0</v>
      </c>
    </row>
    <row r="3115" spans="1:9" x14ac:dyDescent="0.2">
      <c r="A3115">
        <v>55131</v>
      </c>
      <c r="B3115" t="s">
        <v>72</v>
      </c>
      <c r="C3115" t="str">
        <f t="shared" si="96"/>
        <v>55131</v>
      </c>
      <c r="D3115" t="str">
        <f t="shared" si="97"/>
        <v>WASHINGTON</v>
      </c>
      <c r="E3115">
        <v>-88.230413189999993</v>
      </c>
      <c r="F3115">
        <v>43.368877920000003</v>
      </c>
      <c r="G3115">
        <f xml:space="preserve"> SUMIF(ACRES_HARVESTED!E$2:E$4911,C3115,ACRES_HARVESTED!G$2:G$4911)</f>
        <v>166</v>
      </c>
      <c r="H3115">
        <f xml:space="preserve"> SUMIF(SALES!E$2:E$4911,C3115,SALES!G$2:G$4911)</f>
        <v>28000</v>
      </c>
      <c r="I3115">
        <f xml:space="preserve"> SUMIF(PRODUCTION!E$2:E$4911,C3115,PRODUCTION!I$2:I$4911)</f>
        <v>8489</v>
      </c>
    </row>
    <row r="3116" spans="1:9" x14ac:dyDescent="0.2">
      <c r="A3116">
        <v>55133</v>
      </c>
      <c r="B3116" t="s">
        <v>1826</v>
      </c>
      <c r="C3116" t="str">
        <f t="shared" si="96"/>
        <v>55133</v>
      </c>
      <c r="D3116" t="str">
        <f t="shared" si="97"/>
        <v>WAUKESHA</v>
      </c>
      <c r="E3116">
        <v>-88.304301249999995</v>
      </c>
      <c r="F3116">
        <v>43.018335460000003</v>
      </c>
      <c r="G3116">
        <f xml:space="preserve"> SUMIF(ACRES_HARVESTED!E$2:E$4911,C3116,ACRES_HARVESTED!G$2:G$4911)</f>
        <v>0</v>
      </c>
      <c r="H3116">
        <f xml:space="preserve"> SUMIF(SALES!E$2:E$4911,C3116,SALES!G$2:G$4911)</f>
        <v>0</v>
      </c>
      <c r="I3116">
        <f xml:space="preserve"> SUMIF(PRODUCTION!E$2:E$4911,C3116,PRODUCTION!I$2:I$4911)</f>
        <v>0</v>
      </c>
    </row>
    <row r="3117" spans="1:9" x14ac:dyDescent="0.2">
      <c r="A3117">
        <v>55135</v>
      </c>
      <c r="B3117" t="s">
        <v>1827</v>
      </c>
      <c r="C3117" t="str">
        <f t="shared" si="96"/>
        <v>55135</v>
      </c>
      <c r="D3117" t="str">
        <f t="shared" si="97"/>
        <v>WAUPACA</v>
      </c>
      <c r="E3117">
        <v>-88.965325989999997</v>
      </c>
      <c r="F3117">
        <v>44.470707339999997</v>
      </c>
      <c r="G3117">
        <f xml:space="preserve"> SUMIF(ACRES_HARVESTED!E$2:E$4911,C3117,ACRES_HARVESTED!G$2:G$4911)</f>
        <v>120</v>
      </c>
      <c r="H3117">
        <f xml:space="preserve"> SUMIF(SALES!E$2:E$4911,C3117,SALES!G$2:G$4911)</f>
        <v>14000</v>
      </c>
      <c r="I3117">
        <f xml:space="preserve"> SUMIF(PRODUCTION!E$2:E$4911,C3117,PRODUCTION!I$2:I$4911)</f>
        <v>4635</v>
      </c>
    </row>
    <row r="3118" spans="1:9" x14ac:dyDescent="0.2">
      <c r="A3118">
        <v>55137</v>
      </c>
      <c r="B3118" t="s">
        <v>1828</v>
      </c>
      <c r="C3118" t="str">
        <f t="shared" si="96"/>
        <v>55137</v>
      </c>
      <c r="D3118" t="str">
        <f t="shared" si="97"/>
        <v>WAUSHARA</v>
      </c>
      <c r="E3118">
        <v>-89.243169129999998</v>
      </c>
      <c r="F3118">
        <v>44.113282150000003</v>
      </c>
      <c r="G3118">
        <f xml:space="preserve"> SUMIF(ACRES_HARVESTED!E$2:E$4911,C3118,ACRES_HARVESTED!G$2:G$4911)</f>
        <v>0</v>
      </c>
      <c r="H3118">
        <f xml:space="preserve"> SUMIF(SALES!E$2:E$4911,C3118,SALES!G$2:G$4911)</f>
        <v>0</v>
      </c>
      <c r="I3118">
        <f xml:space="preserve"> SUMIF(PRODUCTION!E$2:E$4911,C3118,PRODUCTION!I$2:I$4911)</f>
        <v>0</v>
      </c>
    </row>
    <row r="3119" spans="1:9" x14ac:dyDescent="0.2">
      <c r="A3119">
        <v>55139</v>
      </c>
      <c r="B3119" t="s">
        <v>546</v>
      </c>
      <c r="C3119" t="str">
        <f t="shared" si="96"/>
        <v>55139</v>
      </c>
      <c r="D3119" t="str">
        <f t="shared" si="97"/>
        <v>WINNEBAGO</v>
      </c>
      <c r="E3119">
        <v>-88.644770960000002</v>
      </c>
      <c r="F3119">
        <v>44.068869220000003</v>
      </c>
      <c r="G3119">
        <f xml:space="preserve"> SUMIF(ACRES_HARVESTED!E$2:E$4911,C3119,ACRES_HARVESTED!G$2:G$4911)</f>
        <v>0</v>
      </c>
      <c r="H3119">
        <f xml:space="preserve"> SUMIF(SALES!E$2:E$4911,C3119,SALES!G$2:G$4911)</f>
        <v>0</v>
      </c>
      <c r="I3119">
        <f xml:space="preserve"> SUMIF(PRODUCTION!E$2:E$4911,C3119,PRODUCTION!I$2:I$4911)</f>
        <v>0</v>
      </c>
    </row>
    <row r="3120" spans="1:9" x14ac:dyDescent="0.2">
      <c r="A3120">
        <v>55141</v>
      </c>
      <c r="B3120" t="s">
        <v>1321</v>
      </c>
      <c r="C3120" t="str">
        <f t="shared" si="96"/>
        <v>55141</v>
      </c>
      <c r="D3120" t="str">
        <f t="shared" si="97"/>
        <v>WOOD</v>
      </c>
      <c r="E3120">
        <v>-90.041618499999998</v>
      </c>
      <c r="F3120">
        <v>44.45535331</v>
      </c>
      <c r="G3120">
        <f xml:space="preserve"> SUMIF(ACRES_HARVESTED!E$2:E$4911,C3120,ACRES_HARVESTED!G$2:G$4911)</f>
        <v>242</v>
      </c>
      <c r="H3120">
        <f xml:space="preserve"> SUMIF(SALES!E$2:E$4911,C3120,SALES!G$2:G$4911)</f>
        <v>0</v>
      </c>
      <c r="I3120">
        <f xml:space="preserve"> SUMIF(PRODUCTION!E$2:E$4911,C3120,PRODUCTION!I$2:I$4911)</f>
        <v>13259</v>
      </c>
    </row>
    <row r="3121" spans="1:9" x14ac:dyDescent="0.2">
      <c r="A3121">
        <v>56001</v>
      </c>
      <c r="B3121" t="s">
        <v>1163</v>
      </c>
      <c r="C3121" t="str">
        <f t="shared" si="96"/>
        <v>56001</v>
      </c>
      <c r="D3121" t="str">
        <f t="shared" si="97"/>
        <v>ALBANY</v>
      </c>
      <c r="E3121">
        <v>-105.72366839999999</v>
      </c>
      <c r="F3121">
        <v>41.65453797</v>
      </c>
      <c r="G3121">
        <f xml:space="preserve"> SUMIF(ACRES_HARVESTED!E$2:E$4911,C3121,ACRES_HARVESTED!G$2:G$4911)</f>
        <v>0</v>
      </c>
      <c r="H3121">
        <f xml:space="preserve"> SUMIF(SALES!E$2:E$4911,C3121,SALES!G$2:G$4911)</f>
        <v>0</v>
      </c>
      <c r="I3121">
        <f xml:space="preserve"> SUMIF(PRODUCTION!E$2:E$4911,C3121,PRODUCTION!I$2:I$4911)</f>
        <v>0</v>
      </c>
    </row>
    <row r="3122" spans="1:9" x14ac:dyDescent="0.2">
      <c r="A3122">
        <v>56003</v>
      </c>
      <c r="B3122" t="s">
        <v>1035</v>
      </c>
      <c r="C3122" t="str">
        <f t="shared" si="96"/>
        <v>56003</v>
      </c>
      <c r="D3122" t="str">
        <f t="shared" si="97"/>
        <v>BIG HORN</v>
      </c>
      <c r="E3122">
        <v>-107.9948912</v>
      </c>
      <c r="F3122">
        <v>44.526360840000002</v>
      </c>
      <c r="G3122">
        <f xml:space="preserve"> SUMIF(ACRES_HARVESTED!E$2:E$4911,C3122,ACRES_HARVESTED!G$2:G$4911)</f>
        <v>18476</v>
      </c>
      <c r="H3122">
        <f xml:space="preserve"> SUMIF(SALES!E$2:E$4911,C3122,SALES!G$2:G$4911)</f>
        <v>9243000</v>
      </c>
      <c r="I3122">
        <f xml:space="preserve"> SUMIF(PRODUCTION!E$2:E$4911,C3122,PRODUCTION!I$2:I$4911)</f>
        <v>2080124</v>
      </c>
    </row>
    <row r="3123" spans="1:9" x14ac:dyDescent="0.2">
      <c r="A3123">
        <v>56005</v>
      </c>
      <c r="B3123" t="s">
        <v>713</v>
      </c>
      <c r="C3123" t="str">
        <f t="shared" si="96"/>
        <v>56005</v>
      </c>
      <c r="D3123" t="str">
        <f t="shared" si="97"/>
        <v>CAMPBELL</v>
      </c>
      <c r="E3123">
        <v>-105.5484733</v>
      </c>
      <c r="F3123">
        <v>44.248066020000003</v>
      </c>
      <c r="G3123">
        <f xml:space="preserve"> SUMIF(ACRES_HARVESTED!E$2:E$4911,C3123,ACRES_HARVESTED!G$2:G$4911)</f>
        <v>509</v>
      </c>
      <c r="H3123">
        <f xml:space="preserve"> SUMIF(SALES!E$2:E$4911,C3123,SALES!G$2:G$4911)</f>
        <v>0</v>
      </c>
      <c r="I3123">
        <f xml:space="preserve"> SUMIF(PRODUCTION!E$2:E$4911,C3123,PRODUCTION!I$2:I$4911)</f>
        <v>0</v>
      </c>
    </row>
    <row r="3124" spans="1:9" x14ac:dyDescent="0.2">
      <c r="A3124">
        <v>56007</v>
      </c>
      <c r="B3124" t="s">
        <v>1037</v>
      </c>
      <c r="C3124" t="str">
        <f t="shared" si="96"/>
        <v>56007</v>
      </c>
      <c r="D3124" t="str">
        <f t="shared" si="97"/>
        <v>CARBON</v>
      </c>
      <c r="E3124">
        <v>-106.93039159999999</v>
      </c>
      <c r="F3124">
        <v>41.694139989999996</v>
      </c>
      <c r="G3124">
        <f xml:space="preserve"> SUMIF(ACRES_HARVESTED!E$2:E$4911,C3124,ACRES_HARVESTED!G$2:G$4911)</f>
        <v>0</v>
      </c>
      <c r="H3124">
        <f xml:space="preserve"> SUMIF(SALES!E$2:E$4911,C3124,SALES!G$2:G$4911)</f>
        <v>0</v>
      </c>
      <c r="I3124">
        <f xml:space="preserve"> SUMIF(PRODUCTION!E$2:E$4911,C3124,PRODUCTION!I$2:I$4911)</f>
        <v>0</v>
      </c>
    </row>
    <row r="3125" spans="1:9" x14ac:dyDescent="0.2">
      <c r="A3125">
        <v>56009</v>
      </c>
      <c r="B3125" t="s">
        <v>1829</v>
      </c>
      <c r="C3125" t="str">
        <f t="shared" si="96"/>
        <v>56009</v>
      </c>
      <c r="D3125" t="str">
        <f t="shared" si="97"/>
        <v>CONVERSE</v>
      </c>
      <c r="E3125">
        <v>-105.5077277</v>
      </c>
      <c r="F3125">
        <v>42.9722826</v>
      </c>
      <c r="G3125">
        <f xml:space="preserve"> SUMIF(ACRES_HARVESTED!E$2:E$4911,C3125,ACRES_HARVESTED!G$2:G$4911)</f>
        <v>285</v>
      </c>
      <c r="H3125">
        <f xml:space="preserve"> SUMIF(SALES!E$2:E$4911,C3125,SALES!G$2:G$4911)</f>
        <v>0</v>
      </c>
      <c r="I3125">
        <f xml:space="preserve"> SUMIF(PRODUCTION!E$2:E$4911,C3125,PRODUCTION!I$2:I$4911)</f>
        <v>12024</v>
      </c>
    </row>
    <row r="3126" spans="1:9" x14ac:dyDescent="0.2">
      <c r="A3126">
        <v>56011</v>
      </c>
      <c r="B3126" t="s">
        <v>1366</v>
      </c>
      <c r="C3126" t="str">
        <f t="shared" si="96"/>
        <v>56011</v>
      </c>
      <c r="D3126" t="str">
        <f t="shared" si="97"/>
        <v>CROOK</v>
      </c>
      <c r="E3126">
        <v>-104.5703226</v>
      </c>
      <c r="F3126">
        <v>44.588439340000001</v>
      </c>
      <c r="G3126">
        <f xml:space="preserve"> SUMIF(ACRES_HARVESTED!E$2:E$4911,C3126,ACRES_HARVESTED!G$2:G$4911)</f>
        <v>597</v>
      </c>
      <c r="H3126">
        <f xml:space="preserve"> SUMIF(SALES!E$2:E$4911,C3126,SALES!G$2:G$4911)</f>
        <v>0</v>
      </c>
      <c r="I3126">
        <f xml:space="preserve"> SUMIF(PRODUCTION!E$2:E$4911,C3126,PRODUCTION!I$2:I$4911)</f>
        <v>21162</v>
      </c>
    </row>
    <row r="3127" spans="1:9" x14ac:dyDescent="0.2">
      <c r="A3127">
        <v>56013</v>
      </c>
      <c r="B3127" t="s">
        <v>254</v>
      </c>
      <c r="C3127" t="str">
        <f t="shared" si="96"/>
        <v>56013</v>
      </c>
      <c r="D3127" t="str">
        <f t="shared" si="97"/>
        <v>FREMONT</v>
      </c>
      <c r="E3127">
        <v>-108.6304217</v>
      </c>
      <c r="F3127">
        <v>43.040557110000002</v>
      </c>
      <c r="G3127">
        <f xml:space="preserve"> SUMIF(ACRES_HARVESTED!E$2:E$4911,C3127,ACRES_HARVESTED!G$2:G$4911)</f>
        <v>5075</v>
      </c>
      <c r="H3127">
        <f xml:space="preserve"> SUMIF(SALES!E$2:E$4911,C3127,SALES!G$2:G$4911)</f>
        <v>2651000</v>
      </c>
      <c r="I3127">
        <f xml:space="preserve"> SUMIF(PRODUCTION!E$2:E$4911,C3127,PRODUCTION!I$2:I$4911)</f>
        <v>608378</v>
      </c>
    </row>
    <row r="3128" spans="1:9" x14ac:dyDescent="0.2">
      <c r="A3128">
        <v>56015</v>
      </c>
      <c r="B3128" t="s">
        <v>1830</v>
      </c>
      <c r="C3128" t="str">
        <f t="shared" si="96"/>
        <v>56015</v>
      </c>
      <c r="D3128" t="str">
        <f t="shared" si="97"/>
        <v>GOSHEN</v>
      </c>
      <c r="E3128">
        <v>-104.35333799999999</v>
      </c>
      <c r="F3128">
        <v>42.08772579</v>
      </c>
      <c r="G3128">
        <f xml:space="preserve"> SUMIF(ACRES_HARVESTED!E$2:E$4911,C3128,ACRES_HARVESTED!G$2:G$4911)</f>
        <v>1190</v>
      </c>
      <c r="H3128">
        <f xml:space="preserve"> SUMIF(SALES!E$2:E$4911,C3128,SALES!G$2:G$4911)</f>
        <v>0</v>
      </c>
      <c r="I3128">
        <f xml:space="preserve"> SUMIF(PRODUCTION!E$2:E$4911,C3128,PRODUCTION!I$2:I$4911)</f>
        <v>63034</v>
      </c>
    </row>
    <row r="3129" spans="1:9" x14ac:dyDescent="0.2">
      <c r="A3129">
        <v>56017</v>
      </c>
      <c r="B3129" t="s">
        <v>1831</v>
      </c>
      <c r="C3129" t="str">
        <f t="shared" si="96"/>
        <v>56017</v>
      </c>
      <c r="D3129" t="str">
        <f t="shared" si="97"/>
        <v>HOT SPRINGS</v>
      </c>
      <c r="E3129">
        <v>-108.44228529999999</v>
      </c>
      <c r="F3129">
        <v>43.718978409999998</v>
      </c>
      <c r="G3129">
        <f xml:space="preserve"> SUMIF(ACRES_HARVESTED!E$2:E$4911,C3129,ACRES_HARVESTED!G$2:G$4911)</f>
        <v>0</v>
      </c>
      <c r="H3129">
        <f xml:space="preserve"> SUMIF(SALES!E$2:E$4911,C3129,SALES!G$2:G$4911)</f>
        <v>0</v>
      </c>
      <c r="I3129">
        <f xml:space="preserve"> SUMIF(PRODUCTION!E$2:E$4911,C3129,PRODUCTION!I$2:I$4911)</f>
        <v>0</v>
      </c>
    </row>
    <row r="3130" spans="1:9" x14ac:dyDescent="0.2">
      <c r="A3130">
        <v>56019</v>
      </c>
      <c r="B3130" t="s">
        <v>146</v>
      </c>
      <c r="C3130" t="str">
        <f t="shared" si="96"/>
        <v>56019</v>
      </c>
      <c r="D3130" t="str">
        <f t="shared" si="97"/>
        <v>JOHNSON</v>
      </c>
      <c r="E3130">
        <v>-106.5849297</v>
      </c>
      <c r="F3130">
        <v>44.03996832</v>
      </c>
      <c r="G3130">
        <f xml:space="preserve"> SUMIF(ACRES_HARVESTED!E$2:E$4911,C3130,ACRES_HARVESTED!G$2:G$4911)</f>
        <v>0</v>
      </c>
      <c r="H3130">
        <f xml:space="preserve"> SUMIF(SALES!E$2:E$4911,C3130,SALES!G$2:G$4911)</f>
        <v>0</v>
      </c>
      <c r="I3130">
        <f xml:space="preserve"> SUMIF(PRODUCTION!E$2:E$4911,C3130,PRODUCTION!I$2:I$4911)</f>
        <v>0</v>
      </c>
    </row>
    <row r="3131" spans="1:9" x14ac:dyDescent="0.2">
      <c r="A3131">
        <v>56021</v>
      </c>
      <c r="B3131" t="s">
        <v>1832</v>
      </c>
      <c r="C3131" t="str">
        <f t="shared" si="96"/>
        <v>56021</v>
      </c>
      <c r="D3131" t="str">
        <f t="shared" si="97"/>
        <v>LARAMIE</v>
      </c>
      <c r="E3131">
        <v>-104.6892193</v>
      </c>
      <c r="F3131">
        <v>41.30709358</v>
      </c>
      <c r="G3131">
        <f xml:space="preserve"> SUMIF(ACRES_HARVESTED!E$2:E$4911,C3131,ACRES_HARVESTED!G$2:G$4911)</f>
        <v>1128</v>
      </c>
      <c r="H3131">
        <f xml:space="preserve"> SUMIF(SALES!E$2:E$4911,C3131,SALES!G$2:G$4911)</f>
        <v>0</v>
      </c>
      <c r="I3131">
        <f xml:space="preserve"> SUMIF(PRODUCTION!E$2:E$4911,C3131,PRODUCTION!I$2:I$4911)</f>
        <v>0</v>
      </c>
    </row>
    <row r="3132" spans="1:9" x14ac:dyDescent="0.2">
      <c r="A3132">
        <v>56023</v>
      </c>
      <c r="B3132" t="s">
        <v>148</v>
      </c>
      <c r="C3132" t="str">
        <f t="shared" si="96"/>
        <v>56023</v>
      </c>
      <c r="D3132" t="str">
        <f t="shared" si="97"/>
        <v>LINCOLN</v>
      </c>
      <c r="E3132">
        <v>-110.65606699999999</v>
      </c>
      <c r="F3132">
        <v>42.264093750000001</v>
      </c>
      <c r="G3132">
        <f xml:space="preserve"> SUMIF(ACRES_HARVESTED!E$2:E$4911,C3132,ACRES_HARVESTED!G$2:G$4911)</f>
        <v>3502</v>
      </c>
      <c r="H3132">
        <f xml:space="preserve"> SUMIF(SALES!E$2:E$4911,C3132,SALES!G$2:G$4911)</f>
        <v>879000</v>
      </c>
      <c r="I3132">
        <f xml:space="preserve"> SUMIF(PRODUCTION!E$2:E$4911,C3132,PRODUCTION!I$2:I$4911)</f>
        <v>265317</v>
      </c>
    </row>
    <row r="3133" spans="1:9" x14ac:dyDescent="0.2">
      <c r="A3133">
        <v>56025</v>
      </c>
      <c r="B3133" t="s">
        <v>1833</v>
      </c>
      <c r="C3133" t="str">
        <f t="shared" si="96"/>
        <v>56025</v>
      </c>
      <c r="D3133" t="str">
        <f t="shared" si="97"/>
        <v>NATRONA</v>
      </c>
      <c r="E3133">
        <v>-106.7988764</v>
      </c>
      <c r="F3133">
        <v>42.961940490000003</v>
      </c>
      <c r="G3133">
        <f xml:space="preserve"> SUMIF(ACRES_HARVESTED!E$2:E$4911,C3133,ACRES_HARVESTED!G$2:G$4911)</f>
        <v>602</v>
      </c>
      <c r="H3133">
        <f xml:space="preserve"> SUMIF(SALES!E$2:E$4911,C3133,SALES!G$2:G$4911)</f>
        <v>60000</v>
      </c>
      <c r="I3133">
        <f xml:space="preserve"> SUMIF(PRODUCTION!E$2:E$4911,C3133,PRODUCTION!I$2:I$4911)</f>
        <v>51403</v>
      </c>
    </row>
    <row r="3134" spans="1:9" x14ac:dyDescent="0.2">
      <c r="A3134">
        <v>56027</v>
      </c>
      <c r="B3134" t="s">
        <v>1834</v>
      </c>
      <c r="C3134" t="str">
        <f t="shared" si="96"/>
        <v>56027</v>
      </c>
      <c r="D3134" t="str">
        <f t="shared" si="97"/>
        <v>NIOBRARA</v>
      </c>
      <c r="E3134">
        <v>-104.4755961</v>
      </c>
      <c r="F3134">
        <v>43.056169539999999</v>
      </c>
      <c r="G3134">
        <f xml:space="preserve"> SUMIF(ACRES_HARVESTED!E$2:E$4911,C3134,ACRES_HARVESTED!G$2:G$4911)</f>
        <v>0</v>
      </c>
      <c r="H3134">
        <f xml:space="preserve"> SUMIF(SALES!E$2:E$4911,C3134,SALES!G$2:G$4911)</f>
        <v>0</v>
      </c>
      <c r="I3134">
        <f xml:space="preserve"> SUMIF(PRODUCTION!E$2:E$4911,C3134,PRODUCTION!I$2:I$4911)</f>
        <v>0</v>
      </c>
    </row>
    <row r="3135" spans="1:9" x14ac:dyDescent="0.2">
      <c r="A3135">
        <v>56029</v>
      </c>
      <c r="B3135" t="s">
        <v>273</v>
      </c>
      <c r="C3135" t="str">
        <f t="shared" si="96"/>
        <v>56029</v>
      </c>
      <c r="D3135" t="str">
        <f t="shared" si="97"/>
        <v>PARK</v>
      </c>
      <c r="E3135">
        <v>-109.58859529999999</v>
      </c>
      <c r="F3135">
        <v>44.520535279999997</v>
      </c>
      <c r="G3135">
        <f xml:space="preserve"> SUMIF(ACRES_HARVESTED!E$2:E$4911,C3135,ACRES_HARVESTED!G$2:G$4911)</f>
        <v>19091</v>
      </c>
      <c r="H3135">
        <f xml:space="preserve"> SUMIF(SALES!E$2:E$4911,C3135,SALES!G$2:G$4911)</f>
        <v>9881000</v>
      </c>
      <c r="I3135">
        <f xml:space="preserve"> SUMIF(PRODUCTION!E$2:E$4911,C3135,PRODUCTION!I$2:I$4911)</f>
        <v>2201227</v>
      </c>
    </row>
    <row r="3136" spans="1:9" x14ac:dyDescent="0.2">
      <c r="A3136">
        <v>56031</v>
      </c>
      <c r="B3136" t="s">
        <v>1023</v>
      </c>
      <c r="C3136" t="str">
        <f t="shared" si="96"/>
        <v>56031</v>
      </c>
      <c r="D3136" t="str">
        <f t="shared" si="97"/>
        <v>PLATTE</v>
      </c>
      <c r="E3136">
        <v>-104.96613189999999</v>
      </c>
      <c r="F3136">
        <v>42.132390719999997</v>
      </c>
      <c r="G3136">
        <f xml:space="preserve"> SUMIF(ACRES_HARVESTED!E$2:E$4911,C3136,ACRES_HARVESTED!G$2:G$4911)</f>
        <v>1017</v>
      </c>
      <c r="H3136">
        <f xml:space="preserve"> SUMIF(SALES!E$2:E$4911,C3136,SALES!G$2:G$4911)</f>
        <v>377000</v>
      </c>
      <c r="I3136">
        <f xml:space="preserve"> SUMIF(PRODUCTION!E$2:E$4911,C3136,PRODUCTION!I$2:I$4911)</f>
        <v>75019</v>
      </c>
    </row>
    <row r="3137" spans="1:9" x14ac:dyDescent="0.2">
      <c r="A3137">
        <v>56033</v>
      </c>
      <c r="B3137" t="s">
        <v>687</v>
      </c>
      <c r="C3137" t="str">
        <f t="shared" si="96"/>
        <v>56033</v>
      </c>
      <c r="D3137" t="str">
        <f t="shared" si="97"/>
        <v>SHERIDAN</v>
      </c>
      <c r="E3137">
        <v>-106.8799546</v>
      </c>
      <c r="F3137">
        <v>44.790680119999998</v>
      </c>
      <c r="G3137">
        <f xml:space="preserve"> SUMIF(ACRES_HARVESTED!E$2:E$4911,C3137,ACRES_HARVESTED!G$2:G$4911)</f>
        <v>158</v>
      </c>
      <c r="H3137">
        <f xml:space="preserve"> SUMIF(SALES!E$2:E$4911,C3137,SALES!G$2:G$4911)</f>
        <v>0</v>
      </c>
      <c r="I3137">
        <f xml:space="preserve"> SUMIF(PRODUCTION!E$2:E$4911,C3137,PRODUCTION!I$2:I$4911)</f>
        <v>0</v>
      </c>
    </row>
    <row r="3138" spans="1:9" x14ac:dyDescent="0.2">
      <c r="A3138">
        <v>56035</v>
      </c>
      <c r="B3138" t="s">
        <v>1835</v>
      </c>
      <c r="C3138" t="str">
        <f t="shared" ref="C3138:C3201" si="98" xml:space="preserve"> TEXT(A3138,"00000")</f>
        <v>56035</v>
      </c>
      <c r="D3138" t="str">
        <f t="shared" ref="D3138:D3201" si="99">UPPER(B3138)</f>
        <v>SUBLETTE</v>
      </c>
      <c r="E3138">
        <v>-109.9148412</v>
      </c>
      <c r="F3138">
        <v>42.766884529999999</v>
      </c>
      <c r="G3138">
        <f xml:space="preserve"> SUMIF(ACRES_HARVESTED!E$2:E$4911,C3138,ACRES_HARVESTED!G$2:G$4911)</f>
        <v>0</v>
      </c>
      <c r="H3138">
        <f xml:space="preserve"> SUMIF(SALES!E$2:E$4911,C3138,SALES!G$2:G$4911)</f>
        <v>0</v>
      </c>
      <c r="I3138">
        <f xml:space="preserve"> SUMIF(PRODUCTION!E$2:E$4911,C3138,PRODUCTION!I$2:I$4911)</f>
        <v>0</v>
      </c>
    </row>
    <row r="3139" spans="1:9" x14ac:dyDescent="0.2">
      <c r="A3139">
        <v>56037</v>
      </c>
      <c r="B3139" t="s">
        <v>1836</v>
      </c>
      <c r="C3139" t="str">
        <f t="shared" si="98"/>
        <v>56037</v>
      </c>
      <c r="D3139" t="str">
        <f t="shared" si="99"/>
        <v>SWEETWATER</v>
      </c>
      <c r="E3139">
        <v>-108.87938819999999</v>
      </c>
      <c r="F3139">
        <v>41.659762499999999</v>
      </c>
      <c r="G3139">
        <f xml:space="preserve"> SUMIF(ACRES_HARVESTED!E$2:E$4911,C3139,ACRES_HARVESTED!G$2:G$4911)</f>
        <v>827</v>
      </c>
      <c r="H3139">
        <f xml:space="preserve"> SUMIF(SALES!E$2:E$4911,C3139,SALES!G$2:G$4911)</f>
        <v>0</v>
      </c>
      <c r="I3139">
        <f xml:space="preserve"> SUMIF(PRODUCTION!E$2:E$4911,C3139,PRODUCTION!I$2:I$4911)</f>
        <v>76006</v>
      </c>
    </row>
    <row r="3140" spans="1:9" x14ac:dyDescent="0.2">
      <c r="A3140">
        <v>56039</v>
      </c>
      <c r="B3140" t="s">
        <v>491</v>
      </c>
      <c r="C3140" t="str">
        <f t="shared" si="98"/>
        <v>56039</v>
      </c>
      <c r="D3140" t="str">
        <f t="shared" si="99"/>
        <v>TETON</v>
      </c>
      <c r="E3140">
        <v>-110.5896979</v>
      </c>
      <c r="F3140">
        <v>43.934563660000002</v>
      </c>
      <c r="G3140">
        <f xml:space="preserve"> SUMIF(ACRES_HARVESTED!E$2:E$4911,C3140,ACRES_HARVESTED!G$2:G$4911)</f>
        <v>1698</v>
      </c>
      <c r="H3140">
        <f xml:space="preserve"> SUMIF(SALES!E$2:E$4911,C3140,SALES!G$2:G$4911)</f>
        <v>838000</v>
      </c>
      <c r="I3140">
        <f xml:space="preserve"> SUMIF(PRODUCTION!E$2:E$4911,C3140,PRODUCTION!I$2:I$4911)</f>
        <v>161739</v>
      </c>
    </row>
    <row r="3141" spans="1:9" x14ac:dyDescent="0.2">
      <c r="A3141">
        <v>56041</v>
      </c>
      <c r="B3141" t="s">
        <v>1837</v>
      </c>
      <c r="C3141" t="str">
        <f t="shared" si="98"/>
        <v>56041</v>
      </c>
      <c r="D3141" t="str">
        <f t="shared" si="99"/>
        <v>UINTA</v>
      </c>
      <c r="E3141">
        <v>-110.5474049</v>
      </c>
      <c r="F3141">
        <v>41.28749663</v>
      </c>
      <c r="G3141">
        <f xml:space="preserve"> SUMIF(ACRES_HARVESTED!E$2:E$4911,C3141,ACRES_HARVESTED!G$2:G$4911)</f>
        <v>132</v>
      </c>
      <c r="H3141">
        <f xml:space="preserve"> SUMIF(SALES!E$2:E$4911,C3141,SALES!G$2:G$4911)</f>
        <v>31000</v>
      </c>
      <c r="I3141">
        <f xml:space="preserve"> SUMIF(PRODUCTION!E$2:E$4911,C3141,PRODUCTION!I$2:I$4911)</f>
        <v>6412</v>
      </c>
    </row>
    <row r="3142" spans="1:9" x14ac:dyDescent="0.2">
      <c r="A3142">
        <v>56043</v>
      </c>
      <c r="B3142" t="s">
        <v>1838</v>
      </c>
      <c r="C3142" t="str">
        <f t="shared" si="98"/>
        <v>56043</v>
      </c>
      <c r="D3142" t="str">
        <f t="shared" si="99"/>
        <v>WASHAKIE</v>
      </c>
      <c r="E3142">
        <v>-107.6823145</v>
      </c>
      <c r="F3142">
        <v>43.90437841</v>
      </c>
      <c r="G3142">
        <f xml:space="preserve"> SUMIF(ACRES_HARVESTED!E$2:E$4911,C3142,ACRES_HARVESTED!G$2:G$4911)</f>
        <v>9682</v>
      </c>
      <c r="H3142">
        <f xml:space="preserve"> SUMIF(SALES!E$2:E$4911,C3142,SALES!G$2:G$4911)</f>
        <v>5347000</v>
      </c>
      <c r="I3142">
        <f xml:space="preserve"> SUMIF(PRODUCTION!E$2:E$4911,C3142,PRODUCTION!I$2:I$4911)</f>
        <v>1122514</v>
      </c>
    </row>
    <row r="3143" spans="1:9" x14ac:dyDescent="0.2">
      <c r="A3143">
        <v>56045</v>
      </c>
      <c r="B3143" t="s">
        <v>1839</v>
      </c>
      <c r="C3143" t="str">
        <f t="shared" si="98"/>
        <v>56045</v>
      </c>
      <c r="D3143" t="str">
        <f t="shared" si="99"/>
        <v>WESTON</v>
      </c>
      <c r="E3143">
        <v>-104.5674037</v>
      </c>
      <c r="F3143">
        <v>43.840314970000001</v>
      </c>
      <c r="G3143">
        <f xml:space="preserve"> SUMIF(ACRES_HARVESTED!E$2:E$4911,C3143,ACRES_HARVESTED!G$2:G$4911)</f>
        <v>0</v>
      </c>
      <c r="H3143">
        <f xml:space="preserve"> SUMIF(SALES!E$2:E$4911,C3143,SALES!G$2:G$4911)</f>
        <v>0</v>
      </c>
      <c r="I3143">
        <f xml:space="preserve"> SUMIF(PRODUCTION!E$2:E$4911,C3143,PRODUCTION!I$2:I$4911)</f>
        <v>0</v>
      </c>
    </row>
    <row r="3144" spans="1:9" x14ac:dyDescent="0.2">
      <c r="A3144">
        <v>60010</v>
      </c>
      <c r="B3144" t="s">
        <v>1840</v>
      </c>
      <c r="C3144" t="str">
        <f t="shared" si="98"/>
        <v>60010</v>
      </c>
      <c r="D3144" t="str">
        <f t="shared" si="99"/>
        <v>EASTERN</v>
      </c>
      <c r="E3144">
        <v>-170.65712300000001</v>
      </c>
      <c r="F3144">
        <v>-14.274293950000001</v>
      </c>
      <c r="G3144">
        <f xml:space="preserve"> SUMIF(ACRES_HARVESTED!E$2:E$4911,C3144,ACRES_HARVESTED!G$2:G$4911)</f>
        <v>0</v>
      </c>
      <c r="H3144">
        <f xml:space="preserve"> SUMIF(SALES!E$2:E$4911,C3144,SALES!G$2:G$4911)</f>
        <v>0</v>
      </c>
      <c r="I3144">
        <f xml:space="preserve"> SUMIF(PRODUCTION!E$2:E$4911,C3144,PRODUCTION!I$2:I$4911)</f>
        <v>0</v>
      </c>
    </row>
    <row r="3145" spans="1:9" x14ac:dyDescent="0.2">
      <c r="A3145">
        <v>60020</v>
      </c>
      <c r="B3145" t="s">
        <v>1841</v>
      </c>
      <c r="C3145" t="str">
        <f t="shared" si="98"/>
        <v>60020</v>
      </c>
      <c r="D3145" t="str">
        <f t="shared" si="99"/>
        <v>MANU'A</v>
      </c>
      <c r="E3145">
        <v>-169.5128067</v>
      </c>
      <c r="F3145">
        <v>-14.21923235</v>
      </c>
      <c r="G3145">
        <f xml:space="preserve"> SUMIF(ACRES_HARVESTED!E$2:E$4911,C3145,ACRES_HARVESTED!G$2:G$4911)</f>
        <v>0</v>
      </c>
      <c r="H3145">
        <f xml:space="preserve"> SUMIF(SALES!E$2:E$4911,C3145,SALES!G$2:G$4911)</f>
        <v>0</v>
      </c>
      <c r="I3145">
        <f xml:space="preserve"> SUMIF(PRODUCTION!E$2:E$4911,C3145,PRODUCTION!I$2:I$4911)</f>
        <v>0</v>
      </c>
    </row>
    <row r="3146" spans="1:9" x14ac:dyDescent="0.2">
      <c r="A3146">
        <v>60030</v>
      </c>
      <c r="B3146" t="s">
        <v>1842</v>
      </c>
      <c r="C3146" t="str">
        <f t="shared" si="98"/>
        <v>60030</v>
      </c>
      <c r="D3146" t="str">
        <f t="shared" si="99"/>
        <v>ROSE ISLAND</v>
      </c>
      <c r="E3146">
        <v>-168.1521132</v>
      </c>
      <c r="F3146">
        <v>-14.54212416</v>
      </c>
      <c r="G3146">
        <f xml:space="preserve"> SUMIF(ACRES_HARVESTED!E$2:E$4911,C3146,ACRES_HARVESTED!G$2:G$4911)</f>
        <v>0</v>
      </c>
      <c r="H3146">
        <f xml:space="preserve"> SUMIF(SALES!E$2:E$4911,C3146,SALES!G$2:G$4911)</f>
        <v>0</v>
      </c>
      <c r="I3146">
        <f xml:space="preserve"> SUMIF(PRODUCTION!E$2:E$4911,C3146,PRODUCTION!I$2:I$4911)</f>
        <v>0</v>
      </c>
    </row>
    <row r="3147" spans="1:9" x14ac:dyDescent="0.2">
      <c r="A3147">
        <v>60040</v>
      </c>
      <c r="B3147" t="s">
        <v>1843</v>
      </c>
      <c r="C3147" t="str">
        <f t="shared" si="98"/>
        <v>60040</v>
      </c>
      <c r="D3147" t="str">
        <f t="shared" si="99"/>
        <v>SWAINS ISLAND</v>
      </c>
      <c r="E3147">
        <v>-171.07810939999999</v>
      </c>
      <c r="F3147">
        <v>-11.054931209999999</v>
      </c>
      <c r="G3147">
        <f xml:space="preserve"> SUMIF(ACRES_HARVESTED!E$2:E$4911,C3147,ACRES_HARVESTED!G$2:G$4911)</f>
        <v>0</v>
      </c>
      <c r="H3147">
        <f xml:space="preserve"> SUMIF(SALES!E$2:E$4911,C3147,SALES!G$2:G$4911)</f>
        <v>0</v>
      </c>
      <c r="I3147">
        <f xml:space="preserve"> SUMIF(PRODUCTION!E$2:E$4911,C3147,PRODUCTION!I$2:I$4911)</f>
        <v>0</v>
      </c>
    </row>
    <row r="3148" spans="1:9" x14ac:dyDescent="0.2">
      <c r="A3148">
        <v>60050</v>
      </c>
      <c r="B3148" t="s">
        <v>1844</v>
      </c>
      <c r="C3148" t="str">
        <f t="shared" si="98"/>
        <v>60050</v>
      </c>
      <c r="D3148" t="str">
        <f t="shared" si="99"/>
        <v>WESTERN</v>
      </c>
      <c r="E3148">
        <v>-170.77033650000001</v>
      </c>
      <c r="F3148">
        <v>-14.324737900000001</v>
      </c>
      <c r="G3148">
        <f xml:space="preserve"> SUMIF(ACRES_HARVESTED!E$2:E$4911,C3148,ACRES_HARVESTED!G$2:G$4911)</f>
        <v>0</v>
      </c>
      <c r="H3148">
        <f xml:space="preserve"> SUMIF(SALES!E$2:E$4911,C3148,SALES!G$2:G$4911)</f>
        <v>0</v>
      </c>
      <c r="I3148">
        <f xml:space="preserve"> SUMIF(PRODUCTION!E$2:E$4911,C3148,PRODUCTION!I$2:I$4911)</f>
        <v>0</v>
      </c>
    </row>
    <row r="3149" spans="1:9" x14ac:dyDescent="0.2">
      <c r="A3149">
        <v>66010</v>
      </c>
      <c r="B3149" t="s">
        <v>1845</v>
      </c>
      <c r="C3149" t="str">
        <f t="shared" si="98"/>
        <v>66010</v>
      </c>
      <c r="D3149" t="str">
        <f t="shared" si="99"/>
        <v>GUAM</v>
      </c>
      <c r="E3149">
        <v>144.77244289999999</v>
      </c>
      <c r="F3149">
        <v>13.44160435</v>
      </c>
      <c r="G3149">
        <f xml:space="preserve"> SUMIF(ACRES_HARVESTED!E$2:E$4911,C3149,ACRES_HARVESTED!G$2:G$4911)</f>
        <v>0</v>
      </c>
      <c r="H3149">
        <f xml:space="preserve"> SUMIF(SALES!E$2:E$4911,C3149,SALES!G$2:G$4911)</f>
        <v>0</v>
      </c>
      <c r="I3149">
        <f xml:space="preserve"> SUMIF(PRODUCTION!E$2:E$4911,C3149,PRODUCTION!I$2:I$4911)</f>
        <v>0</v>
      </c>
    </row>
    <row r="3150" spans="1:9" x14ac:dyDescent="0.2">
      <c r="A3150">
        <v>69085</v>
      </c>
      <c r="B3150" t="s">
        <v>1846</v>
      </c>
      <c r="C3150" t="str">
        <f t="shared" si="98"/>
        <v>69085</v>
      </c>
      <c r="D3150" t="str">
        <f t="shared" si="99"/>
        <v>NORTHERN ISLANDS</v>
      </c>
      <c r="E3150">
        <v>145.70672200000001</v>
      </c>
      <c r="F3150">
        <v>17.864072610000001</v>
      </c>
      <c r="G3150">
        <f xml:space="preserve"> SUMIF(ACRES_HARVESTED!E$2:E$4911,C3150,ACRES_HARVESTED!G$2:G$4911)</f>
        <v>0</v>
      </c>
      <c r="H3150">
        <f xml:space="preserve"> SUMIF(SALES!E$2:E$4911,C3150,SALES!G$2:G$4911)</f>
        <v>0</v>
      </c>
      <c r="I3150">
        <f xml:space="preserve"> SUMIF(PRODUCTION!E$2:E$4911,C3150,PRODUCTION!I$2:I$4911)</f>
        <v>0</v>
      </c>
    </row>
    <row r="3151" spans="1:9" x14ac:dyDescent="0.2">
      <c r="A3151">
        <v>69100</v>
      </c>
      <c r="B3151" t="s">
        <v>1847</v>
      </c>
      <c r="C3151" t="str">
        <f t="shared" si="98"/>
        <v>69100</v>
      </c>
      <c r="D3151" t="str">
        <f t="shared" si="99"/>
        <v>ROTA</v>
      </c>
      <c r="E3151">
        <v>145.2094218</v>
      </c>
      <c r="F3151">
        <v>14.15511852</v>
      </c>
      <c r="G3151">
        <f xml:space="preserve"> SUMIF(ACRES_HARVESTED!E$2:E$4911,C3151,ACRES_HARVESTED!G$2:G$4911)</f>
        <v>0</v>
      </c>
      <c r="H3151">
        <f xml:space="preserve"> SUMIF(SALES!E$2:E$4911,C3151,SALES!G$2:G$4911)</f>
        <v>0</v>
      </c>
      <c r="I3151">
        <f xml:space="preserve"> SUMIF(PRODUCTION!E$2:E$4911,C3151,PRODUCTION!I$2:I$4911)</f>
        <v>0</v>
      </c>
    </row>
    <row r="3152" spans="1:9" x14ac:dyDescent="0.2">
      <c r="A3152">
        <v>69110</v>
      </c>
      <c r="B3152" t="s">
        <v>1848</v>
      </c>
      <c r="C3152" t="str">
        <f t="shared" si="98"/>
        <v>69110</v>
      </c>
      <c r="D3152" t="str">
        <f t="shared" si="99"/>
        <v>SAIPAN</v>
      </c>
      <c r="E3152">
        <v>145.75090979999999</v>
      </c>
      <c r="F3152">
        <v>15.18953726</v>
      </c>
      <c r="G3152">
        <f xml:space="preserve"> SUMIF(ACRES_HARVESTED!E$2:E$4911,C3152,ACRES_HARVESTED!G$2:G$4911)</f>
        <v>0</v>
      </c>
      <c r="H3152">
        <f xml:space="preserve"> SUMIF(SALES!E$2:E$4911,C3152,SALES!G$2:G$4911)</f>
        <v>0</v>
      </c>
      <c r="I3152">
        <f xml:space="preserve"> SUMIF(PRODUCTION!E$2:E$4911,C3152,PRODUCTION!I$2:I$4911)</f>
        <v>0</v>
      </c>
    </row>
    <row r="3153" spans="1:9" x14ac:dyDescent="0.2">
      <c r="A3153">
        <v>69120</v>
      </c>
      <c r="B3153" t="s">
        <v>1849</v>
      </c>
      <c r="C3153" t="str">
        <f t="shared" si="98"/>
        <v>69120</v>
      </c>
      <c r="D3153" t="str">
        <f t="shared" si="99"/>
        <v>TINIAN</v>
      </c>
      <c r="E3153">
        <v>145.62616080000001</v>
      </c>
      <c r="F3153">
        <v>15.00074124</v>
      </c>
      <c r="G3153">
        <f xml:space="preserve"> SUMIF(ACRES_HARVESTED!E$2:E$4911,C3153,ACRES_HARVESTED!G$2:G$4911)</f>
        <v>0</v>
      </c>
      <c r="H3153">
        <f xml:space="preserve"> SUMIF(SALES!E$2:E$4911,C3153,SALES!G$2:G$4911)</f>
        <v>0</v>
      </c>
      <c r="I3153">
        <f xml:space="preserve"> SUMIF(PRODUCTION!E$2:E$4911,C3153,PRODUCTION!I$2:I$4911)</f>
        <v>0</v>
      </c>
    </row>
    <row r="3154" spans="1:9" x14ac:dyDescent="0.2">
      <c r="A3154">
        <v>72001</v>
      </c>
      <c r="B3154" t="s">
        <v>1850</v>
      </c>
      <c r="C3154" t="str">
        <f t="shared" si="98"/>
        <v>72001</v>
      </c>
      <c r="D3154" t="str">
        <f t="shared" si="99"/>
        <v>ADJUNTAS</v>
      </c>
      <c r="E3154">
        <v>-66.753516390000001</v>
      </c>
      <c r="F3154">
        <v>18.1796595</v>
      </c>
      <c r="G3154">
        <f xml:space="preserve"> SUMIF(ACRES_HARVESTED!E$2:E$4911,C3154,ACRES_HARVESTED!G$2:G$4911)</f>
        <v>0</v>
      </c>
      <c r="H3154">
        <f xml:space="preserve"> SUMIF(SALES!E$2:E$4911,C3154,SALES!G$2:G$4911)</f>
        <v>0</v>
      </c>
      <c r="I3154">
        <f xml:space="preserve"> SUMIF(PRODUCTION!E$2:E$4911,C3154,PRODUCTION!I$2:I$4911)</f>
        <v>0</v>
      </c>
    </row>
    <row r="3155" spans="1:9" x14ac:dyDescent="0.2">
      <c r="A3155">
        <v>72003</v>
      </c>
      <c r="B3155" t="s">
        <v>1851</v>
      </c>
      <c r="C3155" t="str">
        <f t="shared" si="98"/>
        <v>72003</v>
      </c>
      <c r="D3155" t="str">
        <f t="shared" si="99"/>
        <v>AGUADA</v>
      </c>
      <c r="E3155">
        <v>-67.175246549999997</v>
      </c>
      <c r="F3155">
        <v>18.360392210000001</v>
      </c>
      <c r="G3155">
        <f xml:space="preserve"> SUMIF(ACRES_HARVESTED!E$2:E$4911,C3155,ACRES_HARVESTED!G$2:G$4911)</f>
        <v>0</v>
      </c>
      <c r="H3155">
        <f xml:space="preserve"> SUMIF(SALES!E$2:E$4911,C3155,SALES!G$2:G$4911)</f>
        <v>0</v>
      </c>
      <c r="I3155">
        <f xml:space="preserve"> SUMIF(PRODUCTION!E$2:E$4911,C3155,PRODUCTION!I$2:I$4911)</f>
        <v>0</v>
      </c>
    </row>
    <row r="3156" spans="1:9" x14ac:dyDescent="0.2">
      <c r="A3156">
        <v>72005</v>
      </c>
      <c r="B3156" t="s">
        <v>1852</v>
      </c>
      <c r="C3156" t="str">
        <f t="shared" si="98"/>
        <v>72005</v>
      </c>
      <c r="D3156" t="str">
        <f t="shared" si="99"/>
        <v>AGUADILLA</v>
      </c>
      <c r="E3156">
        <v>-67.120678069999997</v>
      </c>
      <c r="F3156">
        <v>18.460284139999999</v>
      </c>
      <c r="G3156">
        <f xml:space="preserve"> SUMIF(ACRES_HARVESTED!E$2:E$4911,C3156,ACRES_HARVESTED!G$2:G$4911)</f>
        <v>0</v>
      </c>
      <c r="H3156">
        <f xml:space="preserve"> SUMIF(SALES!E$2:E$4911,C3156,SALES!G$2:G$4911)</f>
        <v>0</v>
      </c>
      <c r="I3156">
        <f xml:space="preserve"> SUMIF(PRODUCTION!E$2:E$4911,C3156,PRODUCTION!I$2:I$4911)</f>
        <v>0</v>
      </c>
    </row>
    <row r="3157" spans="1:9" x14ac:dyDescent="0.2">
      <c r="A3157">
        <v>72007</v>
      </c>
      <c r="B3157" t="s">
        <v>1853</v>
      </c>
      <c r="C3157" t="str">
        <f t="shared" si="98"/>
        <v>72007</v>
      </c>
      <c r="D3157" t="str">
        <f t="shared" si="99"/>
        <v>AGUAS BUENAS</v>
      </c>
      <c r="E3157">
        <v>-66.126078129999996</v>
      </c>
      <c r="F3157">
        <v>18.251297950000001</v>
      </c>
      <c r="G3157">
        <f xml:space="preserve"> SUMIF(ACRES_HARVESTED!E$2:E$4911,C3157,ACRES_HARVESTED!G$2:G$4911)</f>
        <v>0</v>
      </c>
      <c r="H3157">
        <f xml:space="preserve"> SUMIF(SALES!E$2:E$4911,C3157,SALES!G$2:G$4911)</f>
        <v>0</v>
      </c>
      <c r="I3157">
        <f xml:space="preserve"> SUMIF(PRODUCTION!E$2:E$4911,C3157,PRODUCTION!I$2:I$4911)</f>
        <v>0</v>
      </c>
    </row>
    <row r="3158" spans="1:9" x14ac:dyDescent="0.2">
      <c r="A3158">
        <v>72009</v>
      </c>
      <c r="B3158" t="s">
        <v>1854</v>
      </c>
      <c r="C3158" t="str">
        <f t="shared" si="98"/>
        <v>72009</v>
      </c>
      <c r="D3158" t="str">
        <f t="shared" si="99"/>
        <v>AIBONITO</v>
      </c>
      <c r="E3158">
        <v>-66.264548379999994</v>
      </c>
      <c r="F3158">
        <v>18.130458539999999</v>
      </c>
      <c r="G3158">
        <f xml:space="preserve"> SUMIF(ACRES_HARVESTED!E$2:E$4911,C3158,ACRES_HARVESTED!G$2:G$4911)</f>
        <v>0</v>
      </c>
      <c r="H3158">
        <f xml:space="preserve"> SUMIF(SALES!E$2:E$4911,C3158,SALES!G$2:G$4911)</f>
        <v>0</v>
      </c>
      <c r="I3158">
        <f xml:space="preserve"> SUMIF(PRODUCTION!E$2:E$4911,C3158,PRODUCTION!I$2:I$4911)</f>
        <v>0</v>
      </c>
    </row>
    <row r="3159" spans="1:9" x14ac:dyDescent="0.2">
      <c r="A3159">
        <v>72011</v>
      </c>
      <c r="B3159" t="s">
        <v>1855</v>
      </c>
      <c r="C3159" t="str">
        <f t="shared" si="98"/>
        <v>72011</v>
      </c>
      <c r="D3159" t="str">
        <f t="shared" si="99"/>
        <v>AASCO</v>
      </c>
      <c r="E3159">
        <v>-67.121714710000006</v>
      </c>
      <c r="F3159">
        <v>18.288721550000002</v>
      </c>
      <c r="G3159">
        <f xml:space="preserve"> SUMIF(ACRES_HARVESTED!E$2:E$4911,C3159,ACRES_HARVESTED!G$2:G$4911)</f>
        <v>0</v>
      </c>
      <c r="H3159">
        <f xml:space="preserve"> SUMIF(SALES!E$2:E$4911,C3159,SALES!G$2:G$4911)</f>
        <v>0</v>
      </c>
      <c r="I3159">
        <f xml:space="preserve"> SUMIF(PRODUCTION!E$2:E$4911,C3159,PRODUCTION!I$2:I$4911)</f>
        <v>0</v>
      </c>
    </row>
    <row r="3160" spans="1:9" x14ac:dyDescent="0.2">
      <c r="A3160">
        <v>72013</v>
      </c>
      <c r="B3160" t="s">
        <v>1856</v>
      </c>
      <c r="C3160" t="str">
        <f t="shared" si="98"/>
        <v>72013</v>
      </c>
      <c r="D3160" t="str">
        <f t="shared" si="99"/>
        <v>ARECIBO</v>
      </c>
      <c r="E3160">
        <v>-66.6740025</v>
      </c>
      <c r="F3160">
        <v>18.406539540000001</v>
      </c>
      <c r="G3160">
        <f xml:space="preserve"> SUMIF(ACRES_HARVESTED!E$2:E$4911,C3160,ACRES_HARVESTED!G$2:G$4911)</f>
        <v>0</v>
      </c>
      <c r="H3160">
        <f xml:space="preserve"> SUMIF(SALES!E$2:E$4911,C3160,SALES!G$2:G$4911)</f>
        <v>0</v>
      </c>
      <c r="I3160">
        <f xml:space="preserve"> SUMIF(PRODUCTION!E$2:E$4911,C3160,PRODUCTION!I$2:I$4911)</f>
        <v>0</v>
      </c>
    </row>
    <row r="3161" spans="1:9" x14ac:dyDescent="0.2">
      <c r="A3161">
        <v>72015</v>
      </c>
      <c r="B3161" t="s">
        <v>1857</v>
      </c>
      <c r="C3161" t="str">
        <f t="shared" si="98"/>
        <v>72015</v>
      </c>
      <c r="D3161" t="str">
        <f t="shared" si="99"/>
        <v>ARROYO</v>
      </c>
      <c r="E3161">
        <v>-66.057443289999995</v>
      </c>
      <c r="F3161">
        <v>17.9984593</v>
      </c>
      <c r="G3161">
        <f xml:space="preserve"> SUMIF(ACRES_HARVESTED!E$2:E$4911,C3161,ACRES_HARVESTED!G$2:G$4911)</f>
        <v>0</v>
      </c>
      <c r="H3161">
        <f xml:space="preserve"> SUMIF(SALES!E$2:E$4911,C3161,SALES!G$2:G$4911)</f>
        <v>0</v>
      </c>
      <c r="I3161">
        <f xml:space="preserve"> SUMIF(PRODUCTION!E$2:E$4911,C3161,PRODUCTION!I$2:I$4911)</f>
        <v>0</v>
      </c>
    </row>
    <row r="3162" spans="1:9" x14ac:dyDescent="0.2">
      <c r="A3162">
        <v>72017</v>
      </c>
      <c r="B3162" t="s">
        <v>1858</v>
      </c>
      <c r="C3162" t="str">
        <f t="shared" si="98"/>
        <v>72017</v>
      </c>
      <c r="D3162" t="str">
        <f t="shared" si="99"/>
        <v>BARCELONETA</v>
      </c>
      <c r="E3162">
        <v>-66.558818979999998</v>
      </c>
      <c r="F3162">
        <v>18.446382929999999</v>
      </c>
      <c r="G3162">
        <f xml:space="preserve"> SUMIF(ACRES_HARVESTED!E$2:E$4911,C3162,ACRES_HARVESTED!G$2:G$4911)</f>
        <v>0</v>
      </c>
      <c r="H3162">
        <f xml:space="preserve"> SUMIF(SALES!E$2:E$4911,C3162,SALES!G$2:G$4911)</f>
        <v>0</v>
      </c>
      <c r="I3162">
        <f xml:space="preserve"> SUMIF(PRODUCTION!E$2:E$4911,C3162,PRODUCTION!I$2:I$4911)</f>
        <v>0</v>
      </c>
    </row>
    <row r="3163" spans="1:9" x14ac:dyDescent="0.2">
      <c r="A3163">
        <v>72019</v>
      </c>
      <c r="B3163" t="s">
        <v>1859</v>
      </c>
      <c r="C3163" t="str">
        <f t="shared" si="98"/>
        <v>72019</v>
      </c>
      <c r="D3163" t="str">
        <f t="shared" si="99"/>
        <v>BARRANQUITAS</v>
      </c>
      <c r="E3163">
        <v>-66.310701989999998</v>
      </c>
      <c r="F3163">
        <v>18.200968970000002</v>
      </c>
      <c r="G3163">
        <f xml:space="preserve"> SUMIF(ACRES_HARVESTED!E$2:E$4911,C3163,ACRES_HARVESTED!G$2:G$4911)</f>
        <v>0</v>
      </c>
      <c r="H3163">
        <f xml:space="preserve"> SUMIF(SALES!E$2:E$4911,C3163,SALES!G$2:G$4911)</f>
        <v>0</v>
      </c>
      <c r="I3163">
        <f xml:space="preserve"> SUMIF(PRODUCTION!E$2:E$4911,C3163,PRODUCTION!I$2:I$4911)</f>
        <v>0</v>
      </c>
    </row>
    <row r="3164" spans="1:9" x14ac:dyDescent="0.2">
      <c r="A3164">
        <v>72021</v>
      </c>
      <c r="B3164" t="s">
        <v>1860</v>
      </c>
      <c r="C3164" t="str">
        <f t="shared" si="98"/>
        <v>72021</v>
      </c>
      <c r="D3164" t="str">
        <f t="shared" si="99"/>
        <v>BAYAMN</v>
      </c>
      <c r="E3164">
        <v>-66.168788079999999</v>
      </c>
      <c r="F3164">
        <v>18.348376590000001</v>
      </c>
      <c r="G3164">
        <f xml:space="preserve"> SUMIF(ACRES_HARVESTED!E$2:E$4911,C3164,ACRES_HARVESTED!G$2:G$4911)</f>
        <v>0</v>
      </c>
      <c r="H3164">
        <f xml:space="preserve"> SUMIF(SALES!E$2:E$4911,C3164,SALES!G$2:G$4911)</f>
        <v>0</v>
      </c>
      <c r="I3164">
        <f xml:space="preserve"> SUMIF(PRODUCTION!E$2:E$4911,C3164,PRODUCTION!I$2:I$4911)</f>
        <v>0</v>
      </c>
    </row>
    <row r="3165" spans="1:9" x14ac:dyDescent="0.2">
      <c r="A3165">
        <v>72023</v>
      </c>
      <c r="B3165" t="s">
        <v>1861</v>
      </c>
      <c r="C3165" t="str">
        <f t="shared" si="98"/>
        <v>72023</v>
      </c>
      <c r="D3165" t="str">
        <f t="shared" si="99"/>
        <v>CABO ROJO</v>
      </c>
      <c r="E3165">
        <v>-67.154573639999995</v>
      </c>
      <c r="F3165">
        <v>18.039014689999998</v>
      </c>
      <c r="G3165">
        <f xml:space="preserve"> SUMIF(ACRES_HARVESTED!E$2:E$4911,C3165,ACRES_HARVESTED!G$2:G$4911)</f>
        <v>0</v>
      </c>
      <c r="H3165">
        <f xml:space="preserve"> SUMIF(SALES!E$2:E$4911,C3165,SALES!G$2:G$4911)</f>
        <v>0</v>
      </c>
      <c r="I3165">
        <f xml:space="preserve"> SUMIF(PRODUCTION!E$2:E$4911,C3165,PRODUCTION!I$2:I$4911)</f>
        <v>0</v>
      </c>
    </row>
    <row r="3166" spans="1:9" x14ac:dyDescent="0.2">
      <c r="A3166">
        <v>72025</v>
      </c>
      <c r="B3166" t="s">
        <v>1862</v>
      </c>
      <c r="C3166" t="str">
        <f t="shared" si="98"/>
        <v>72025</v>
      </c>
      <c r="D3166" t="str">
        <f t="shared" si="99"/>
        <v>CAGUAS</v>
      </c>
      <c r="E3166">
        <v>-66.050780880000005</v>
      </c>
      <c r="F3166">
        <v>18.211917939999999</v>
      </c>
      <c r="G3166">
        <f xml:space="preserve"> SUMIF(ACRES_HARVESTED!E$2:E$4911,C3166,ACRES_HARVESTED!G$2:G$4911)</f>
        <v>0</v>
      </c>
      <c r="H3166">
        <f xml:space="preserve"> SUMIF(SALES!E$2:E$4911,C3166,SALES!G$2:G$4911)</f>
        <v>0</v>
      </c>
      <c r="I3166">
        <f xml:space="preserve"> SUMIF(PRODUCTION!E$2:E$4911,C3166,PRODUCTION!I$2:I$4911)</f>
        <v>0</v>
      </c>
    </row>
    <row r="3167" spans="1:9" x14ac:dyDescent="0.2">
      <c r="A3167">
        <v>72027</v>
      </c>
      <c r="B3167" t="s">
        <v>1863</v>
      </c>
      <c r="C3167" t="str">
        <f t="shared" si="98"/>
        <v>72027</v>
      </c>
      <c r="D3167" t="str">
        <f t="shared" si="99"/>
        <v>CAMUY</v>
      </c>
      <c r="E3167">
        <v>-66.860181760000003</v>
      </c>
      <c r="F3167">
        <v>18.41919751</v>
      </c>
      <c r="G3167">
        <f xml:space="preserve"> SUMIF(ACRES_HARVESTED!E$2:E$4911,C3167,ACRES_HARVESTED!G$2:G$4911)</f>
        <v>0</v>
      </c>
      <c r="H3167">
        <f xml:space="preserve"> SUMIF(SALES!E$2:E$4911,C3167,SALES!G$2:G$4911)</f>
        <v>0</v>
      </c>
      <c r="I3167">
        <f xml:space="preserve"> SUMIF(PRODUCTION!E$2:E$4911,C3167,PRODUCTION!I$2:I$4911)</f>
        <v>0</v>
      </c>
    </row>
    <row r="3168" spans="1:9" x14ac:dyDescent="0.2">
      <c r="A3168">
        <v>72029</v>
      </c>
      <c r="B3168" t="s">
        <v>1864</v>
      </c>
      <c r="C3168" t="str">
        <f t="shared" si="98"/>
        <v>72029</v>
      </c>
      <c r="D3168" t="str">
        <f t="shared" si="99"/>
        <v>CANVANAS</v>
      </c>
      <c r="E3168">
        <v>-65.887102420000005</v>
      </c>
      <c r="F3168">
        <v>18.330305209999999</v>
      </c>
      <c r="G3168">
        <f xml:space="preserve"> SUMIF(ACRES_HARVESTED!E$2:E$4911,C3168,ACRES_HARVESTED!G$2:G$4911)</f>
        <v>0</v>
      </c>
      <c r="H3168">
        <f xml:space="preserve"> SUMIF(SALES!E$2:E$4911,C3168,SALES!G$2:G$4911)</f>
        <v>0</v>
      </c>
      <c r="I3168">
        <f xml:space="preserve"> SUMIF(PRODUCTION!E$2:E$4911,C3168,PRODUCTION!I$2:I$4911)</f>
        <v>0</v>
      </c>
    </row>
    <row r="3169" spans="1:9" x14ac:dyDescent="0.2">
      <c r="A3169">
        <v>72031</v>
      </c>
      <c r="B3169" t="s">
        <v>1865</v>
      </c>
      <c r="C3169" t="str">
        <f t="shared" si="98"/>
        <v>72031</v>
      </c>
      <c r="D3169" t="str">
        <f t="shared" si="99"/>
        <v>CAROLINA</v>
      </c>
      <c r="E3169">
        <v>-65.956061539999993</v>
      </c>
      <c r="F3169">
        <v>18.375030339999999</v>
      </c>
      <c r="G3169">
        <f xml:space="preserve"> SUMIF(ACRES_HARVESTED!E$2:E$4911,C3169,ACRES_HARVESTED!G$2:G$4911)</f>
        <v>0</v>
      </c>
      <c r="H3169">
        <f xml:space="preserve"> SUMIF(SALES!E$2:E$4911,C3169,SALES!G$2:G$4911)</f>
        <v>0</v>
      </c>
      <c r="I3169">
        <f xml:space="preserve"> SUMIF(PRODUCTION!E$2:E$4911,C3169,PRODUCTION!I$2:I$4911)</f>
        <v>0</v>
      </c>
    </row>
    <row r="3170" spans="1:9" x14ac:dyDescent="0.2">
      <c r="A3170">
        <v>72033</v>
      </c>
      <c r="B3170" t="s">
        <v>1866</v>
      </c>
      <c r="C3170" t="str">
        <f t="shared" si="98"/>
        <v>72033</v>
      </c>
      <c r="D3170" t="str">
        <f t="shared" si="99"/>
        <v>CATAO</v>
      </c>
      <c r="E3170">
        <v>-66.139398369999995</v>
      </c>
      <c r="F3170">
        <v>18.444369030000001</v>
      </c>
      <c r="G3170">
        <f xml:space="preserve"> SUMIF(ACRES_HARVESTED!E$2:E$4911,C3170,ACRES_HARVESTED!G$2:G$4911)</f>
        <v>0</v>
      </c>
      <c r="H3170">
        <f xml:space="preserve"> SUMIF(SALES!E$2:E$4911,C3170,SALES!G$2:G$4911)</f>
        <v>0</v>
      </c>
      <c r="I3170">
        <f xml:space="preserve"> SUMIF(PRODUCTION!E$2:E$4911,C3170,PRODUCTION!I$2:I$4911)</f>
        <v>0</v>
      </c>
    </row>
    <row r="3171" spans="1:9" x14ac:dyDescent="0.2">
      <c r="A3171">
        <v>72035</v>
      </c>
      <c r="B3171" t="s">
        <v>1867</v>
      </c>
      <c r="C3171" t="str">
        <f t="shared" si="98"/>
        <v>72035</v>
      </c>
      <c r="D3171" t="str">
        <f t="shared" si="99"/>
        <v>CAYEY</v>
      </c>
      <c r="E3171">
        <v>-66.148689129999994</v>
      </c>
      <c r="F3171">
        <v>18.10378828</v>
      </c>
      <c r="G3171">
        <f xml:space="preserve"> SUMIF(ACRES_HARVESTED!E$2:E$4911,C3171,ACRES_HARVESTED!G$2:G$4911)</f>
        <v>0</v>
      </c>
      <c r="H3171">
        <f xml:space="preserve"> SUMIF(SALES!E$2:E$4911,C3171,SALES!G$2:G$4911)</f>
        <v>0</v>
      </c>
      <c r="I3171">
        <f xml:space="preserve"> SUMIF(PRODUCTION!E$2:E$4911,C3171,PRODUCTION!I$2:I$4911)</f>
        <v>0</v>
      </c>
    </row>
    <row r="3172" spans="1:9" x14ac:dyDescent="0.2">
      <c r="A3172">
        <v>72037</v>
      </c>
      <c r="B3172" t="s">
        <v>1868</v>
      </c>
      <c r="C3172" t="str">
        <f t="shared" si="98"/>
        <v>72037</v>
      </c>
      <c r="D3172" t="str">
        <f t="shared" si="99"/>
        <v>CEIBA</v>
      </c>
      <c r="E3172">
        <v>-65.656381539999998</v>
      </c>
      <c r="F3172">
        <v>18.251415439999999</v>
      </c>
      <c r="G3172">
        <f xml:space="preserve"> SUMIF(ACRES_HARVESTED!E$2:E$4911,C3172,ACRES_HARVESTED!G$2:G$4911)</f>
        <v>0</v>
      </c>
      <c r="H3172">
        <f xml:space="preserve"> SUMIF(SALES!E$2:E$4911,C3172,SALES!G$2:G$4911)</f>
        <v>0</v>
      </c>
      <c r="I3172">
        <f xml:space="preserve"> SUMIF(PRODUCTION!E$2:E$4911,C3172,PRODUCTION!I$2:I$4911)</f>
        <v>0</v>
      </c>
    </row>
    <row r="3173" spans="1:9" x14ac:dyDescent="0.2">
      <c r="A3173">
        <v>72039</v>
      </c>
      <c r="B3173" t="s">
        <v>1869</v>
      </c>
      <c r="C3173" t="str">
        <f t="shared" si="98"/>
        <v>72039</v>
      </c>
      <c r="D3173" t="str">
        <f t="shared" si="99"/>
        <v>CIALES</v>
      </c>
      <c r="E3173">
        <v>-66.516712069999997</v>
      </c>
      <c r="F3173">
        <v>18.290147730000001</v>
      </c>
      <c r="G3173">
        <f xml:space="preserve"> SUMIF(ACRES_HARVESTED!E$2:E$4911,C3173,ACRES_HARVESTED!G$2:G$4911)</f>
        <v>0</v>
      </c>
      <c r="H3173">
        <f xml:space="preserve"> SUMIF(SALES!E$2:E$4911,C3173,SALES!G$2:G$4911)</f>
        <v>0</v>
      </c>
      <c r="I3173">
        <f xml:space="preserve"> SUMIF(PRODUCTION!E$2:E$4911,C3173,PRODUCTION!I$2:I$4911)</f>
        <v>0</v>
      </c>
    </row>
    <row r="3174" spans="1:9" x14ac:dyDescent="0.2">
      <c r="A3174">
        <v>72041</v>
      </c>
      <c r="B3174" t="s">
        <v>1870</v>
      </c>
      <c r="C3174" t="str">
        <f t="shared" si="98"/>
        <v>72041</v>
      </c>
      <c r="D3174" t="str">
        <f t="shared" si="99"/>
        <v>CIDRA</v>
      </c>
      <c r="E3174">
        <v>-66.160284379999993</v>
      </c>
      <c r="F3174">
        <v>18.174236950000001</v>
      </c>
      <c r="G3174">
        <f xml:space="preserve"> SUMIF(ACRES_HARVESTED!E$2:E$4911,C3174,ACRES_HARVESTED!G$2:G$4911)</f>
        <v>0</v>
      </c>
      <c r="H3174">
        <f xml:space="preserve"> SUMIF(SALES!E$2:E$4911,C3174,SALES!G$2:G$4911)</f>
        <v>0</v>
      </c>
      <c r="I3174">
        <f xml:space="preserve"> SUMIF(PRODUCTION!E$2:E$4911,C3174,PRODUCTION!I$2:I$4911)</f>
        <v>0</v>
      </c>
    </row>
    <row r="3175" spans="1:9" x14ac:dyDescent="0.2">
      <c r="A3175">
        <v>72043</v>
      </c>
      <c r="B3175" t="s">
        <v>1871</v>
      </c>
      <c r="C3175" t="str">
        <f t="shared" si="98"/>
        <v>72043</v>
      </c>
      <c r="D3175" t="str">
        <f t="shared" si="99"/>
        <v>COAMO</v>
      </c>
      <c r="E3175">
        <v>-66.360258189999996</v>
      </c>
      <c r="F3175">
        <v>18.097026410000002</v>
      </c>
      <c r="G3175">
        <f xml:space="preserve"> SUMIF(ACRES_HARVESTED!E$2:E$4911,C3175,ACRES_HARVESTED!G$2:G$4911)</f>
        <v>0</v>
      </c>
      <c r="H3175">
        <f xml:space="preserve"> SUMIF(SALES!E$2:E$4911,C3175,SALES!G$2:G$4911)</f>
        <v>0</v>
      </c>
      <c r="I3175">
        <f xml:space="preserve"> SUMIF(PRODUCTION!E$2:E$4911,C3175,PRODUCTION!I$2:I$4911)</f>
        <v>0</v>
      </c>
    </row>
    <row r="3176" spans="1:9" x14ac:dyDescent="0.2">
      <c r="A3176">
        <v>72045</v>
      </c>
      <c r="B3176" t="s">
        <v>1872</v>
      </c>
      <c r="C3176" t="str">
        <f t="shared" si="98"/>
        <v>72045</v>
      </c>
      <c r="D3176" t="str">
        <f t="shared" si="99"/>
        <v>COMERO</v>
      </c>
      <c r="E3176">
        <v>-66.221910820000005</v>
      </c>
      <c r="F3176">
        <v>18.223828000000001</v>
      </c>
      <c r="G3176">
        <f xml:space="preserve"> SUMIF(ACRES_HARVESTED!E$2:E$4911,C3176,ACRES_HARVESTED!G$2:G$4911)</f>
        <v>0</v>
      </c>
      <c r="H3176">
        <f xml:space="preserve"> SUMIF(SALES!E$2:E$4911,C3176,SALES!G$2:G$4911)</f>
        <v>0</v>
      </c>
      <c r="I3176">
        <f xml:space="preserve"> SUMIF(PRODUCTION!E$2:E$4911,C3176,PRODUCTION!I$2:I$4911)</f>
        <v>0</v>
      </c>
    </row>
    <row r="3177" spans="1:9" x14ac:dyDescent="0.2">
      <c r="A3177">
        <v>72047</v>
      </c>
      <c r="B3177" t="s">
        <v>1873</v>
      </c>
      <c r="C3177" t="str">
        <f t="shared" si="98"/>
        <v>72047</v>
      </c>
      <c r="D3177" t="str">
        <f t="shared" si="99"/>
        <v>COROZAL</v>
      </c>
      <c r="E3177">
        <v>-66.328966829999999</v>
      </c>
      <c r="F3177">
        <v>18.304100800000001</v>
      </c>
      <c r="G3177">
        <f xml:space="preserve"> SUMIF(ACRES_HARVESTED!E$2:E$4911,C3177,ACRES_HARVESTED!G$2:G$4911)</f>
        <v>0</v>
      </c>
      <c r="H3177">
        <f xml:space="preserve"> SUMIF(SALES!E$2:E$4911,C3177,SALES!G$2:G$4911)</f>
        <v>0</v>
      </c>
      <c r="I3177">
        <f xml:space="preserve"> SUMIF(PRODUCTION!E$2:E$4911,C3177,PRODUCTION!I$2:I$4911)</f>
        <v>0</v>
      </c>
    </row>
    <row r="3178" spans="1:9" x14ac:dyDescent="0.2">
      <c r="A3178">
        <v>72049</v>
      </c>
      <c r="B3178" t="s">
        <v>1874</v>
      </c>
      <c r="C3178" t="str">
        <f t="shared" si="98"/>
        <v>72049</v>
      </c>
      <c r="D3178" t="str">
        <f t="shared" si="99"/>
        <v>CULEBRA</v>
      </c>
      <c r="E3178">
        <v>-65.283341160000006</v>
      </c>
      <c r="F3178">
        <v>18.313784980000001</v>
      </c>
      <c r="G3178">
        <f xml:space="preserve"> SUMIF(ACRES_HARVESTED!E$2:E$4911,C3178,ACRES_HARVESTED!G$2:G$4911)</f>
        <v>0</v>
      </c>
      <c r="H3178">
        <f xml:space="preserve"> SUMIF(SALES!E$2:E$4911,C3178,SALES!G$2:G$4911)</f>
        <v>0</v>
      </c>
      <c r="I3178">
        <f xml:space="preserve"> SUMIF(PRODUCTION!E$2:E$4911,C3178,PRODUCTION!I$2:I$4911)</f>
        <v>0</v>
      </c>
    </row>
    <row r="3179" spans="1:9" x14ac:dyDescent="0.2">
      <c r="A3179">
        <v>72051</v>
      </c>
      <c r="B3179" t="s">
        <v>1875</v>
      </c>
      <c r="C3179" t="str">
        <f t="shared" si="98"/>
        <v>72051</v>
      </c>
      <c r="D3179" t="str">
        <f t="shared" si="99"/>
        <v>DORADO</v>
      </c>
      <c r="E3179">
        <v>-66.277882360000007</v>
      </c>
      <c r="F3179">
        <v>18.43643896</v>
      </c>
      <c r="G3179">
        <f xml:space="preserve"> SUMIF(ACRES_HARVESTED!E$2:E$4911,C3179,ACRES_HARVESTED!G$2:G$4911)</f>
        <v>0</v>
      </c>
      <c r="H3179">
        <f xml:space="preserve"> SUMIF(SALES!E$2:E$4911,C3179,SALES!G$2:G$4911)</f>
        <v>0</v>
      </c>
      <c r="I3179">
        <f xml:space="preserve"> SUMIF(PRODUCTION!E$2:E$4911,C3179,PRODUCTION!I$2:I$4911)</f>
        <v>0</v>
      </c>
    </row>
    <row r="3180" spans="1:9" x14ac:dyDescent="0.2">
      <c r="A3180">
        <v>72053</v>
      </c>
      <c r="B3180" t="s">
        <v>1876</v>
      </c>
      <c r="C3180" t="str">
        <f t="shared" si="98"/>
        <v>72053</v>
      </c>
      <c r="D3180" t="str">
        <f t="shared" si="99"/>
        <v>FAJARDO</v>
      </c>
      <c r="E3180">
        <v>-65.659654290000006</v>
      </c>
      <c r="F3180">
        <v>18.32347339</v>
      </c>
      <c r="G3180">
        <f xml:space="preserve"> SUMIF(ACRES_HARVESTED!E$2:E$4911,C3180,ACRES_HARVESTED!G$2:G$4911)</f>
        <v>0</v>
      </c>
      <c r="H3180">
        <f xml:space="preserve"> SUMIF(SALES!E$2:E$4911,C3180,SALES!G$2:G$4911)</f>
        <v>0</v>
      </c>
      <c r="I3180">
        <f xml:space="preserve"> SUMIF(PRODUCTION!E$2:E$4911,C3180,PRODUCTION!I$2:I$4911)</f>
        <v>0</v>
      </c>
    </row>
    <row r="3181" spans="1:9" x14ac:dyDescent="0.2">
      <c r="A3181">
        <v>72054</v>
      </c>
      <c r="B3181" t="s">
        <v>1877</v>
      </c>
      <c r="C3181" t="str">
        <f t="shared" si="98"/>
        <v>72054</v>
      </c>
      <c r="D3181" t="str">
        <f t="shared" si="99"/>
        <v>FLORIDA</v>
      </c>
      <c r="E3181">
        <v>-66.559892199999993</v>
      </c>
      <c r="F3181">
        <v>18.373303190000001</v>
      </c>
      <c r="G3181">
        <f xml:space="preserve"> SUMIF(ACRES_HARVESTED!E$2:E$4911,C3181,ACRES_HARVESTED!G$2:G$4911)</f>
        <v>0</v>
      </c>
      <c r="H3181">
        <f xml:space="preserve"> SUMIF(SALES!E$2:E$4911,C3181,SALES!G$2:G$4911)</f>
        <v>0</v>
      </c>
      <c r="I3181">
        <f xml:space="preserve"> SUMIF(PRODUCTION!E$2:E$4911,C3181,PRODUCTION!I$2:I$4911)</f>
        <v>0</v>
      </c>
    </row>
    <row r="3182" spans="1:9" x14ac:dyDescent="0.2">
      <c r="A3182">
        <v>72055</v>
      </c>
      <c r="B3182" t="s">
        <v>1878</v>
      </c>
      <c r="C3182" t="str">
        <f t="shared" si="98"/>
        <v>72055</v>
      </c>
      <c r="D3182" t="str">
        <f t="shared" si="99"/>
        <v>GUNICA</v>
      </c>
      <c r="E3182">
        <v>-66.919075430000007</v>
      </c>
      <c r="F3182">
        <v>17.98089603</v>
      </c>
      <c r="G3182">
        <f xml:space="preserve"> SUMIF(ACRES_HARVESTED!E$2:E$4911,C3182,ACRES_HARVESTED!G$2:G$4911)</f>
        <v>0</v>
      </c>
      <c r="H3182">
        <f xml:space="preserve"> SUMIF(SALES!E$2:E$4911,C3182,SALES!G$2:G$4911)</f>
        <v>0</v>
      </c>
      <c r="I3182">
        <f xml:space="preserve"> SUMIF(PRODUCTION!E$2:E$4911,C3182,PRODUCTION!I$2:I$4911)</f>
        <v>0</v>
      </c>
    </row>
    <row r="3183" spans="1:9" x14ac:dyDescent="0.2">
      <c r="A3183">
        <v>72057</v>
      </c>
      <c r="B3183" t="s">
        <v>1879</v>
      </c>
      <c r="C3183" t="str">
        <f t="shared" si="98"/>
        <v>72057</v>
      </c>
      <c r="D3183" t="str">
        <f t="shared" si="99"/>
        <v>GUAYAMA</v>
      </c>
      <c r="E3183">
        <v>-66.136962519999997</v>
      </c>
      <c r="F3183">
        <v>18.00377727</v>
      </c>
      <c r="G3183">
        <f xml:space="preserve"> SUMIF(ACRES_HARVESTED!E$2:E$4911,C3183,ACRES_HARVESTED!G$2:G$4911)</f>
        <v>0</v>
      </c>
      <c r="H3183">
        <f xml:space="preserve"> SUMIF(SALES!E$2:E$4911,C3183,SALES!G$2:G$4911)</f>
        <v>0</v>
      </c>
      <c r="I3183">
        <f xml:space="preserve"> SUMIF(PRODUCTION!E$2:E$4911,C3183,PRODUCTION!I$2:I$4911)</f>
        <v>0</v>
      </c>
    </row>
    <row r="3184" spans="1:9" x14ac:dyDescent="0.2">
      <c r="A3184">
        <v>72059</v>
      </c>
      <c r="B3184" t="s">
        <v>1880</v>
      </c>
      <c r="C3184" t="str">
        <f t="shared" si="98"/>
        <v>72059</v>
      </c>
      <c r="D3184" t="str">
        <f t="shared" si="99"/>
        <v>GUAYANILLA</v>
      </c>
      <c r="E3184">
        <v>-66.792092269999998</v>
      </c>
      <c r="F3184">
        <v>18.039857510000001</v>
      </c>
      <c r="G3184">
        <f xml:space="preserve"> SUMIF(ACRES_HARVESTED!E$2:E$4911,C3184,ACRES_HARVESTED!G$2:G$4911)</f>
        <v>0</v>
      </c>
      <c r="H3184">
        <f xml:space="preserve"> SUMIF(SALES!E$2:E$4911,C3184,SALES!G$2:G$4911)</f>
        <v>0</v>
      </c>
      <c r="I3184">
        <f xml:space="preserve"> SUMIF(PRODUCTION!E$2:E$4911,C3184,PRODUCTION!I$2:I$4911)</f>
        <v>0</v>
      </c>
    </row>
    <row r="3185" spans="1:9" x14ac:dyDescent="0.2">
      <c r="A3185">
        <v>72061</v>
      </c>
      <c r="B3185" t="s">
        <v>1881</v>
      </c>
      <c r="C3185" t="str">
        <f t="shared" si="98"/>
        <v>72061</v>
      </c>
      <c r="D3185" t="str">
        <f t="shared" si="99"/>
        <v>GUAYNABO</v>
      </c>
      <c r="E3185">
        <v>-66.113686319999999</v>
      </c>
      <c r="F3185">
        <v>18.343949800000001</v>
      </c>
      <c r="G3185">
        <f xml:space="preserve"> SUMIF(ACRES_HARVESTED!E$2:E$4911,C3185,ACRES_HARVESTED!G$2:G$4911)</f>
        <v>0</v>
      </c>
      <c r="H3185">
        <f xml:space="preserve"> SUMIF(SALES!E$2:E$4911,C3185,SALES!G$2:G$4911)</f>
        <v>0</v>
      </c>
      <c r="I3185">
        <f xml:space="preserve"> SUMIF(PRODUCTION!E$2:E$4911,C3185,PRODUCTION!I$2:I$4911)</f>
        <v>0</v>
      </c>
    </row>
    <row r="3186" spans="1:9" x14ac:dyDescent="0.2">
      <c r="A3186">
        <v>72063</v>
      </c>
      <c r="B3186" t="s">
        <v>1882</v>
      </c>
      <c r="C3186" t="str">
        <f t="shared" si="98"/>
        <v>72063</v>
      </c>
      <c r="D3186" t="str">
        <f t="shared" si="99"/>
        <v>GURABO</v>
      </c>
      <c r="E3186">
        <v>-65.978562589999996</v>
      </c>
      <c r="F3186">
        <v>18.265869550000001</v>
      </c>
      <c r="G3186">
        <f xml:space="preserve"> SUMIF(ACRES_HARVESTED!E$2:E$4911,C3186,ACRES_HARVESTED!G$2:G$4911)</f>
        <v>0</v>
      </c>
      <c r="H3186">
        <f xml:space="preserve"> SUMIF(SALES!E$2:E$4911,C3186,SALES!G$2:G$4911)</f>
        <v>0</v>
      </c>
      <c r="I3186">
        <f xml:space="preserve"> SUMIF(PRODUCTION!E$2:E$4911,C3186,PRODUCTION!I$2:I$4911)</f>
        <v>0</v>
      </c>
    </row>
    <row r="3187" spans="1:9" x14ac:dyDescent="0.2">
      <c r="A3187">
        <v>72065</v>
      </c>
      <c r="B3187" t="s">
        <v>1883</v>
      </c>
      <c r="C3187" t="str">
        <f t="shared" si="98"/>
        <v>72065</v>
      </c>
      <c r="D3187" t="str">
        <f t="shared" si="99"/>
        <v>HATILLO</v>
      </c>
      <c r="E3187">
        <v>-66.795744369999994</v>
      </c>
      <c r="F3187">
        <v>18.409924709999999</v>
      </c>
      <c r="G3187">
        <f xml:space="preserve"> SUMIF(ACRES_HARVESTED!E$2:E$4911,C3187,ACRES_HARVESTED!G$2:G$4911)</f>
        <v>0</v>
      </c>
      <c r="H3187">
        <f xml:space="preserve"> SUMIF(SALES!E$2:E$4911,C3187,SALES!G$2:G$4911)</f>
        <v>0</v>
      </c>
      <c r="I3187">
        <f xml:space="preserve"> SUMIF(PRODUCTION!E$2:E$4911,C3187,PRODUCTION!I$2:I$4911)</f>
        <v>0</v>
      </c>
    </row>
    <row r="3188" spans="1:9" x14ac:dyDescent="0.2">
      <c r="A3188">
        <v>72067</v>
      </c>
      <c r="B3188" t="s">
        <v>1884</v>
      </c>
      <c r="C3188" t="str">
        <f t="shared" si="98"/>
        <v>72067</v>
      </c>
      <c r="D3188" t="str">
        <f t="shared" si="99"/>
        <v>HORMIGUEROS</v>
      </c>
      <c r="E3188">
        <v>-67.115773390000001</v>
      </c>
      <c r="F3188">
        <v>18.134957880000002</v>
      </c>
      <c r="G3188">
        <f xml:space="preserve"> SUMIF(ACRES_HARVESTED!E$2:E$4911,C3188,ACRES_HARVESTED!G$2:G$4911)</f>
        <v>0</v>
      </c>
      <c r="H3188">
        <f xml:space="preserve"> SUMIF(SALES!E$2:E$4911,C3188,SALES!G$2:G$4911)</f>
        <v>0</v>
      </c>
      <c r="I3188">
        <f xml:space="preserve"> SUMIF(PRODUCTION!E$2:E$4911,C3188,PRODUCTION!I$2:I$4911)</f>
        <v>0</v>
      </c>
    </row>
    <row r="3189" spans="1:9" x14ac:dyDescent="0.2">
      <c r="A3189">
        <v>72069</v>
      </c>
      <c r="B3189" t="s">
        <v>1885</v>
      </c>
      <c r="C3189" t="str">
        <f t="shared" si="98"/>
        <v>72069</v>
      </c>
      <c r="D3189" t="str">
        <f t="shared" si="99"/>
        <v>HUMACAO</v>
      </c>
      <c r="E3189">
        <v>-65.811031159999999</v>
      </c>
      <c r="F3189">
        <v>18.145218209999999</v>
      </c>
      <c r="G3189">
        <f xml:space="preserve"> SUMIF(ACRES_HARVESTED!E$2:E$4911,C3189,ACRES_HARVESTED!G$2:G$4911)</f>
        <v>0</v>
      </c>
      <c r="H3189">
        <f xml:space="preserve"> SUMIF(SALES!E$2:E$4911,C3189,SALES!G$2:G$4911)</f>
        <v>0</v>
      </c>
      <c r="I3189">
        <f xml:space="preserve"> SUMIF(PRODUCTION!E$2:E$4911,C3189,PRODUCTION!I$2:I$4911)</f>
        <v>0</v>
      </c>
    </row>
    <row r="3190" spans="1:9" x14ac:dyDescent="0.2">
      <c r="A3190">
        <v>72071</v>
      </c>
      <c r="B3190" t="s">
        <v>1886</v>
      </c>
      <c r="C3190" t="str">
        <f t="shared" si="98"/>
        <v>72071</v>
      </c>
      <c r="D3190" t="str">
        <f t="shared" si="99"/>
        <v>ISABELA</v>
      </c>
      <c r="E3190">
        <v>-67.004763170000004</v>
      </c>
      <c r="F3190">
        <v>18.44963632</v>
      </c>
      <c r="G3190">
        <f xml:space="preserve"> SUMIF(ACRES_HARVESTED!E$2:E$4911,C3190,ACRES_HARVESTED!G$2:G$4911)</f>
        <v>0</v>
      </c>
      <c r="H3190">
        <f xml:space="preserve"> SUMIF(SALES!E$2:E$4911,C3190,SALES!G$2:G$4911)</f>
        <v>0</v>
      </c>
      <c r="I3190">
        <f xml:space="preserve"> SUMIF(PRODUCTION!E$2:E$4911,C3190,PRODUCTION!I$2:I$4911)</f>
        <v>0</v>
      </c>
    </row>
    <row r="3191" spans="1:9" x14ac:dyDescent="0.2">
      <c r="A3191">
        <v>72073</v>
      </c>
      <c r="B3191" t="s">
        <v>1887</v>
      </c>
      <c r="C3191" t="str">
        <f t="shared" si="98"/>
        <v>72073</v>
      </c>
      <c r="D3191" t="str">
        <f t="shared" si="99"/>
        <v>JAYUYA</v>
      </c>
      <c r="E3191">
        <v>-66.588537810000005</v>
      </c>
      <c r="F3191">
        <v>18.209810109999999</v>
      </c>
      <c r="G3191">
        <f xml:space="preserve"> SUMIF(ACRES_HARVESTED!E$2:E$4911,C3191,ACRES_HARVESTED!G$2:G$4911)</f>
        <v>0</v>
      </c>
      <c r="H3191">
        <f xml:space="preserve"> SUMIF(SALES!E$2:E$4911,C3191,SALES!G$2:G$4911)</f>
        <v>0</v>
      </c>
      <c r="I3191">
        <f xml:space="preserve"> SUMIF(PRODUCTION!E$2:E$4911,C3191,PRODUCTION!I$2:I$4911)</f>
        <v>0</v>
      </c>
    </row>
    <row r="3192" spans="1:9" x14ac:dyDescent="0.2">
      <c r="A3192">
        <v>72075</v>
      </c>
      <c r="B3192" t="s">
        <v>1888</v>
      </c>
      <c r="C3192" t="str">
        <f t="shared" si="98"/>
        <v>72075</v>
      </c>
      <c r="D3192" t="str">
        <f t="shared" si="99"/>
        <v>JUANA DAZ</v>
      </c>
      <c r="E3192">
        <v>-66.495447920000004</v>
      </c>
      <c r="F3192">
        <v>18.051573560000001</v>
      </c>
      <c r="G3192">
        <f xml:space="preserve"> SUMIF(ACRES_HARVESTED!E$2:E$4911,C3192,ACRES_HARVESTED!G$2:G$4911)</f>
        <v>0</v>
      </c>
      <c r="H3192">
        <f xml:space="preserve"> SUMIF(SALES!E$2:E$4911,C3192,SALES!G$2:G$4911)</f>
        <v>0</v>
      </c>
      <c r="I3192">
        <f xml:space="preserve"> SUMIF(PRODUCTION!E$2:E$4911,C3192,PRODUCTION!I$2:I$4911)</f>
        <v>0</v>
      </c>
    </row>
    <row r="3193" spans="1:9" x14ac:dyDescent="0.2">
      <c r="A3193">
        <v>72077</v>
      </c>
      <c r="B3193" t="s">
        <v>1889</v>
      </c>
      <c r="C3193" t="str">
        <f t="shared" si="98"/>
        <v>72077</v>
      </c>
      <c r="D3193" t="str">
        <f t="shared" si="99"/>
        <v>JUNCOS</v>
      </c>
      <c r="E3193">
        <v>-65.909912640000002</v>
      </c>
      <c r="F3193">
        <v>18.224626529999998</v>
      </c>
      <c r="G3193">
        <f xml:space="preserve"> SUMIF(ACRES_HARVESTED!E$2:E$4911,C3193,ACRES_HARVESTED!G$2:G$4911)</f>
        <v>0</v>
      </c>
      <c r="H3193">
        <f xml:space="preserve"> SUMIF(SALES!E$2:E$4911,C3193,SALES!G$2:G$4911)</f>
        <v>0</v>
      </c>
      <c r="I3193">
        <f xml:space="preserve"> SUMIF(PRODUCTION!E$2:E$4911,C3193,PRODUCTION!I$2:I$4911)</f>
        <v>0</v>
      </c>
    </row>
    <row r="3194" spans="1:9" x14ac:dyDescent="0.2">
      <c r="A3194">
        <v>72079</v>
      </c>
      <c r="B3194" t="s">
        <v>1890</v>
      </c>
      <c r="C3194" t="str">
        <f t="shared" si="98"/>
        <v>72079</v>
      </c>
      <c r="D3194" t="str">
        <f t="shared" si="99"/>
        <v>LAJAS</v>
      </c>
      <c r="E3194">
        <v>-67.03992341</v>
      </c>
      <c r="F3194">
        <v>18.012040070000001</v>
      </c>
      <c r="G3194">
        <f xml:space="preserve"> SUMIF(ACRES_HARVESTED!E$2:E$4911,C3194,ACRES_HARVESTED!G$2:G$4911)</f>
        <v>0</v>
      </c>
      <c r="H3194">
        <f xml:space="preserve"> SUMIF(SALES!E$2:E$4911,C3194,SALES!G$2:G$4911)</f>
        <v>0</v>
      </c>
      <c r="I3194">
        <f xml:space="preserve"> SUMIF(PRODUCTION!E$2:E$4911,C3194,PRODUCTION!I$2:I$4911)</f>
        <v>0</v>
      </c>
    </row>
    <row r="3195" spans="1:9" x14ac:dyDescent="0.2">
      <c r="A3195">
        <v>72081</v>
      </c>
      <c r="B3195" t="s">
        <v>1891</v>
      </c>
      <c r="C3195" t="str">
        <f t="shared" si="98"/>
        <v>72081</v>
      </c>
      <c r="D3195" t="str">
        <f t="shared" si="99"/>
        <v>LARES</v>
      </c>
      <c r="E3195">
        <v>-66.867256260000005</v>
      </c>
      <c r="F3195">
        <v>18.269034340000001</v>
      </c>
      <c r="G3195">
        <f xml:space="preserve"> SUMIF(ACRES_HARVESTED!E$2:E$4911,C3195,ACRES_HARVESTED!G$2:G$4911)</f>
        <v>0</v>
      </c>
      <c r="H3195">
        <f xml:space="preserve"> SUMIF(SALES!E$2:E$4911,C3195,SALES!G$2:G$4911)</f>
        <v>0</v>
      </c>
      <c r="I3195">
        <f xml:space="preserve"> SUMIF(PRODUCTION!E$2:E$4911,C3195,PRODUCTION!I$2:I$4911)</f>
        <v>0</v>
      </c>
    </row>
    <row r="3196" spans="1:9" x14ac:dyDescent="0.2">
      <c r="A3196">
        <v>72083</v>
      </c>
      <c r="B3196" t="s">
        <v>1892</v>
      </c>
      <c r="C3196" t="str">
        <f t="shared" si="98"/>
        <v>72083</v>
      </c>
      <c r="D3196" t="str">
        <f t="shared" si="99"/>
        <v>LAS MARAS</v>
      </c>
      <c r="E3196">
        <v>-66.983857659999998</v>
      </c>
      <c r="F3196">
        <v>18.237197299999998</v>
      </c>
      <c r="G3196">
        <f xml:space="preserve"> SUMIF(ACRES_HARVESTED!E$2:E$4911,C3196,ACRES_HARVESTED!G$2:G$4911)</f>
        <v>0</v>
      </c>
      <c r="H3196">
        <f xml:space="preserve"> SUMIF(SALES!E$2:E$4911,C3196,SALES!G$2:G$4911)</f>
        <v>0</v>
      </c>
      <c r="I3196">
        <f xml:space="preserve"> SUMIF(PRODUCTION!E$2:E$4911,C3196,PRODUCTION!I$2:I$4911)</f>
        <v>0</v>
      </c>
    </row>
    <row r="3197" spans="1:9" x14ac:dyDescent="0.2">
      <c r="A3197">
        <v>72085</v>
      </c>
      <c r="B3197" t="s">
        <v>1893</v>
      </c>
      <c r="C3197" t="str">
        <f t="shared" si="98"/>
        <v>72085</v>
      </c>
      <c r="D3197" t="str">
        <f t="shared" si="99"/>
        <v>LAS PIEDRAS</v>
      </c>
      <c r="E3197">
        <v>-65.869597159999998</v>
      </c>
      <c r="F3197">
        <v>18.188399570000001</v>
      </c>
      <c r="G3197">
        <f xml:space="preserve"> SUMIF(ACRES_HARVESTED!E$2:E$4911,C3197,ACRES_HARVESTED!G$2:G$4911)</f>
        <v>0</v>
      </c>
      <c r="H3197">
        <f xml:space="preserve"> SUMIF(SALES!E$2:E$4911,C3197,SALES!G$2:G$4911)</f>
        <v>0</v>
      </c>
      <c r="I3197">
        <f xml:space="preserve"> SUMIF(PRODUCTION!E$2:E$4911,C3197,PRODUCTION!I$2:I$4911)</f>
        <v>0</v>
      </c>
    </row>
    <row r="3198" spans="1:9" x14ac:dyDescent="0.2">
      <c r="A3198">
        <v>72087</v>
      </c>
      <c r="B3198" t="s">
        <v>1894</v>
      </c>
      <c r="C3198" t="str">
        <f t="shared" si="98"/>
        <v>72087</v>
      </c>
      <c r="D3198" t="str">
        <f t="shared" si="99"/>
        <v>LOZA</v>
      </c>
      <c r="E3198">
        <v>-65.900248199999993</v>
      </c>
      <c r="F3198">
        <v>18.427015569999998</v>
      </c>
      <c r="G3198">
        <f xml:space="preserve"> SUMIF(ACRES_HARVESTED!E$2:E$4911,C3198,ACRES_HARVESTED!G$2:G$4911)</f>
        <v>0</v>
      </c>
      <c r="H3198">
        <f xml:space="preserve"> SUMIF(SALES!E$2:E$4911,C3198,SALES!G$2:G$4911)</f>
        <v>0</v>
      </c>
      <c r="I3198">
        <f xml:space="preserve"> SUMIF(PRODUCTION!E$2:E$4911,C3198,PRODUCTION!I$2:I$4911)</f>
        <v>0</v>
      </c>
    </row>
    <row r="3199" spans="1:9" x14ac:dyDescent="0.2">
      <c r="A3199">
        <v>72089</v>
      </c>
      <c r="B3199" t="s">
        <v>1895</v>
      </c>
      <c r="C3199" t="str">
        <f t="shared" si="98"/>
        <v>72089</v>
      </c>
      <c r="D3199" t="str">
        <f t="shared" si="99"/>
        <v>LUQUILLO</v>
      </c>
      <c r="E3199">
        <v>-65.725883839999995</v>
      </c>
      <c r="F3199">
        <v>18.342585079999999</v>
      </c>
      <c r="G3199">
        <f xml:space="preserve"> SUMIF(ACRES_HARVESTED!E$2:E$4911,C3199,ACRES_HARVESTED!G$2:G$4911)</f>
        <v>0</v>
      </c>
      <c r="H3199">
        <f xml:space="preserve"> SUMIF(SALES!E$2:E$4911,C3199,SALES!G$2:G$4911)</f>
        <v>0</v>
      </c>
      <c r="I3199">
        <f xml:space="preserve"> SUMIF(PRODUCTION!E$2:E$4911,C3199,PRODUCTION!I$2:I$4911)</f>
        <v>0</v>
      </c>
    </row>
    <row r="3200" spans="1:9" x14ac:dyDescent="0.2">
      <c r="A3200">
        <v>72091</v>
      </c>
      <c r="B3200" t="s">
        <v>1896</v>
      </c>
      <c r="C3200" t="str">
        <f t="shared" si="98"/>
        <v>72091</v>
      </c>
      <c r="D3200" t="str">
        <f t="shared" si="99"/>
        <v>MANAT</v>
      </c>
      <c r="E3200">
        <v>-66.489799719999993</v>
      </c>
      <c r="F3200">
        <v>18.419995700000001</v>
      </c>
      <c r="G3200">
        <f xml:space="preserve"> SUMIF(ACRES_HARVESTED!E$2:E$4911,C3200,ACRES_HARVESTED!G$2:G$4911)</f>
        <v>0</v>
      </c>
      <c r="H3200">
        <f xml:space="preserve"> SUMIF(SALES!E$2:E$4911,C3200,SALES!G$2:G$4911)</f>
        <v>0</v>
      </c>
      <c r="I3200">
        <f xml:space="preserve"> SUMIF(PRODUCTION!E$2:E$4911,C3200,PRODUCTION!I$2:I$4911)</f>
        <v>0</v>
      </c>
    </row>
    <row r="3201" spans="1:9" x14ac:dyDescent="0.2">
      <c r="A3201">
        <v>72093</v>
      </c>
      <c r="B3201" t="s">
        <v>1897</v>
      </c>
      <c r="C3201" t="str">
        <f t="shared" si="98"/>
        <v>72093</v>
      </c>
      <c r="D3201" t="str">
        <f t="shared" si="99"/>
        <v>MARICAO</v>
      </c>
      <c r="E3201">
        <v>-66.942656270000001</v>
      </c>
      <c r="F3201">
        <v>18.172499599999998</v>
      </c>
      <c r="G3201">
        <f xml:space="preserve"> SUMIF(ACRES_HARVESTED!E$2:E$4911,C3201,ACRES_HARVESTED!G$2:G$4911)</f>
        <v>0</v>
      </c>
      <c r="H3201">
        <f xml:space="preserve"> SUMIF(SALES!E$2:E$4911,C3201,SALES!G$2:G$4911)</f>
        <v>0</v>
      </c>
      <c r="I3201">
        <f xml:space="preserve"> SUMIF(PRODUCTION!E$2:E$4911,C3201,PRODUCTION!I$2:I$4911)</f>
        <v>0</v>
      </c>
    </row>
    <row r="3202" spans="1:9" x14ac:dyDescent="0.2">
      <c r="A3202">
        <v>72095</v>
      </c>
      <c r="B3202" t="s">
        <v>1898</v>
      </c>
      <c r="C3202" t="str">
        <f t="shared" ref="C3202:C3234" si="100" xml:space="preserve"> TEXT(A3202,"00000")</f>
        <v>72095</v>
      </c>
      <c r="D3202" t="str">
        <f t="shared" ref="D3202:D3234" si="101">UPPER(B3202)</f>
        <v>MAUNABO</v>
      </c>
      <c r="E3202">
        <v>-65.922509669999997</v>
      </c>
      <c r="F3202">
        <v>18.018143380000001</v>
      </c>
      <c r="G3202">
        <f xml:space="preserve"> SUMIF(ACRES_HARVESTED!E$2:E$4911,C3202,ACRES_HARVESTED!G$2:G$4911)</f>
        <v>0</v>
      </c>
      <c r="H3202">
        <f xml:space="preserve"> SUMIF(SALES!E$2:E$4911,C3202,SALES!G$2:G$4911)</f>
        <v>0</v>
      </c>
      <c r="I3202">
        <f xml:space="preserve"> SUMIF(PRODUCTION!E$2:E$4911,C3202,PRODUCTION!I$2:I$4911)</f>
        <v>0</v>
      </c>
    </row>
    <row r="3203" spans="1:9" x14ac:dyDescent="0.2">
      <c r="A3203">
        <v>72097</v>
      </c>
      <c r="B3203" t="s">
        <v>1899</v>
      </c>
      <c r="C3203" t="str">
        <f t="shared" si="100"/>
        <v>72097</v>
      </c>
      <c r="D3203" t="str">
        <f t="shared" si="101"/>
        <v>MAYAGEZ</v>
      </c>
      <c r="E3203">
        <v>-67.332905580000002</v>
      </c>
      <c r="F3203">
        <v>18.180187879999998</v>
      </c>
      <c r="G3203">
        <f xml:space="preserve"> SUMIF(ACRES_HARVESTED!E$2:E$4911,C3203,ACRES_HARVESTED!G$2:G$4911)</f>
        <v>0</v>
      </c>
      <c r="H3203">
        <f xml:space="preserve"> SUMIF(SALES!E$2:E$4911,C3203,SALES!G$2:G$4911)</f>
        <v>0</v>
      </c>
      <c r="I3203">
        <f xml:space="preserve"> SUMIF(PRODUCTION!E$2:E$4911,C3203,PRODUCTION!I$2:I$4911)</f>
        <v>0</v>
      </c>
    </row>
    <row r="3204" spans="1:9" x14ac:dyDescent="0.2">
      <c r="A3204">
        <v>72099</v>
      </c>
      <c r="B3204" t="s">
        <v>1900</v>
      </c>
      <c r="C3204" t="str">
        <f t="shared" si="100"/>
        <v>72099</v>
      </c>
      <c r="D3204" t="str">
        <f t="shared" si="101"/>
        <v>MOCA</v>
      </c>
      <c r="E3204">
        <v>-67.080902019999996</v>
      </c>
      <c r="F3204">
        <v>18.37783653</v>
      </c>
      <c r="G3204">
        <f xml:space="preserve"> SUMIF(ACRES_HARVESTED!E$2:E$4911,C3204,ACRES_HARVESTED!G$2:G$4911)</f>
        <v>0</v>
      </c>
      <c r="H3204">
        <f xml:space="preserve"> SUMIF(SALES!E$2:E$4911,C3204,SALES!G$2:G$4911)</f>
        <v>0</v>
      </c>
      <c r="I3204">
        <f xml:space="preserve"> SUMIF(PRODUCTION!E$2:E$4911,C3204,PRODUCTION!I$2:I$4911)</f>
        <v>0</v>
      </c>
    </row>
    <row r="3205" spans="1:9" x14ac:dyDescent="0.2">
      <c r="A3205">
        <v>72101</v>
      </c>
      <c r="B3205" t="s">
        <v>1901</v>
      </c>
      <c r="C3205" t="str">
        <f t="shared" si="100"/>
        <v>72101</v>
      </c>
      <c r="D3205" t="str">
        <f t="shared" si="101"/>
        <v>MOROVIS</v>
      </c>
      <c r="E3205">
        <v>-66.42009023</v>
      </c>
      <c r="F3205">
        <v>18.317422279999999</v>
      </c>
      <c r="G3205">
        <f xml:space="preserve"> SUMIF(ACRES_HARVESTED!E$2:E$4911,C3205,ACRES_HARVESTED!G$2:G$4911)</f>
        <v>0</v>
      </c>
      <c r="H3205">
        <f xml:space="preserve"> SUMIF(SALES!E$2:E$4911,C3205,SALES!G$2:G$4911)</f>
        <v>0</v>
      </c>
      <c r="I3205">
        <f xml:space="preserve"> SUMIF(PRODUCTION!E$2:E$4911,C3205,PRODUCTION!I$2:I$4911)</f>
        <v>0</v>
      </c>
    </row>
    <row r="3206" spans="1:9" x14ac:dyDescent="0.2">
      <c r="A3206">
        <v>72103</v>
      </c>
      <c r="B3206" t="s">
        <v>1902</v>
      </c>
      <c r="C3206" t="str">
        <f t="shared" si="100"/>
        <v>72103</v>
      </c>
      <c r="D3206" t="str">
        <f t="shared" si="101"/>
        <v>NAGUABO</v>
      </c>
      <c r="E3206">
        <v>-65.754129329999998</v>
      </c>
      <c r="F3206">
        <v>18.231111720000001</v>
      </c>
      <c r="G3206">
        <f xml:space="preserve"> SUMIF(ACRES_HARVESTED!E$2:E$4911,C3206,ACRES_HARVESTED!G$2:G$4911)</f>
        <v>0</v>
      </c>
      <c r="H3206">
        <f xml:space="preserve"> SUMIF(SALES!E$2:E$4911,C3206,SALES!G$2:G$4911)</f>
        <v>0</v>
      </c>
      <c r="I3206">
        <f xml:space="preserve"> SUMIF(PRODUCTION!E$2:E$4911,C3206,PRODUCTION!I$2:I$4911)</f>
        <v>0</v>
      </c>
    </row>
    <row r="3207" spans="1:9" x14ac:dyDescent="0.2">
      <c r="A3207">
        <v>72105</v>
      </c>
      <c r="B3207" t="s">
        <v>1903</v>
      </c>
      <c r="C3207" t="str">
        <f t="shared" si="100"/>
        <v>72105</v>
      </c>
      <c r="D3207" t="str">
        <f t="shared" si="101"/>
        <v>NARANJITO</v>
      </c>
      <c r="E3207">
        <v>-66.253620729999994</v>
      </c>
      <c r="F3207">
        <v>18.28716348</v>
      </c>
      <c r="G3207">
        <f xml:space="preserve"> SUMIF(ACRES_HARVESTED!E$2:E$4911,C3207,ACRES_HARVESTED!G$2:G$4911)</f>
        <v>0</v>
      </c>
      <c r="H3207">
        <f xml:space="preserve"> SUMIF(SALES!E$2:E$4911,C3207,SALES!G$2:G$4911)</f>
        <v>0</v>
      </c>
      <c r="I3207">
        <f xml:space="preserve"> SUMIF(PRODUCTION!E$2:E$4911,C3207,PRODUCTION!I$2:I$4911)</f>
        <v>0</v>
      </c>
    </row>
    <row r="3208" spans="1:9" x14ac:dyDescent="0.2">
      <c r="A3208">
        <v>72107</v>
      </c>
      <c r="B3208" t="s">
        <v>1904</v>
      </c>
      <c r="C3208" t="str">
        <f t="shared" si="100"/>
        <v>72107</v>
      </c>
      <c r="D3208" t="str">
        <f t="shared" si="101"/>
        <v>OROCOVIS</v>
      </c>
      <c r="E3208">
        <v>-66.435444200000006</v>
      </c>
      <c r="F3208">
        <v>18.21446774</v>
      </c>
      <c r="G3208">
        <f xml:space="preserve"> SUMIF(ACRES_HARVESTED!E$2:E$4911,C3208,ACRES_HARVESTED!G$2:G$4911)</f>
        <v>0</v>
      </c>
      <c r="H3208">
        <f xml:space="preserve"> SUMIF(SALES!E$2:E$4911,C3208,SALES!G$2:G$4911)</f>
        <v>0</v>
      </c>
      <c r="I3208">
        <f xml:space="preserve"> SUMIF(PRODUCTION!E$2:E$4911,C3208,PRODUCTION!I$2:I$4911)</f>
        <v>0</v>
      </c>
    </row>
    <row r="3209" spans="1:9" x14ac:dyDescent="0.2">
      <c r="A3209">
        <v>72109</v>
      </c>
      <c r="B3209" t="s">
        <v>1905</v>
      </c>
      <c r="C3209" t="str">
        <f t="shared" si="100"/>
        <v>72109</v>
      </c>
      <c r="D3209" t="str">
        <f t="shared" si="101"/>
        <v>PATILLAS</v>
      </c>
      <c r="E3209">
        <v>-66.011871720000002</v>
      </c>
      <c r="F3209">
        <v>18.031508540000001</v>
      </c>
      <c r="G3209">
        <f xml:space="preserve"> SUMIF(ACRES_HARVESTED!E$2:E$4911,C3209,ACRES_HARVESTED!G$2:G$4911)</f>
        <v>0</v>
      </c>
      <c r="H3209">
        <f xml:space="preserve"> SUMIF(SALES!E$2:E$4911,C3209,SALES!G$2:G$4911)</f>
        <v>0</v>
      </c>
      <c r="I3209">
        <f xml:space="preserve"> SUMIF(PRODUCTION!E$2:E$4911,C3209,PRODUCTION!I$2:I$4911)</f>
        <v>0</v>
      </c>
    </row>
    <row r="3210" spans="1:9" x14ac:dyDescent="0.2">
      <c r="A3210">
        <v>72111</v>
      </c>
      <c r="B3210" t="s">
        <v>1906</v>
      </c>
      <c r="C3210" t="str">
        <f t="shared" si="100"/>
        <v>72111</v>
      </c>
      <c r="D3210" t="str">
        <f t="shared" si="101"/>
        <v>PEUELAS</v>
      </c>
      <c r="E3210">
        <v>-66.721246300000004</v>
      </c>
      <c r="F3210">
        <v>18.059665559999999</v>
      </c>
      <c r="G3210">
        <f xml:space="preserve"> SUMIF(ACRES_HARVESTED!E$2:E$4911,C3210,ACRES_HARVESTED!G$2:G$4911)</f>
        <v>0</v>
      </c>
      <c r="H3210">
        <f xml:space="preserve"> SUMIF(SALES!E$2:E$4911,C3210,SALES!G$2:G$4911)</f>
        <v>0</v>
      </c>
      <c r="I3210">
        <f xml:space="preserve"> SUMIF(PRODUCTION!E$2:E$4911,C3210,PRODUCTION!I$2:I$4911)</f>
        <v>0</v>
      </c>
    </row>
    <row r="3211" spans="1:9" x14ac:dyDescent="0.2">
      <c r="A3211">
        <v>72113</v>
      </c>
      <c r="B3211" t="s">
        <v>1907</v>
      </c>
      <c r="C3211" t="str">
        <f t="shared" si="100"/>
        <v>72113</v>
      </c>
      <c r="D3211" t="str">
        <f t="shared" si="101"/>
        <v>PONCE</v>
      </c>
      <c r="E3211">
        <v>-66.613128000000003</v>
      </c>
      <c r="F3211">
        <v>18.05756903</v>
      </c>
      <c r="G3211">
        <f xml:space="preserve"> SUMIF(ACRES_HARVESTED!E$2:E$4911,C3211,ACRES_HARVESTED!G$2:G$4911)</f>
        <v>0</v>
      </c>
      <c r="H3211">
        <f xml:space="preserve"> SUMIF(SALES!E$2:E$4911,C3211,SALES!G$2:G$4911)</f>
        <v>0</v>
      </c>
      <c r="I3211">
        <f xml:space="preserve"> SUMIF(PRODUCTION!E$2:E$4911,C3211,PRODUCTION!I$2:I$4911)</f>
        <v>0</v>
      </c>
    </row>
    <row r="3212" spans="1:9" x14ac:dyDescent="0.2">
      <c r="A3212">
        <v>72115</v>
      </c>
      <c r="B3212" t="s">
        <v>1908</v>
      </c>
      <c r="C3212" t="str">
        <f t="shared" si="100"/>
        <v>72115</v>
      </c>
      <c r="D3212" t="str">
        <f t="shared" si="101"/>
        <v>QUEBRADILLAS</v>
      </c>
      <c r="E3212">
        <v>-66.926329920000001</v>
      </c>
      <c r="F3212">
        <v>18.44045509</v>
      </c>
      <c r="G3212">
        <f xml:space="preserve"> SUMIF(ACRES_HARVESTED!E$2:E$4911,C3212,ACRES_HARVESTED!G$2:G$4911)</f>
        <v>0</v>
      </c>
      <c r="H3212">
        <f xml:space="preserve"> SUMIF(SALES!E$2:E$4911,C3212,SALES!G$2:G$4911)</f>
        <v>0</v>
      </c>
      <c r="I3212">
        <f xml:space="preserve"> SUMIF(PRODUCTION!E$2:E$4911,C3212,PRODUCTION!I$2:I$4911)</f>
        <v>0</v>
      </c>
    </row>
    <row r="3213" spans="1:9" x14ac:dyDescent="0.2">
      <c r="A3213">
        <v>72117</v>
      </c>
      <c r="B3213" t="s">
        <v>1909</v>
      </c>
      <c r="C3213" t="str">
        <f t="shared" si="100"/>
        <v>72117</v>
      </c>
      <c r="D3213" t="str">
        <f t="shared" si="101"/>
        <v>RINCN</v>
      </c>
      <c r="E3213">
        <v>-67.231892849999994</v>
      </c>
      <c r="F3213">
        <v>18.334985280000001</v>
      </c>
      <c r="G3213">
        <f xml:space="preserve"> SUMIF(ACRES_HARVESTED!E$2:E$4911,C3213,ACRES_HARVESTED!G$2:G$4911)</f>
        <v>0</v>
      </c>
      <c r="H3213">
        <f xml:space="preserve"> SUMIF(SALES!E$2:E$4911,C3213,SALES!G$2:G$4911)</f>
        <v>0</v>
      </c>
      <c r="I3213">
        <f xml:space="preserve"> SUMIF(PRODUCTION!E$2:E$4911,C3213,PRODUCTION!I$2:I$4911)</f>
        <v>0</v>
      </c>
    </row>
    <row r="3214" spans="1:9" x14ac:dyDescent="0.2">
      <c r="A3214">
        <v>72119</v>
      </c>
      <c r="B3214" t="s">
        <v>1910</v>
      </c>
      <c r="C3214" t="str">
        <f t="shared" si="100"/>
        <v>72119</v>
      </c>
      <c r="D3214" t="str">
        <f t="shared" si="101"/>
        <v>RO GRANDE</v>
      </c>
      <c r="E3214">
        <v>-65.813207939999998</v>
      </c>
      <c r="F3214">
        <v>18.34790658</v>
      </c>
      <c r="G3214">
        <f xml:space="preserve"> SUMIF(ACRES_HARVESTED!E$2:E$4911,C3214,ACRES_HARVESTED!G$2:G$4911)</f>
        <v>0</v>
      </c>
      <c r="H3214">
        <f xml:space="preserve"> SUMIF(SALES!E$2:E$4911,C3214,SALES!G$2:G$4911)</f>
        <v>0</v>
      </c>
      <c r="I3214">
        <f xml:space="preserve"> SUMIF(PRODUCTION!E$2:E$4911,C3214,PRODUCTION!I$2:I$4911)</f>
        <v>0</v>
      </c>
    </row>
    <row r="3215" spans="1:9" x14ac:dyDescent="0.2">
      <c r="A3215">
        <v>72121</v>
      </c>
      <c r="B3215" t="s">
        <v>1911</v>
      </c>
      <c r="C3215" t="str">
        <f t="shared" si="100"/>
        <v>72121</v>
      </c>
      <c r="D3215" t="str">
        <f t="shared" si="101"/>
        <v>SABANA GRANDE</v>
      </c>
      <c r="E3215">
        <v>-66.944465640000004</v>
      </c>
      <c r="F3215">
        <v>18.083070240000001</v>
      </c>
      <c r="G3215">
        <f xml:space="preserve"> SUMIF(ACRES_HARVESTED!E$2:E$4911,C3215,ACRES_HARVESTED!G$2:G$4911)</f>
        <v>0</v>
      </c>
      <c r="H3215">
        <f xml:space="preserve"> SUMIF(SALES!E$2:E$4911,C3215,SALES!G$2:G$4911)</f>
        <v>0</v>
      </c>
      <c r="I3215">
        <f xml:space="preserve"> SUMIF(PRODUCTION!E$2:E$4911,C3215,PRODUCTION!I$2:I$4911)</f>
        <v>0</v>
      </c>
    </row>
    <row r="3216" spans="1:9" x14ac:dyDescent="0.2">
      <c r="A3216">
        <v>72123</v>
      </c>
      <c r="B3216" t="s">
        <v>1912</v>
      </c>
      <c r="C3216" t="str">
        <f t="shared" si="100"/>
        <v>72123</v>
      </c>
      <c r="D3216" t="str">
        <f t="shared" si="101"/>
        <v>SALINAS</v>
      </c>
      <c r="E3216">
        <v>-66.254865370000005</v>
      </c>
      <c r="F3216">
        <v>18.006935670000001</v>
      </c>
      <c r="G3216">
        <f xml:space="preserve"> SUMIF(ACRES_HARVESTED!E$2:E$4911,C3216,ACRES_HARVESTED!G$2:G$4911)</f>
        <v>0</v>
      </c>
      <c r="H3216">
        <f xml:space="preserve"> SUMIF(SALES!E$2:E$4911,C3216,SALES!G$2:G$4911)</f>
        <v>0</v>
      </c>
      <c r="I3216">
        <f xml:space="preserve"> SUMIF(PRODUCTION!E$2:E$4911,C3216,PRODUCTION!I$2:I$4911)</f>
        <v>0</v>
      </c>
    </row>
    <row r="3217" spans="1:9" x14ac:dyDescent="0.2">
      <c r="A3217">
        <v>72125</v>
      </c>
      <c r="B3217" t="s">
        <v>1913</v>
      </c>
      <c r="C3217" t="str">
        <f t="shared" si="100"/>
        <v>72125</v>
      </c>
      <c r="D3217" t="str">
        <f t="shared" si="101"/>
        <v>SAN GERMN</v>
      </c>
      <c r="E3217">
        <v>-67.039103089999998</v>
      </c>
      <c r="F3217">
        <v>18.111925880000001</v>
      </c>
      <c r="G3217">
        <f xml:space="preserve"> SUMIF(ACRES_HARVESTED!E$2:E$4911,C3217,ACRES_HARVESTED!G$2:G$4911)</f>
        <v>0</v>
      </c>
      <c r="H3217">
        <f xml:space="preserve"> SUMIF(SALES!E$2:E$4911,C3217,SALES!G$2:G$4911)</f>
        <v>0</v>
      </c>
      <c r="I3217">
        <f xml:space="preserve"> SUMIF(PRODUCTION!E$2:E$4911,C3217,PRODUCTION!I$2:I$4911)</f>
        <v>0</v>
      </c>
    </row>
    <row r="3218" spans="1:9" x14ac:dyDescent="0.2">
      <c r="A3218">
        <v>72127</v>
      </c>
      <c r="B3218" t="s">
        <v>281</v>
      </c>
      <c r="C3218" t="str">
        <f t="shared" si="100"/>
        <v>72127</v>
      </c>
      <c r="D3218" t="str">
        <f t="shared" si="101"/>
        <v>SAN JUAN</v>
      </c>
      <c r="E3218">
        <v>-66.061703940000001</v>
      </c>
      <c r="F3218">
        <v>18.390803460000001</v>
      </c>
      <c r="G3218">
        <f xml:space="preserve"> SUMIF(ACRES_HARVESTED!E$2:E$4911,C3218,ACRES_HARVESTED!G$2:G$4911)</f>
        <v>0</v>
      </c>
      <c r="H3218">
        <f xml:space="preserve"> SUMIF(SALES!E$2:E$4911,C3218,SALES!G$2:G$4911)</f>
        <v>0</v>
      </c>
      <c r="I3218">
        <f xml:space="preserve"> SUMIF(PRODUCTION!E$2:E$4911,C3218,PRODUCTION!I$2:I$4911)</f>
        <v>0</v>
      </c>
    </row>
    <row r="3219" spans="1:9" x14ac:dyDescent="0.2">
      <c r="A3219">
        <v>72129</v>
      </c>
      <c r="B3219" t="s">
        <v>1914</v>
      </c>
      <c r="C3219" t="str">
        <f t="shared" si="100"/>
        <v>72129</v>
      </c>
      <c r="D3219" t="str">
        <f t="shared" si="101"/>
        <v>SAN LORENZO</v>
      </c>
      <c r="E3219">
        <v>-65.975525970000007</v>
      </c>
      <c r="F3219">
        <v>18.147924620000001</v>
      </c>
      <c r="G3219">
        <f xml:space="preserve"> SUMIF(ACRES_HARVESTED!E$2:E$4911,C3219,ACRES_HARVESTED!G$2:G$4911)</f>
        <v>0</v>
      </c>
      <c r="H3219">
        <f xml:space="preserve"> SUMIF(SALES!E$2:E$4911,C3219,SALES!G$2:G$4911)</f>
        <v>0</v>
      </c>
      <c r="I3219">
        <f xml:space="preserve"> SUMIF(PRODUCTION!E$2:E$4911,C3219,PRODUCTION!I$2:I$4911)</f>
        <v>0</v>
      </c>
    </row>
    <row r="3220" spans="1:9" x14ac:dyDescent="0.2">
      <c r="A3220">
        <v>72131</v>
      </c>
      <c r="B3220" t="s">
        <v>1915</v>
      </c>
      <c r="C3220" t="str">
        <f t="shared" si="100"/>
        <v>72131</v>
      </c>
      <c r="D3220" t="str">
        <f t="shared" si="101"/>
        <v>SAN SEBASTIN</v>
      </c>
      <c r="E3220">
        <v>-66.971610639999994</v>
      </c>
      <c r="F3220">
        <v>18.328542089999999</v>
      </c>
      <c r="G3220">
        <f xml:space="preserve"> SUMIF(ACRES_HARVESTED!E$2:E$4911,C3220,ACRES_HARVESTED!G$2:G$4911)</f>
        <v>0</v>
      </c>
      <c r="H3220">
        <f xml:space="preserve"> SUMIF(SALES!E$2:E$4911,C3220,SALES!G$2:G$4911)</f>
        <v>0</v>
      </c>
      <c r="I3220">
        <f xml:space="preserve"> SUMIF(PRODUCTION!E$2:E$4911,C3220,PRODUCTION!I$2:I$4911)</f>
        <v>0</v>
      </c>
    </row>
    <row r="3221" spans="1:9" x14ac:dyDescent="0.2">
      <c r="A3221">
        <v>72133</v>
      </c>
      <c r="B3221" t="s">
        <v>1916</v>
      </c>
      <c r="C3221" t="str">
        <f t="shared" si="100"/>
        <v>72133</v>
      </c>
      <c r="D3221" t="str">
        <f t="shared" si="101"/>
        <v>SANTA ISABEL</v>
      </c>
      <c r="E3221">
        <v>-66.38861781</v>
      </c>
      <c r="F3221">
        <v>17.99547652</v>
      </c>
      <c r="G3221">
        <f xml:space="preserve"> SUMIF(ACRES_HARVESTED!E$2:E$4911,C3221,ACRES_HARVESTED!G$2:G$4911)</f>
        <v>0</v>
      </c>
      <c r="H3221">
        <f xml:space="preserve"> SUMIF(SALES!E$2:E$4911,C3221,SALES!G$2:G$4911)</f>
        <v>0</v>
      </c>
      <c r="I3221">
        <f xml:space="preserve"> SUMIF(PRODUCTION!E$2:E$4911,C3221,PRODUCTION!I$2:I$4911)</f>
        <v>0</v>
      </c>
    </row>
    <row r="3222" spans="1:9" x14ac:dyDescent="0.2">
      <c r="A3222">
        <v>72135</v>
      </c>
      <c r="B3222" t="s">
        <v>1917</v>
      </c>
      <c r="C3222" t="str">
        <f t="shared" si="100"/>
        <v>72135</v>
      </c>
      <c r="D3222" t="str">
        <f t="shared" si="101"/>
        <v>TOA ALTA</v>
      </c>
      <c r="E3222">
        <v>-66.246267399999994</v>
      </c>
      <c r="F3222">
        <v>18.36223592</v>
      </c>
      <c r="G3222">
        <f xml:space="preserve"> SUMIF(ACRES_HARVESTED!E$2:E$4911,C3222,ACRES_HARVESTED!G$2:G$4911)</f>
        <v>0</v>
      </c>
      <c r="H3222">
        <f xml:space="preserve"> SUMIF(SALES!E$2:E$4911,C3222,SALES!G$2:G$4911)</f>
        <v>0</v>
      </c>
      <c r="I3222">
        <f xml:space="preserve"> SUMIF(PRODUCTION!E$2:E$4911,C3222,PRODUCTION!I$2:I$4911)</f>
        <v>0</v>
      </c>
    </row>
    <row r="3223" spans="1:9" x14ac:dyDescent="0.2">
      <c r="A3223">
        <v>72137</v>
      </c>
      <c r="B3223" t="s">
        <v>1918</v>
      </c>
      <c r="C3223" t="str">
        <f t="shared" si="100"/>
        <v>72137</v>
      </c>
      <c r="D3223" t="str">
        <f t="shared" si="101"/>
        <v>TOA BAJA</v>
      </c>
      <c r="E3223">
        <v>-66.215515460000006</v>
      </c>
      <c r="F3223">
        <v>18.4313626</v>
      </c>
      <c r="G3223">
        <f xml:space="preserve"> SUMIF(ACRES_HARVESTED!E$2:E$4911,C3223,ACRES_HARVESTED!G$2:G$4911)</f>
        <v>0</v>
      </c>
      <c r="H3223">
        <f xml:space="preserve"> SUMIF(SALES!E$2:E$4911,C3223,SALES!G$2:G$4911)</f>
        <v>0</v>
      </c>
      <c r="I3223">
        <f xml:space="preserve"> SUMIF(PRODUCTION!E$2:E$4911,C3223,PRODUCTION!I$2:I$4911)</f>
        <v>0</v>
      </c>
    </row>
    <row r="3224" spans="1:9" x14ac:dyDescent="0.2">
      <c r="A3224">
        <v>72139</v>
      </c>
      <c r="B3224" t="s">
        <v>1919</v>
      </c>
      <c r="C3224" t="str">
        <f t="shared" si="100"/>
        <v>72139</v>
      </c>
      <c r="D3224" t="str">
        <f t="shared" si="101"/>
        <v>TRUJILLO ALTO</v>
      </c>
      <c r="E3224">
        <v>-65.999530100000001</v>
      </c>
      <c r="F3224">
        <v>18.336938809999999</v>
      </c>
      <c r="G3224">
        <f xml:space="preserve"> SUMIF(ACRES_HARVESTED!E$2:E$4911,C3224,ACRES_HARVESTED!G$2:G$4911)</f>
        <v>0</v>
      </c>
      <c r="H3224">
        <f xml:space="preserve"> SUMIF(SALES!E$2:E$4911,C3224,SALES!G$2:G$4911)</f>
        <v>0</v>
      </c>
      <c r="I3224">
        <f xml:space="preserve"> SUMIF(PRODUCTION!E$2:E$4911,C3224,PRODUCTION!I$2:I$4911)</f>
        <v>0</v>
      </c>
    </row>
    <row r="3225" spans="1:9" x14ac:dyDescent="0.2">
      <c r="A3225">
        <v>72141</v>
      </c>
      <c r="B3225" t="s">
        <v>1920</v>
      </c>
      <c r="C3225" t="str">
        <f t="shared" si="100"/>
        <v>72141</v>
      </c>
      <c r="D3225" t="str">
        <f t="shared" si="101"/>
        <v>UTUADO</v>
      </c>
      <c r="E3225">
        <v>-66.70280065</v>
      </c>
      <c r="F3225">
        <v>18.271475840000001</v>
      </c>
      <c r="G3225">
        <f xml:space="preserve"> SUMIF(ACRES_HARVESTED!E$2:E$4911,C3225,ACRES_HARVESTED!G$2:G$4911)</f>
        <v>0</v>
      </c>
      <c r="H3225">
        <f xml:space="preserve"> SUMIF(SALES!E$2:E$4911,C3225,SALES!G$2:G$4911)</f>
        <v>0</v>
      </c>
      <c r="I3225">
        <f xml:space="preserve"> SUMIF(PRODUCTION!E$2:E$4911,C3225,PRODUCTION!I$2:I$4911)</f>
        <v>0</v>
      </c>
    </row>
    <row r="3226" spans="1:9" x14ac:dyDescent="0.2">
      <c r="A3226">
        <v>72143</v>
      </c>
      <c r="B3226" t="s">
        <v>1921</v>
      </c>
      <c r="C3226" t="str">
        <f t="shared" si="100"/>
        <v>72143</v>
      </c>
      <c r="D3226" t="str">
        <f t="shared" si="101"/>
        <v>VEGA ALTA</v>
      </c>
      <c r="E3226">
        <v>-66.336766560000001</v>
      </c>
      <c r="F3226">
        <v>18.410037290000002</v>
      </c>
      <c r="G3226">
        <f xml:space="preserve"> SUMIF(ACRES_HARVESTED!E$2:E$4911,C3226,ACRES_HARVESTED!G$2:G$4911)</f>
        <v>0</v>
      </c>
      <c r="H3226">
        <f xml:space="preserve"> SUMIF(SALES!E$2:E$4911,C3226,SALES!G$2:G$4911)</f>
        <v>0</v>
      </c>
      <c r="I3226">
        <f xml:space="preserve"> SUMIF(PRODUCTION!E$2:E$4911,C3226,PRODUCTION!I$2:I$4911)</f>
        <v>0</v>
      </c>
    </row>
    <row r="3227" spans="1:9" x14ac:dyDescent="0.2">
      <c r="A3227">
        <v>72145</v>
      </c>
      <c r="B3227" t="s">
        <v>1922</v>
      </c>
      <c r="C3227" t="str">
        <f t="shared" si="100"/>
        <v>72145</v>
      </c>
      <c r="D3227" t="str">
        <f t="shared" si="101"/>
        <v>VEGA BAJA</v>
      </c>
      <c r="E3227">
        <v>-66.397312810000003</v>
      </c>
      <c r="F3227">
        <v>18.428730779999999</v>
      </c>
      <c r="G3227">
        <f xml:space="preserve"> SUMIF(ACRES_HARVESTED!E$2:E$4911,C3227,ACRES_HARVESTED!G$2:G$4911)</f>
        <v>0</v>
      </c>
      <c r="H3227">
        <f xml:space="preserve"> SUMIF(SALES!E$2:E$4911,C3227,SALES!G$2:G$4911)</f>
        <v>0</v>
      </c>
      <c r="I3227">
        <f xml:space="preserve"> SUMIF(PRODUCTION!E$2:E$4911,C3227,PRODUCTION!I$2:I$4911)</f>
        <v>0</v>
      </c>
    </row>
    <row r="3228" spans="1:9" x14ac:dyDescent="0.2">
      <c r="A3228">
        <v>72147</v>
      </c>
      <c r="B3228" t="s">
        <v>1923</v>
      </c>
      <c r="C3228" t="str">
        <f t="shared" si="100"/>
        <v>72147</v>
      </c>
      <c r="D3228" t="str">
        <f t="shared" si="101"/>
        <v>VIEQUES</v>
      </c>
      <c r="E3228">
        <v>-65.439233259999995</v>
      </c>
      <c r="F3228">
        <v>18.122444349999999</v>
      </c>
      <c r="G3228">
        <f xml:space="preserve"> SUMIF(ACRES_HARVESTED!E$2:E$4911,C3228,ACRES_HARVESTED!G$2:G$4911)</f>
        <v>0</v>
      </c>
      <c r="H3228">
        <f xml:space="preserve"> SUMIF(SALES!E$2:E$4911,C3228,SALES!G$2:G$4911)</f>
        <v>0</v>
      </c>
      <c r="I3228">
        <f xml:space="preserve"> SUMIF(PRODUCTION!E$2:E$4911,C3228,PRODUCTION!I$2:I$4911)</f>
        <v>0</v>
      </c>
    </row>
    <row r="3229" spans="1:9" x14ac:dyDescent="0.2">
      <c r="A3229">
        <v>72149</v>
      </c>
      <c r="B3229" t="s">
        <v>1924</v>
      </c>
      <c r="C3229" t="str">
        <f t="shared" si="100"/>
        <v>72149</v>
      </c>
      <c r="D3229" t="str">
        <f t="shared" si="101"/>
        <v>VILLALBA</v>
      </c>
      <c r="E3229">
        <v>-66.471753680000006</v>
      </c>
      <c r="F3229">
        <v>18.128246359999999</v>
      </c>
      <c r="G3229">
        <f xml:space="preserve"> SUMIF(ACRES_HARVESTED!E$2:E$4911,C3229,ACRES_HARVESTED!G$2:G$4911)</f>
        <v>0</v>
      </c>
      <c r="H3229">
        <f xml:space="preserve"> SUMIF(SALES!E$2:E$4911,C3229,SALES!G$2:G$4911)</f>
        <v>0</v>
      </c>
      <c r="I3229">
        <f xml:space="preserve"> SUMIF(PRODUCTION!E$2:E$4911,C3229,PRODUCTION!I$2:I$4911)</f>
        <v>0</v>
      </c>
    </row>
    <row r="3230" spans="1:9" x14ac:dyDescent="0.2">
      <c r="A3230">
        <v>72151</v>
      </c>
      <c r="B3230" t="s">
        <v>1925</v>
      </c>
      <c r="C3230" t="str">
        <f t="shared" si="100"/>
        <v>72151</v>
      </c>
      <c r="D3230" t="str">
        <f t="shared" si="101"/>
        <v>YABUCOA</v>
      </c>
      <c r="E3230">
        <v>-65.896220009999993</v>
      </c>
      <c r="F3230">
        <v>18.070186020000001</v>
      </c>
      <c r="G3230">
        <f xml:space="preserve"> SUMIF(ACRES_HARVESTED!E$2:E$4911,C3230,ACRES_HARVESTED!G$2:G$4911)</f>
        <v>0</v>
      </c>
      <c r="H3230">
        <f xml:space="preserve"> SUMIF(SALES!E$2:E$4911,C3230,SALES!G$2:G$4911)</f>
        <v>0</v>
      </c>
      <c r="I3230">
        <f xml:space="preserve"> SUMIF(PRODUCTION!E$2:E$4911,C3230,PRODUCTION!I$2:I$4911)</f>
        <v>0</v>
      </c>
    </row>
    <row r="3231" spans="1:9" x14ac:dyDescent="0.2">
      <c r="A3231">
        <v>72153</v>
      </c>
      <c r="B3231" t="s">
        <v>1926</v>
      </c>
      <c r="C3231" t="str">
        <f t="shared" si="100"/>
        <v>72153</v>
      </c>
      <c r="D3231" t="str">
        <f t="shared" si="101"/>
        <v>YAUCO</v>
      </c>
      <c r="E3231">
        <v>-66.858299099999996</v>
      </c>
      <c r="F3231">
        <v>18.081091369999999</v>
      </c>
      <c r="G3231">
        <f xml:space="preserve"> SUMIF(ACRES_HARVESTED!E$2:E$4911,C3231,ACRES_HARVESTED!G$2:G$4911)</f>
        <v>0</v>
      </c>
      <c r="H3231">
        <f xml:space="preserve"> SUMIF(SALES!E$2:E$4911,C3231,SALES!G$2:G$4911)</f>
        <v>0</v>
      </c>
      <c r="I3231">
        <f xml:space="preserve"> SUMIF(PRODUCTION!E$2:E$4911,C3231,PRODUCTION!I$2:I$4911)</f>
        <v>0</v>
      </c>
    </row>
    <row r="3232" spans="1:9" x14ac:dyDescent="0.2">
      <c r="A3232">
        <v>78010</v>
      </c>
      <c r="B3232" t="s">
        <v>1818</v>
      </c>
      <c r="C3232" t="str">
        <f t="shared" si="100"/>
        <v>78010</v>
      </c>
      <c r="D3232" t="str">
        <f t="shared" si="101"/>
        <v>ST. CROIX</v>
      </c>
      <c r="E3232">
        <v>-64.763575720000006</v>
      </c>
      <c r="F3232">
        <v>17.7334672</v>
      </c>
      <c r="G3232">
        <f xml:space="preserve"> SUMIF(ACRES_HARVESTED!E$2:E$4911,C3232,ACRES_HARVESTED!G$2:G$4911)</f>
        <v>0</v>
      </c>
      <c r="H3232">
        <f xml:space="preserve"> SUMIF(SALES!E$2:E$4911,C3232,SALES!G$2:G$4911)</f>
        <v>0</v>
      </c>
      <c r="I3232">
        <f xml:space="preserve"> SUMIF(PRODUCTION!E$2:E$4911,C3232,PRODUCTION!I$2:I$4911)</f>
        <v>0</v>
      </c>
    </row>
    <row r="3233" spans="1:9" x14ac:dyDescent="0.2">
      <c r="A3233">
        <v>78020</v>
      </c>
      <c r="B3233" t="s">
        <v>1927</v>
      </c>
      <c r="C3233" t="str">
        <f t="shared" si="100"/>
        <v>78020</v>
      </c>
      <c r="D3233" t="str">
        <f t="shared" si="101"/>
        <v>ST. JOHN</v>
      </c>
      <c r="E3233">
        <v>-64.746579580000002</v>
      </c>
      <c r="F3233">
        <v>18.340299030000001</v>
      </c>
      <c r="G3233">
        <f xml:space="preserve"> SUMIF(ACRES_HARVESTED!E$2:E$4911,C3233,ACRES_HARVESTED!G$2:G$4911)</f>
        <v>0</v>
      </c>
      <c r="H3233">
        <f xml:space="preserve"> SUMIF(SALES!E$2:E$4911,C3233,SALES!G$2:G$4911)</f>
        <v>0</v>
      </c>
      <c r="I3233">
        <f xml:space="preserve"> SUMIF(PRODUCTION!E$2:E$4911,C3233,PRODUCTION!I$2:I$4911)</f>
        <v>0</v>
      </c>
    </row>
    <row r="3234" spans="1:9" x14ac:dyDescent="0.2">
      <c r="A3234">
        <v>78030</v>
      </c>
      <c r="B3234" t="s">
        <v>1928</v>
      </c>
      <c r="C3234" t="str">
        <f t="shared" si="100"/>
        <v>78030</v>
      </c>
      <c r="D3234" t="str">
        <f t="shared" si="101"/>
        <v>ST. THOMAS</v>
      </c>
      <c r="E3234">
        <v>-64.940202720000002</v>
      </c>
      <c r="F3234">
        <v>18.345209730000001</v>
      </c>
      <c r="G3234">
        <f xml:space="preserve"> SUMIF(ACRES_HARVESTED!E$2:E$4911,C3234,ACRES_HARVESTED!G$2:G$4911)</f>
        <v>0</v>
      </c>
      <c r="H3234">
        <f xml:space="preserve"> SUMIF(SALES!E$2:E$4911,C3234,SALES!G$2:G$4911)</f>
        <v>0</v>
      </c>
      <c r="I3234">
        <f xml:space="preserve"> SUMIF(PRODUCTION!E$2:E$4911,C3234,PRODUCTION!I$2:I$4911)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01E8-3A15-1D48-B645-2E581BA213B2}">
  <dimension ref="A1:G991"/>
  <sheetViews>
    <sheetView workbookViewId="0">
      <selection activeCell="G1" sqref="G1:G1048576"/>
    </sheetView>
  </sheetViews>
  <sheetFormatPr baseColWidth="10" defaultRowHeight="16" x14ac:dyDescent="0.2"/>
  <cols>
    <col min="6" max="6" width="20.1640625" customWidth="1"/>
  </cols>
  <sheetData>
    <row r="1" spans="1:7" x14ac:dyDescent="0.2">
      <c r="A1" t="s">
        <v>1929</v>
      </c>
      <c r="B1" t="s">
        <v>1930</v>
      </c>
      <c r="C1" t="s">
        <v>1931</v>
      </c>
      <c r="D1" t="s">
        <v>1932</v>
      </c>
      <c r="E1" t="s">
        <v>0</v>
      </c>
      <c r="F1" t="s">
        <v>1933</v>
      </c>
      <c r="G1" t="s">
        <v>1934</v>
      </c>
    </row>
    <row r="2" spans="1:7" x14ac:dyDescent="0.2">
      <c r="A2" t="s">
        <v>1935</v>
      </c>
      <c r="B2">
        <v>1</v>
      </c>
      <c r="C2" t="s">
        <v>1936</v>
      </c>
      <c r="D2">
        <v>1</v>
      </c>
      <c r="E2" t="str">
        <f xml:space="preserve"> TEXT(B2,"00") &amp;TEXT(D2,"000")</f>
        <v>01001</v>
      </c>
      <c r="F2" t="s">
        <v>1937</v>
      </c>
      <c r="G2">
        <v>0</v>
      </c>
    </row>
    <row r="3" spans="1:7" x14ac:dyDescent="0.2">
      <c r="A3" t="s">
        <v>1935</v>
      </c>
      <c r="B3">
        <v>1</v>
      </c>
      <c r="C3" t="s">
        <v>1938</v>
      </c>
      <c r="D3">
        <v>49</v>
      </c>
      <c r="E3" t="str">
        <f t="shared" ref="E3:E11" si="0" xml:space="preserve"> TEXT(B3,"00") &amp;TEXT(D3,"000")</f>
        <v>01049</v>
      </c>
      <c r="F3" t="s">
        <v>1937</v>
      </c>
      <c r="G3">
        <v>0</v>
      </c>
    </row>
    <row r="4" spans="1:7" x14ac:dyDescent="0.2">
      <c r="A4" t="s">
        <v>1935</v>
      </c>
      <c r="B4">
        <v>1</v>
      </c>
      <c r="C4" t="s">
        <v>1939</v>
      </c>
      <c r="D4">
        <v>83</v>
      </c>
      <c r="E4" t="str">
        <f t="shared" si="0"/>
        <v>01083</v>
      </c>
      <c r="F4" t="s">
        <v>1937</v>
      </c>
      <c r="G4">
        <v>270</v>
      </c>
    </row>
    <row r="5" spans="1:7" x14ac:dyDescent="0.2">
      <c r="A5" t="s">
        <v>1935</v>
      </c>
      <c r="B5">
        <v>1</v>
      </c>
      <c r="C5" t="s">
        <v>1940</v>
      </c>
      <c r="D5">
        <v>61</v>
      </c>
      <c r="E5" t="str">
        <f t="shared" si="0"/>
        <v>01061</v>
      </c>
      <c r="F5" t="s">
        <v>1937</v>
      </c>
      <c r="G5">
        <v>0</v>
      </c>
    </row>
    <row r="6" spans="1:7" x14ac:dyDescent="0.2">
      <c r="A6" t="s">
        <v>1941</v>
      </c>
      <c r="B6">
        <v>4</v>
      </c>
      <c r="C6" t="s">
        <v>1942</v>
      </c>
      <c r="D6">
        <v>25</v>
      </c>
      <c r="E6" t="str">
        <f t="shared" si="0"/>
        <v>04025</v>
      </c>
      <c r="F6" t="s">
        <v>1937</v>
      </c>
      <c r="G6">
        <v>0</v>
      </c>
    </row>
    <row r="7" spans="1:7" x14ac:dyDescent="0.2">
      <c r="A7" t="s">
        <v>1941</v>
      </c>
      <c r="B7">
        <v>4</v>
      </c>
      <c r="C7" t="s">
        <v>1943</v>
      </c>
      <c r="D7">
        <v>3</v>
      </c>
      <c r="E7" t="str">
        <f xml:space="preserve"> TEXT(B7,"00") &amp;TEXT(D7,"000")</f>
        <v>04003</v>
      </c>
      <c r="F7" t="s">
        <v>1937</v>
      </c>
      <c r="G7" s="1">
        <v>1780</v>
      </c>
    </row>
    <row r="8" spans="1:7" x14ac:dyDescent="0.2">
      <c r="A8" t="s">
        <v>1941</v>
      </c>
      <c r="B8">
        <v>4</v>
      </c>
      <c r="C8" t="s">
        <v>1944</v>
      </c>
      <c r="D8">
        <v>9</v>
      </c>
      <c r="E8" t="str">
        <f t="shared" si="0"/>
        <v>04009</v>
      </c>
      <c r="F8" t="s">
        <v>1937</v>
      </c>
      <c r="G8" s="1">
        <v>1459</v>
      </c>
    </row>
    <row r="9" spans="1:7" x14ac:dyDescent="0.2">
      <c r="A9" t="s">
        <v>1941</v>
      </c>
      <c r="B9">
        <v>4</v>
      </c>
      <c r="C9" t="s">
        <v>1945</v>
      </c>
      <c r="D9">
        <v>12</v>
      </c>
      <c r="E9" t="str">
        <f t="shared" si="0"/>
        <v>04012</v>
      </c>
      <c r="F9" t="s">
        <v>1937</v>
      </c>
      <c r="G9">
        <v>0</v>
      </c>
    </row>
    <row r="10" spans="1:7" x14ac:dyDescent="0.2">
      <c r="A10" t="s">
        <v>1941</v>
      </c>
      <c r="B10">
        <v>4</v>
      </c>
      <c r="C10" t="s">
        <v>1946</v>
      </c>
      <c r="D10">
        <v>13</v>
      </c>
      <c r="E10" t="str">
        <f t="shared" si="0"/>
        <v>04013</v>
      </c>
      <c r="F10" t="s">
        <v>1937</v>
      </c>
      <c r="G10" s="1">
        <v>3579</v>
      </c>
    </row>
    <row r="11" spans="1:7" x14ac:dyDescent="0.2">
      <c r="A11" t="s">
        <v>1941</v>
      </c>
      <c r="B11">
        <v>4</v>
      </c>
      <c r="C11" t="s">
        <v>1947</v>
      </c>
      <c r="D11">
        <v>19</v>
      </c>
      <c r="E11" t="str">
        <f t="shared" si="0"/>
        <v>04019</v>
      </c>
      <c r="F11" t="s">
        <v>1937</v>
      </c>
      <c r="G11">
        <v>102</v>
      </c>
    </row>
    <row r="12" spans="1:7" x14ac:dyDescent="0.2">
      <c r="A12" t="s">
        <v>1941</v>
      </c>
      <c r="B12">
        <v>4</v>
      </c>
      <c r="C12" t="s">
        <v>1948</v>
      </c>
      <c r="D12">
        <v>21</v>
      </c>
      <c r="E12" t="str">
        <f t="shared" ref="E12:E22" si="1" xml:space="preserve"> TEXT(B12,"00") &amp;TEXT(D12,"000")</f>
        <v>04021</v>
      </c>
      <c r="F12" t="s">
        <v>1937</v>
      </c>
      <c r="G12" s="1">
        <v>9073</v>
      </c>
    </row>
    <row r="13" spans="1:7" x14ac:dyDescent="0.2">
      <c r="A13" t="s">
        <v>1941</v>
      </c>
      <c r="B13">
        <v>4</v>
      </c>
      <c r="C13" t="s">
        <v>1949</v>
      </c>
      <c r="D13">
        <v>27</v>
      </c>
      <c r="E13" t="str">
        <f t="shared" si="1"/>
        <v>04027</v>
      </c>
      <c r="F13" t="s">
        <v>1937</v>
      </c>
      <c r="G13">
        <v>307</v>
      </c>
    </row>
    <row r="14" spans="1:7" x14ac:dyDescent="0.2">
      <c r="A14" t="s">
        <v>1950</v>
      </c>
      <c r="B14">
        <v>6</v>
      </c>
      <c r="C14" t="s">
        <v>1951</v>
      </c>
      <c r="D14">
        <v>33</v>
      </c>
      <c r="E14" t="str">
        <f t="shared" si="1"/>
        <v>06033</v>
      </c>
      <c r="F14" t="s">
        <v>1937</v>
      </c>
      <c r="G14">
        <v>0</v>
      </c>
    </row>
    <row r="15" spans="1:7" x14ac:dyDescent="0.2">
      <c r="A15" t="s">
        <v>1950</v>
      </c>
      <c r="B15">
        <v>6</v>
      </c>
      <c r="C15" t="s">
        <v>1952</v>
      </c>
      <c r="D15">
        <v>53</v>
      </c>
      <c r="E15" t="str">
        <f t="shared" si="1"/>
        <v>06053</v>
      </c>
      <c r="F15" t="s">
        <v>1937</v>
      </c>
      <c r="G15" s="1">
        <v>3569</v>
      </c>
    </row>
    <row r="16" spans="1:7" x14ac:dyDescent="0.2">
      <c r="A16" t="s">
        <v>1950</v>
      </c>
      <c r="B16">
        <v>6</v>
      </c>
      <c r="C16" t="s">
        <v>1953</v>
      </c>
      <c r="D16">
        <v>79</v>
      </c>
      <c r="E16" t="str">
        <f xml:space="preserve"> TEXT(B16,"00") &amp;TEXT(D16,"000")</f>
        <v>06079</v>
      </c>
      <c r="F16" t="s">
        <v>1937</v>
      </c>
      <c r="G16" s="1">
        <v>8630</v>
      </c>
    </row>
    <row r="17" spans="1:7" x14ac:dyDescent="0.2">
      <c r="A17" t="s">
        <v>1950</v>
      </c>
      <c r="B17">
        <v>6</v>
      </c>
      <c r="C17" t="s">
        <v>1954</v>
      </c>
      <c r="D17">
        <v>81</v>
      </c>
      <c r="E17" t="str">
        <f t="shared" si="1"/>
        <v>06081</v>
      </c>
      <c r="F17" t="s">
        <v>1937</v>
      </c>
      <c r="G17">
        <v>0</v>
      </c>
    </row>
    <row r="18" spans="1:7" x14ac:dyDescent="0.2">
      <c r="A18" t="s">
        <v>1950</v>
      </c>
      <c r="B18">
        <v>6</v>
      </c>
      <c r="C18" t="s">
        <v>1955</v>
      </c>
      <c r="D18">
        <v>97</v>
      </c>
      <c r="E18" t="str">
        <f t="shared" si="1"/>
        <v>06097</v>
      </c>
      <c r="F18" t="s">
        <v>1937</v>
      </c>
      <c r="G18">
        <v>0</v>
      </c>
    </row>
    <row r="19" spans="1:7" x14ac:dyDescent="0.2">
      <c r="A19" t="s">
        <v>1950</v>
      </c>
      <c r="B19">
        <v>6</v>
      </c>
      <c r="C19" t="s">
        <v>1956</v>
      </c>
      <c r="D19">
        <v>35</v>
      </c>
      <c r="E19" t="str">
        <f t="shared" si="1"/>
        <v>06035</v>
      </c>
      <c r="F19" t="s">
        <v>1937</v>
      </c>
      <c r="G19">
        <v>0</v>
      </c>
    </row>
    <row r="20" spans="1:7" x14ac:dyDescent="0.2">
      <c r="A20" t="s">
        <v>1950</v>
      </c>
      <c r="B20">
        <v>6</v>
      </c>
      <c r="C20" t="s">
        <v>1957</v>
      </c>
      <c r="D20">
        <v>49</v>
      </c>
      <c r="E20" t="str">
        <f t="shared" si="1"/>
        <v>06049</v>
      </c>
      <c r="F20" t="s">
        <v>1937</v>
      </c>
      <c r="G20" s="1">
        <v>6748</v>
      </c>
    </row>
    <row r="21" spans="1:7" x14ac:dyDescent="0.2">
      <c r="A21" t="s">
        <v>1950</v>
      </c>
      <c r="B21">
        <v>6</v>
      </c>
      <c r="C21" t="s">
        <v>1958</v>
      </c>
      <c r="D21">
        <v>63</v>
      </c>
      <c r="E21" t="str">
        <f t="shared" si="1"/>
        <v>06063</v>
      </c>
      <c r="F21" t="s">
        <v>1937</v>
      </c>
      <c r="G21">
        <v>0</v>
      </c>
    </row>
    <row r="22" spans="1:7" x14ac:dyDescent="0.2">
      <c r="A22" t="s">
        <v>1950</v>
      </c>
      <c r="B22">
        <v>6</v>
      </c>
      <c r="C22" t="s">
        <v>1959</v>
      </c>
      <c r="D22">
        <v>7</v>
      </c>
      <c r="E22" t="str">
        <f t="shared" si="1"/>
        <v>06007</v>
      </c>
      <c r="F22" t="s">
        <v>1937</v>
      </c>
      <c r="G22">
        <v>0</v>
      </c>
    </row>
    <row r="23" spans="1:7" x14ac:dyDescent="0.2">
      <c r="A23" t="s">
        <v>1950</v>
      </c>
      <c r="B23">
        <v>6</v>
      </c>
      <c r="C23" t="s">
        <v>1960</v>
      </c>
      <c r="D23">
        <v>11</v>
      </c>
      <c r="E23" t="str">
        <f t="shared" ref="E23:E33" si="2" xml:space="preserve"> TEXT(B23,"00") &amp;TEXT(D23,"000")</f>
        <v>06011</v>
      </c>
      <c r="F23" t="s">
        <v>1937</v>
      </c>
      <c r="G23">
        <v>0</v>
      </c>
    </row>
    <row r="24" spans="1:7" x14ac:dyDescent="0.2">
      <c r="A24" t="s">
        <v>1950</v>
      </c>
      <c r="B24">
        <v>6</v>
      </c>
      <c r="C24" t="s">
        <v>1961</v>
      </c>
      <c r="D24">
        <v>21</v>
      </c>
      <c r="E24" t="str">
        <f t="shared" si="2"/>
        <v>06021</v>
      </c>
      <c r="F24" t="s">
        <v>1937</v>
      </c>
      <c r="G24">
        <v>624</v>
      </c>
    </row>
    <row r="25" spans="1:7" x14ac:dyDescent="0.2">
      <c r="A25" t="s">
        <v>1950</v>
      </c>
      <c r="B25">
        <v>6</v>
      </c>
      <c r="C25" t="s">
        <v>1962</v>
      </c>
      <c r="D25">
        <v>67</v>
      </c>
      <c r="E25" t="str">
        <f t="shared" si="2"/>
        <v>06067</v>
      </c>
      <c r="F25" t="s">
        <v>1937</v>
      </c>
      <c r="G25">
        <v>0</v>
      </c>
    </row>
    <row r="26" spans="1:7" x14ac:dyDescent="0.2">
      <c r="A26" t="s">
        <v>1950</v>
      </c>
      <c r="B26">
        <v>6</v>
      </c>
      <c r="C26" t="s">
        <v>1963</v>
      </c>
      <c r="D26">
        <v>95</v>
      </c>
      <c r="E26" t="str">
        <f t="shared" si="2"/>
        <v>06095</v>
      </c>
      <c r="F26" t="s">
        <v>1937</v>
      </c>
      <c r="G26" s="1">
        <v>1380</v>
      </c>
    </row>
    <row r="27" spans="1:7" x14ac:dyDescent="0.2">
      <c r="A27" t="s">
        <v>1950</v>
      </c>
      <c r="B27">
        <v>6</v>
      </c>
      <c r="C27" t="s">
        <v>1964</v>
      </c>
      <c r="D27">
        <v>103</v>
      </c>
      <c r="E27" t="str">
        <f t="shared" si="2"/>
        <v>06103</v>
      </c>
      <c r="F27" t="s">
        <v>1937</v>
      </c>
      <c r="G27">
        <v>0</v>
      </c>
    </row>
    <row r="28" spans="1:7" x14ac:dyDescent="0.2">
      <c r="A28" t="s">
        <v>1950</v>
      </c>
      <c r="B28">
        <v>6</v>
      </c>
      <c r="C28" t="s">
        <v>1965</v>
      </c>
      <c r="D28">
        <v>113</v>
      </c>
      <c r="E28" t="str">
        <f t="shared" si="2"/>
        <v>06113</v>
      </c>
      <c r="F28" t="s">
        <v>1937</v>
      </c>
      <c r="G28" s="1">
        <v>4141</v>
      </c>
    </row>
    <row r="29" spans="1:7" x14ac:dyDescent="0.2">
      <c r="A29" t="s">
        <v>1950</v>
      </c>
      <c r="B29">
        <v>6</v>
      </c>
      <c r="C29" t="s">
        <v>1966</v>
      </c>
      <c r="D29">
        <v>19</v>
      </c>
      <c r="E29" t="str">
        <f t="shared" si="2"/>
        <v>06019</v>
      </c>
      <c r="F29" t="s">
        <v>1937</v>
      </c>
      <c r="G29" s="1">
        <v>4313</v>
      </c>
    </row>
    <row r="30" spans="1:7" x14ac:dyDescent="0.2">
      <c r="A30" t="s">
        <v>1950</v>
      </c>
      <c r="B30">
        <v>6</v>
      </c>
      <c r="C30" t="s">
        <v>1967</v>
      </c>
      <c r="D30">
        <v>29</v>
      </c>
      <c r="E30" t="str">
        <f t="shared" si="2"/>
        <v>06029</v>
      </c>
      <c r="F30" t="s">
        <v>1937</v>
      </c>
      <c r="G30" s="1">
        <v>1585</v>
      </c>
    </row>
    <row r="31" spans="1:7" x14ac:dyDescent="0.2">
      <c r="A31" t="s">
        <v>1950</v>
      </c>
      <c r="B31">
        <v>6</v>
      </c>
      <c r="C31" t="s">
        <v>1968</v>
      </c>
      <c r="D31">
        <v>31</v>
      </c>
      <c r="E31" t="str">
        <f t="shared" si="2"/>
        <v>06031</v>
      </c>
      <c r="F31" t="s">
        <v>1937</v>
      </c>
      <c r="G31">
        <v>628</v>
      </c>
    </row>
    <row r="32" spans="1:7" x14ac:dyDescent="0.2">
      <c r="A32" t="s">
        <v>1950</v>
      </c>
      <c r="B32">
        <v>6</v>
      </c>
      <c r="C32" t="s">
        <v>1969</v>
      </c>
      <c r="D32">
        <v>39</v>
      </c>
      <c r="E32" t="str">
        <f t="shared" si="2"/>
        <v>06039</v>
      </c>
      <c r="F32" t="s">
        <v>1937</v>
      </c>
      <c r="G32">
        <v>95</v>
      </c>
    </row>
    <row r="33" spans="1:7" x14ac:dyDescent="0.2">
      <c r="A33" t="s">
        <v>1950</v>
      </c>
      <c r="B33">
        <v>6</v>
      </c>
      <c r="C33" t="s">
        <v>1970</v>
      </c>
      <c r="D33">
        <v>47</v>
      </c>
      <c r="E33" t="str">
        <f t="shared" si="2"/>
        <v>06047</v>
      </c>
      <c r="F33" t="s">
        <v>1937</v>
      </c>
      <c r="G33" s="1">
        <v>1252</v>
      </c>
    </row>
    <row r="34" spans="1:7" x14ac:dyDescent="0.2">
      <c r="A34" t="s">
        <v>1950</v>
      </c>
      <c r="B34">
        <v>6</v>
      </c>
      <c r="C34" t="s">
        <v>1971</v>
      </c>
      <c r="D34">
        <v>77</v>
      </c>
      <c r="E34" t="str">
        <f t="shared" ref="E34:E44" si="3" xml:space="preserve"> TEXT(B34,"00") &amp;TEXT(D34,"000")</f>
        <v>06077</v>
      </c>
      <c r="F34" t="s">
        <v>1937</v>
      </c>
      <c r="G34">
        <v>510</v>
      </c>
    </row>
    <row r="35" spans="1:7" x14ac:dyDescent="0.2">
      <c r="A35" t="s">
        <v>1950</v>
      </c>
      <c r="B35">
        <v>6</v>
      </c>
      <c r="C35" t="s">
        <v>1972</v>
      </c>
      <c r="D35">
        <v>99</v>
      </c>
      <c r="E35" t="str">
        <f t="shared" si="3"/>
        <v>06099</v>
      </c>
      <c r="F35" t="s">
        <v>1937</v>
      </c>
      <c r="G35">
        <v>0</v>
      </c>
    </row>
    <row r="36" spans="1:7" x14ac:dyDescent="0.2">
      <c r="A36" t="s">
        <v>1950</v>
      </c>
      <c r="B36">
        <v>6</v>
      </c>
      <c r="C36" t="s">
        <v>1973</v>
      </c>
      <c r="D36">
        <v>107</v>
      </c>
      <c r="E36" t="str">
        <f t="shared" si="3"/>
        <v>06107</v>
      </c>
      <c r="F36" t="s">
        <v>1937</v>
      </c>
      <c r="G36">
        <v>274</v>
      </c>
    </row>
    <row r="37" spans="1:7" x14ac:dyDescent="0.2">
      <c r="A37" t="s">
        <v>1950</v>
      </c>
      <c r="B37">
        <v>6</v>
      </c>
      <c r="C37" t="s">
        <v>1974</v>
      </c>
      <c r="D37">
        <v>89</v>
      </c>
      <c r="E37" t="str">
        <f t="shared" si="3"/>
        <v>06089</v>
      </c>
      <c r="F37" t="s">
        <v>1937</v>
      </c>
      <c r="G37">
        <v>0</v>
      </c>
    </row>
    <row r="38" spans="1:7" x14ac:dyDescent="0.2">
      <c r="A38" t="s">
        <v>1950</v>
      </c>
      <c r="B38">
        <v>6</v>
      </c>
      <c r="C38" t="s">
        <v>1975</v>
      </c>
      <c r="D38">
        <v>93</v>
      </c>
      <c r="E38" t="str">
        <f t="shared" si="3"/>
        <v>06093</v>
      </c>
      <c r="F38" t="s">
        <v>1937</v>
      </c>
      <c r="G38" s="1">
        <v>4481</v>
      </c>
    </row>
    <row r="39" spans="1:7" x14ac:dyDescent="0.2">
      <c r="A39" t="s">
        <v>1950</v>
      </c>
      <c r="B39">
        <v>6</v>
      </c>
      <c r="C39" t="s">
        <v>1976</v>
      </c>
      <c r="D39">
        <v>37</v>
      </c>
      <c r="E39" t="str">
        <f t="shared" si="3"/>
        <v>06037</v>
      </c>
      <c r="F39" t="s">
        <v>1937</v>
      </c>
      <c r="G39">
        <v>0</v>
      </c>
    </row>
    <row r="40" spans="1:7" x14ac:dyDescent="0.2">
      <c r="A40" t="s">
        <v>1950</v>
      </c>
      <c r="B40">
        <v>6</v>
      </c>
      <c r="C40" t="s">
        <v>1977</v>
      </c>
      <c r="D40">
        <v>59</v>
      </c>
      <c r="E40" t="str">
        <f t="shared" si="3"/>
        <v>06059</v>
      </c>
      <c r="F40" t="s">
        <v>1937</v>
      </c>
      <c r="G40">
        <v>0</v>
      </c>
    </row>
    <row r="41" spans="1:7" x14ac:dyDescent="0.2">
      <c r="A41" t="s">
        <v>1950</v>
      </c>
      <c r="B41">
        <v>6</v>
      </c>
      <c r="C41" t="s">
        <v>1978</v>
      </c>
      <c r="D41">
        <v>65</v>
      </c>
      <c r="E41" t="str">
        <f t="shared" si="3"/>
        <v>06065</v>
      </c>
      <c r="F41" t="s">
        <v>1937</v>
      </c>
      <c r="G41">
        <v>0</v>
      </c>
    </row>
    <row r="42" spans="1:7" x14ac:dyDescent="0.2">
      <c r="A42" t="s">
        <v>1950</v>
      </c>
      <c r="B42">
        <v>6</v>
      </c>
      <c r="C42" t="s">
        <v>1979</v>
      </c>
      <c r="D42">
        <v>83</v>
      </c>
      <c r="E42" t="str">
        <f t="shared" si="3"/>
        <v>06083</v>
      </c>
      <c r="F42" t="s">
        <v>1937</v>
      </c>
      <c r="G42">
        <v>0</v>
      </c>
    </row>
    <row r="43" spans="1:7" x14ac:dyDescent="0.2">
      <c r="A43" t="s">
        <v>1980</v>
      </c>
      <c r="B43">
        <v>8</v>
      </c>
      <c r="C43" t="s">
        <v>1981</v>
      </c>
      <c r="D43">
        <v>1</v>
      </c>
      <c r="E43" t="str">
        <f t="shared" si="3"/>
        <v>08001</v>
      </c>
      <c r="F43" t="s">
        <v>1937</v>
      </c>
      <c r="G43">
        <v>0</v>
      </c>
    </row>
    <row r="44" spans="1:7" x14ac:dyDescent="0.2">
      <c r="A44" t="s">
        <v>1980</v>
      </c>
      <c r="B44">
        <v>8</v>
      </c>
      <c r="C44" t="s">
        <v>1982</v>
      </c>
      <c r="D44">
        <v>73</v>
      </c>
      <c r="E44" t="str">
        <f t="shared" si="3"/>
        <v>08073</v>
      </c>
      <c r="F44" t="s">
        <v>1937</v>
      </c>
      <c r="G44">
        <v>0</v>
      </c>
    </row>
    <row r="45" spans="1:7" x14ac:dyDescent="0.2">
      <c r="A45" t="s">
        <v>1980</v>
      </c>
      <c r="B45">
        <v>8</v>
      </c>
      <c r="C45" t="s">
        <v>1983</v>
      </c>
      <c r="D45">
        <v>121</v>
      </c>
      <c r="E45" t="str">
        <f t="shared" ref="E45:E53" si="4" xml:space="preserve"> TEXT(B45,"00") &amp;TEXT(D45,"000")</f>
        <v>08121</v>
      </c>
      <c r="F45" t="s">
        <v>1937</v>
      </c>
      <c r="G45">
        <v>0</v>
      </c>
    </row>
    <row r="46" spans="1:7" x14ac:dyDescent="0.2">
      <c r="A46" t="s">
        <v>1980</v>
      </c>
      <c r="B46">
        <v>8</v>
      </c>
      <c r="C46" t="s">
        <v>1949</v>
      </c>
      <c r="D46">
        <v>125</v>
      </c>
      <c r="E46" t="str">
        <f t="shared" si="4"/>
        <v>08125</v>
      </c>
      <c r="F46" t="s">
        <v>1937</v>
      </c>
      <c r="G46">
        <v>600</v>
      </c>
    </row>
    <row r="47" spans="1:7" x14ac:dyDescent="0.2">
      <c r="A47" t="s">
        <v>1980</v>
      </c>
      <c r="B47">
        <v>8</v>
      </c>
      <c r="C47" t="s">
        <v>1984</v>
      </c>
      <c r="D47">
        <v>13</v>
      </c>
      <c r="E47" t="str">
        <f t="shared" si="4"/>
        <v>08013</v>
      </c>
      <c r="F47" t="s">
        <v>1937</v>
      </c>
      <c r="G47">
        <v>968</v>
      </c>
    </row>
    <row r="48" spans="1:7" x14ac:dyDescent="0.2">
      <c r="A48" t="s">
        <v>1980</v>
      </c>
      <c r="B48">
        <v>8</v>
      </c>
      <c r="C48" t="s">
        <v>1985</v>
      </c>
      <c r="D48">
        <v>69</v>
      </c>
      <c r="E48" t="str">
        <f t="shared" si="4"/>
        <v>08069</v>
      </c>
      <c r="F48" t="s">
        <v>1937</v>
      </c>
      <c r="G48">
        <v>813</v>
      </c>
    </row>
    <row r="49" spans="1:7" x14ac:dyDescent="0.2">
      <c r="A49" t="s">
        <v>1980</v>
      </c>
      <c r="B49">
        <v>8</v>
      </c>
      <c r="C49" t="s">
        <v>1986</v>
      </c>
      <c r="D49">
        <v>75</v>
      </c>
      <c r="E49" t="str">
        <f t="shared" si="4"/>
        <v>08075</v>
      </c>
      <c r="F49" t="s">
        <v>1937</v>
      </c>
      <c r="G49">
        <v>260</v>
      </c>
    </row>
    <row r="50" spans="1:7" x14ac:dyDescent="0.2">
      <c r="A50" t="s">
        <v>1980</v>
      </c>
      <c r="B50">
        <v>8</v>
      </c>
      <c r="C50" t="s">
        <v>1987</v>
      </c>
      <c r="D50">
        <v>123</v>
      </c>
      <c r="E50" t="str">
        <f t="shared" si="4"/>
        <v>08123</v>
      </c>
      <c r="F50" t="s">
        <v>1937</v>
      </c>
      <c r="G50" s="1">
        <v>6282</v>
      </c>
    </row>
    <row r="51" spans="1:7" x14ac:dyDescent="0.2">
      <c r="A51" t="s">
        <v>1980</v>
      </c>
      <c r="B51">
        <v>8</v>
      </c>
      <c r="C51" t="s">
        <v>1988</v>
      </c>
      <c r="D51">
        <v>3</v>
      </c>
      <c r="E51" t="str">
        <f t="shared" si="4"/>
        <v>08003</v>
      </c>
      <c r="F51" t="s">
        <v>1937</v>
      </c>
      <c r="G51" s="1">
        <v>10666</v>
      </c>
    </row>
    <row r="52" spans="1:7" x14ac:dyDescent="0.2">
      <c r="A52" t="s">
        <v>1980</v>
      </c>
      <c r="B52">
        <v>8</v>
      </c>
      <c r="C52" t="s">
        <v>1989</v>
      </c>
      <c r="D52">
        <v>21</v>
      </c>
      <c r="E52" t="str">
        <f t="shared" si="4"/>
        <v>08021</v>
      </c>
      <c r="F52" t="s">
        <v>1937</v>
      </c>
      <c r="G52" s="1">
        <v>6008</v>
      </c>
    </row>
    <row r="53" spans="1:7" x14ac:dyDescent="0.2">
      <c r="A53" t="s">
        <v>1980</v>
      </c>
      <c r="B53">
        <v>8</v>
      </c>
      <c r="C53" t="s">
        <v>1990</v>
      </c>
      <c r="D53">
        <v>23</v>
      </c>
      <c r="E53" t="str">
        <f t="shared" si="4"/>
        <v>08023</v>
      </c>
      <c r="F53" t="s">
        <v>1937</v>
      </c>
      <c r="G53" s="1">
        <v>4842</v>
      </c>
    </row>
    <row r="54" spans="1:7" x14ac:dyDescent="0.2">
      <c r="A54" t="s">
        <v>1980</v>
      </c>
      <c r="B54">
        <v>8</v>
      </c>
      <c r="C54" t="s">
        <v>1991</v>
      </c>
      <c r="D54">
        <v>105</v>
      </c>
      <c r="E54" t="str">
        <f t="shared" ref="E54:E66" si="5" xml:space="preserve"> TEXT(B54,"00") &amp;TEXT(D54,"000")</f>
        <v>08105</v>
      </c>
      <c r="F54" t="s">
        <v>1937</v>
      </c>
      <c r="G54" s="1">
        <v>18567</v>
      </c>
    </row>
    <row r="55" spans="1:7" x14ac:dyDescent="0.2">
      <c r="A55" t="s">
        <v>1980</v>
      </c>
      <c r="B55">
        <v>8</v>
      </c>
      <c r="C55" t="s">
        <v>1992</v>
      </c>
      <c r="D55">
        <v>109</v>
      </c>
      <c r="E55" t="str">
        <f t="shared" si="5"/>
        <v>08109</v>
      </c>
      <c r="F55" t="s">
        <v>1937</v>
      </c>
      <c r="G55" s="1">
        <v>14116</v>
      </c>
    </row>
    <row r="56" spans="1:7" x14ac:dyDescent="0.2">
      <c r="A56" t="s">
        <v>1980</v>
      </c>
      <c r="B56">
        <v>8</v>
      </c>
      <c r="C56" t="s">
        <v>1993</v>
      </c>
      <c r="D56">
        <v>9</v>
      </c>
      <c r="E56" t="str">
        <f t="shared" si="5"/>
        <v>08009</v>
      </c>
      <c r="F56" t="s">
        <v>1937</v>
      </c>
      <c r="G56">
        <v>0</v>
      </c>
    </row>
    <row r="57" spans="1:7" x14ac:dyDescent="0.2">
      <c r="A57" t="s">
        <v>1980</v>
      </c>
      <c r="B57">
        <v>8</v>
      </c>
      <c r="C57" t="s">
        <v>1994</v>
      </c>
      <c r="D57">
        <v>25</v>
      </c>
      <c r="E57" t="str">
        <f t="shared" si="5"/>
        <v>08025</v>
      </c>
      <c r="F57" t="s">
        <v>1937</v>
      </c>
      <c r="G57">
        <v>0</v>
      </c>
    </row>
    <row r="58" spans="1:7" x14ac:dyDescent="0.2">
      <c r="A58" t="s">
        <v>1980</v>
      </c>
      <c r="B58">
        <v>8</v>
      </c>
      <c r="C58" t="s">
        <v>1995</v>
      </c>
      <c r="D58">
        <v>7</v>
      </c>
      <c r="E58" t="str">
        <f t="shared" si="5"/>
        <v>08007</v>
      </c>
      <c r="F58" t="s">
        <v>1937</v>
      </c>
      <c r="G58">
        <v>236</v>
      </c>
    </row>
    <row r="59" spans="1:7" x14ac:dyDescent="0.2">
      <c r="A59" t="s">
        <v>1980</v>
      </c>
      <c r="B59">
        <v>8</v>
      </c>
      <c r="C59" t="s">
        <v>1996</v>
      </c>
      <c r="D59">
        <v>29</v>
      </c>
      <c r="E59" t="str">
        <f t="shared" si="5"/>
        <v>08029</v>
      </c>
      <c r="F59" t="s">
        <v>1937</v>
      </c>
      <c r="G59">
        <v>0</v>
      </c>
    </row>
    <row r="60" spans="1:7" x14ac:dyDescent="0.2">
      <c r="A60" t="s">
        <v>1980</v>
      </c>
      <c r="B60">
        <v>8</v>
      </c>
      <c r="C60" t="s">
        <v>1997</v>
      </c>
      <c r="D60">
        <v>33</v>
      </c>
      <c r="E60" t="str">
        <f t="shared" si="5"/>
        <v>08033</v>
      </c>
      <c r="F60" t="s">
        <v>1937</v>
      </c>
      <c r="G60">
        <v>0</v>
      </c>
    </row>
    <row r="61" spans="1:7" x14ac:dyDescent="0.2">
      <c r="A61" t="s">
        <v>1980</v>
      </c>
      <c r="B61">
        <v>8</v>
      </c>
      <c r="C61" t="s">
        <v>1998</v>
      </c>
      <c r="D61">
        <v>45</v>
      </c>
      <c r="E61" t="str">
        <f t="shared" si="5"/>
        <v>08045</v>
      </c>
      <c r="F61" t="s">
        <v>1937</v>
      </c>
      <c r="G61">
        <v>0</v>
      </c>
    </row>
    <row r="62" spans="1:7" x14ac:dyDescent="0.2">
      <c r="A62" t="s">
        <v>1980</v>
      </c>
      <c r="B62">
        <v>8</v>
      </c>
      <c r="C62" t="s">
        <v>1999</v>
      </c>
      <c r="D62">
        <v>67</v>
      </c>
      <c r="E62" t="str">
        <f t="shared" si="5"/>
        <v>08067</v>
      </c>
      <c r="F62" t="s">
        <v>1937</v>
      </c>
      <c r="G62">
        <v>146</v>
      </c>
    </row>
    <row r="63" spans="1:7" x14ac:dyDescent="0.2">
      <c r="A63" t="s">
        <v>1980</v>
      </c>
      <c r="B63">
        <v>8</v>
      </c>
      <c r="C63" t="s">
        <v>2000</v>
      </c>
      <c r="D63">
        <v>83</v>
      </c>
      <c r="E63" t="str">
        <f t="shared" si="5"/>
        <v>08083</v>
      </c>
      <c r="F63" t="s">
        <v>1937</v>
      </c>
      <c r="G63">
        <v>225</v>
      </c>
    </row>
    <row r="64" spans="1:7" x14ac:dyDescent="0.2">
      <c r="A64" t="s">
        <v>1980</v>
      </c>
      <c r="B64">
        <v>8</v>
      </c>
      <c r="C64" t="s">
        <v>2001</v>
      </c>
      <c r="D64">
        <v>85</v>
      </c>
      <c r="E64" t="str">
        <f t="shared" si="5"/>
        <v>08085</v>
      </c>
      <c r="F64" t="s">
        <v>1937</v>
      </c>
      <c r="G64">
        <v>109</v>
      </c>
    </row>
    <row r="65" spans="1:7" x14ac:dyDescent="0.2">
      <c r="A65" t="s">
        <v>2002</v>
      </c>
      <c r="B65">
        <v>9</v>
      </c>
      <c r="C65" t="s">
        <v>2003</v>
      </c>
      <c r="D65">
        <v>3</v>
      </c>
      <c r="E65" t="str">
        <f t="shared" si="5"/>
        <v>09003</v>
      </c>
      <c r="F65" t="s">
        <v>1937</v>
      </c>
      <c r="G65">
        <v>51</v>
      </c>
    </row>
    <row r="66" spans="1:7" x14ac:dyDescent="0.2">
      <c r="A66" t="s">
        <v>2004</v>
      </c>
      <c r="B66">
        <v>10</v>
      </c>
      <c r="C66" t="s">
        <v>2005</v>
      </c>
      <c r="D66">
        <v>1</v>
      </c>
      <c r="E66" t="str">
        <f t="shared" si="5"/>
        <v>10001</v>
      </c>
      <c r="F66" t="s">
        <v>1937</v>
      </c>
      <c r="G66" s="1">
        <v>8433</v>
      </c>
    </row>
    <row r="67" spans="1:7" x14ac:dyDescent="0.2">
      <c r="A67" t="s">
        <v>2004</v>
      </c>
      <c r="B67">
        <v>10</v>
      </c>
      <c r="C67" t="s">
        <v>2006</v>
      </c>
      <c r="D67">
        <v>3</v>
      </c>
      <c r="E67" t="str">
        <f t="shared" ref="E67:E75" si="6" xml:space="preserve"> TEXT(B67,"00") &amp;TEXT(D67,"000")</f>
        <v>10003</v>
      </c>
      <c r="F67" t="s">
        <v>1937</v>
      </c>
      <c r="G67" s="1">
        <v>2173</v>
      </c>
    </row>
    <row r="68" spans="1:7" x14ac:dyDescent="0.2">
      <c r="A68" t="s">
        <v>2004</v>
      </c>
      <c r="B68">
        <v>10</v>
      </c>
      <c r="C68" t="s">
        <v>2007</v>
      </c>
      <c r="D68">
        <v>5</v>
      </c>
      <c r="E68" t="str">
        <f t="shared" si="6"/>
        <v>10005</v>
      </c>
      <c r="F68" t="s">
        <v>1937</v>
      </c>
      <c r="G68" s="1">
        <v>8178</v>
      </c>
    </row>
    <row r="69" spans="1:7" x14ac:dyDescent="0.2">
      <c r="A69" t="s">
        <v>2008</v>
      </c>
      <c r="B69">
        <v>13</v>
      </c>
      <c r="C69" t="s">
        <v>2009</v>
      </c>
      <c r="D69">
        <v>175</v>
      </c>
      <c r="E69" t="str">
        <f t="shared" si="6"/>
        <v>13175</v>
      </c>
      <c r="F69" t="s">
        <v>1937</v>
      </c>
      <c r="G69">
        <v>300</v>
      </c>
    </row>
    <row r="70" spans="1:7" x14ac:dyDescent="0.2">
      <c r="A70" t="s">
        <v>2008</v>
      </c>
      <c r="B70">
        <v>13</v>
      </c>
      <c r="C70" t="s">
        <v>2010</v>
      </c>
      <c r="D70">
        <v>77</v>
      </c>
      <c r="E70" t="str">
        <f t="shared" si="6"/>
        <v>13077</v>
      </c>
      <c r="F70" t="s">
        <v>1937</v>
      </c>
      <c r="G70">
        <v>0</v>
      </c>
    </row>
    <row r="71" spans="1:7" x14ac:dyDescent="0.2">
      <c r="A71" t="s">
        <v>2008</v>
      </c>
      <c r="B71">
        <v>13</v>
      </c>
      <c r="C71" t="s">
        <v>2011</v>
      </c>
      <c r="D71">
        <v>293</v>
      </c>
      <c r="E71" t="str">
        <f t="shared" si="6"/>
        <v>13293</v>
      </c>
      <c r="F71" t="s">
        <v>1937</v>
      </c>
      <c r="G71">
        <v>0</v>
      </c>
    </row>
    <row r="72" spans="1:7" x14ac:dyDescent="0.2">
      <c r="A72" t="s">
        <v>2012</v>
      </c>
      <c r="B72">
        <v>16</v>
      </c>
      <c r="C72" t="s">
        <v>2013</v>
      </c>
      <c r="D72">
        <v>5</v>
      </c>
      <c r="E72" t="str">
        <f t="shared" si="6"/>
        <v>16005</v>
      </c>
      <c r="F72" t="s">
        <v>1937</v>
      </c>
      <c r="G72" s="1">
        <v>6553</v>
      </c>
    </row>
    <row r="73" spans="1:7" x14ac:dyDescent="0.2">
      <c r="A73" t="s">
        <v>2012</v>
      </c>
      <c r="B73">
        <v>16</v>
      </c>
      <c r="C73" t="s">
        <v>2014</v>
      </c>
      <c r="D73">
        <v>7</v>
      </c>
      <c r="E73" t="str">
        <f t="shared" si="6"/>
        <v>16007</v>
      </c>
      <c r="F73" t="s">
        <v>1937</v>
      </c>
      <c r="G73" s="1">
        <v>8369</v>
      </c>
    </row>
    <row r="74" spans="1:7" x14ac:dyDescent="0.2">
      <c r="A74" t="s">
        <v>2012</v>
      </c>
      <c r="B74">
        <v>16</v>
      </c>
      <c r="C74" t="s">
        <v>2015</v>
      </c>
      <c r="D74">
        <v>11</v>
      </c>
      <c r="E74" t="str">
        <f t="shared" si="6"/>
        <v>16011</v>
      </c>
      <c r="F74" t="s">
        <v>1937</v>
      </c>
      <c r="G74" s="1">
        <v>19764</v>
      </c>
    </row>
    <row r="75" spans="1:7" x14ac:dyDescent="0.2">
      <c r="A75" t="s">
        <v>2012</v>
      </c>
      <c r="B75">
        <v>16</v>
      </c>
      <c r="C75" t="s">
        <v>2016</v>
      </c>
      <c r="D75">
        <v>19</v>
      </c>
      <c r="E75" t="str">
        <f t="shared" si="6"/>
        <v>16019</v>
      </c>
      <c r="F75" t="s">
        <v>1937</v>
      </c>
      <c r="G75" s="1">
        <v>68414</v>
      </c>
    </row>
    <row r="76" spans="1:7" x14ac:dyDescent="0.2">
      <c r="A76" t="s">
        <v>2012</v>
      </c>
      <c r="B76">
        <v>16</v>
      </c>
      <c r="C76" t="s">
        <v>1959</v>
      </c>
      <c r="D76">
        <v>23</v>
      </c>
      <c r="E76" t="str">
        <f t="shared" ref="E76:E82" si="7" xml:space="preserve"> TEXT(B76,"00") &amp;TEXT(D76,"000")</f>
        <v>16023</v>
      </c>
      <c r="F76" t="s">
        <v>1937</v>
      </c>
      <c r="G76" s="1">
        <v>11726</v>
      </c>
    </row>
    <row r="77" spans="1:7" x14ac:dyDescent="0.2">
      <c r="A77" t="s">
        <v>2012</v>
      </c>
      <c r="B77">
        <v>16</v>
      </c>
      <c r="C77" t="s">
        <v>2017</v>
      </c>
      <c r="D77">
        <v>29</v>
      </c>
      <c r="E77" t="str">
        <f t="shared" si="7"/>
        <v>16029</v>
      </c>
      <c r="F77" t="s">
        <v>1937</v>
      </c>
      <c r="G77" s="1">
        <v>55247</v>
      </c>
    </row>
    <row r="78" spans="1:7" x14ac:dyDescent="0.2">
      <c r="A78" t="s">
        <v>2012</v>
      </c>
      <c r="B78">
        <v>16</v>
      </c>
      <c r="C78" t="s">
        <v>2018</v>
      </c>
      <c r="D78">
        <v>33</v>
      </c>
      <c r="E78" t="str">
        <f t="shared" si="7"/>
        <v>16033</v>
      </c>
      <c r="F78" t="s">
        <v>1937</v>
      </c>
      <c r="G78" s="1">
        <v>2615</v>
      </c>
    </row>
    <row r="79" spans="1:7" x14ac:dyDescent="0.2">
      <c r="A79" t="s">
        <v>2012</v>
      </c>
      <c r="B79">
        <v>16</v>
      </c>
      <c r="C79" t="s">
        <v>2019</v>
      </c>
      <c r="D79">
        <v>37</v>
      </c>
      <c r="E79" t="str">
        <f t="shared" si="7"/>
        <v>16037</v>
      </c>
      <c r="F79" t="s">
        <v>1937</v>
      </c>
      <c r="G79" s="1">
        <v>3283</v>
      </c>
    </row>
    <row r="80" spans="1:7" x14ac:dyDescent="0.2">
      <c r="A80" t="s">
        <v>2012</v>
      </c>
      <c r="B80">
        <v>16</v>
      </c>
      <c r="C80" t="s">
        <v>2020</v>
      </c>
      <c r="D80">
        <v>41</v>
      </c>
      <c r="E80" t="str">
        <f t="shared" si="7"/>
        <v>16041</v>
      </c>
      <c r="F80" t="s">
        <v>1937</v>
      </c>
      <c r="G80" s="1">
        <v>5870</v>
      </c>
    </row>
    <row r="81" spans="1:7" x14ac:dyDescent="0.2">
      <c r="A81" t="s">
        <v>2012</v>
      </c>
      <c r="B81">
        <v>16</v>
      </c>
      <c r="C81" t="s">
        <v>2021</v>
      </c>
      <c r="D81">
        <v>43</v>
      </c>
      <c r="E81" t="str">
        <f t="shared" si="7"/>
        <v>16043</v>
      </c>
      <c r="F81" t="s">
        <v>1937</v>
      </c>
      <c r="G81" s="1">
        <v>58565</v>
      </c>
    </row>
    <row r="82" spans="1:7" x14ac:dyDescent="0.2">
      <c r="A82" t="s">
        <v>2012</v>
      </c>
      <c r="B82">
        <v>16</v>
      </c>
      <c r="C82" t="s">
        <v>2022</v>
      </c>
      <c r="D82">
        <v>51</v>
      </c>
      <c r="E82" t="str">
        <f t="shared" si="7"/>
        <v>16051</v>
      </c>
      <c r="F82" t="s">
        <v>1937</v>
      </c>
      <c r="G82" s="1">
        <v>40084</v>
      </c>
    </row>
    <row r="83" spans="1:7" x14ac:dyDescent="0.2">
      <c r="A83" t="s">
        <v>2012</v>
      </c>
      <c r="B83">
        <v>16</v>
      </c>
      <c r="C83" t="s">
        <v>2023</v>
      </c>
      <c r="D83">
        <v>59</v>
      </c>
      <c r="E83" t="str">
        <f t="shared" ref="E83:E91" si="8" xml:space="preserve"> TEXT(B83,"00") &amp;TEXT(D83,"000")</f>
        <v>16059</v>
      </c>
      <c r="F83" t="s">
        <v>1937</v>
      </c>
      <c r="G83">
        <v>0</v>
      </c>
    </row>
    <row r="84" spans="1:7" x14ac:dyDescent="0.2">
      <c r="A84" t="s">
        <v>2012</v>
      </c>
      <c r="B84">
        <v>16</v>
      </c>
      <c r="C84" t="s">
        <v>2024</v>
      </c>
      <c r="D84">
        <v>65</v>
      </c>
      <c r="E84" t="str">
        <f t="shared" si="8"/>
        <v>16065</v>
      </c>
      <c r="F84" t="s">
        <v>1937</v>
      </c>
      <c r="G84" s="1">
        <v>37668</v>
      </c>
    </row>
    <row r="85" spans="1:7" x14ac:dyDescent="0.2">
      <c r="A85" t="s">
        <v>2012</v>
      </c>
      <c r="B85">
        <v>16</v>
      </c>
      <c r="C85" t="s">
        <v>2025</v>
      </c>
      <c r="D85">
        <v>71</v>
      </c>
      <c r="E85" t="str">
        <f t="shared" si="8"/>
        <v>16071</v>
      </c>
      <c r="F85" t="s">
        <v>1937</v>
      </c>
      <c r="G85">
        <v>994</v>
      </c>
    </row>
    <row r="86" spans="1:7" x14ac:dyDescent="0.2">
      <c r="A86" t="s">
        <v>2012</v>
      </c>
      <c r="B86">
        <v>16</v>
      </c>
      <c r="C86" t="s">
        <v>2026</v>
      </c>
      <c r="D86">
        <v>77</v>
      </c>
      <c r="E86" t="str">
        <f t="shared" si="8"/>
        <v>16077</v>
      </c>
      <c r="F86" t="s">
        <v>1937</v>
      </c>
      <c r="G86" s="1">
        <v>3476</v>
      </c>
    </row>
    <row r="87" spans="1:7" x14ac:dyDescent="0.2">
      <c r="A87" t="s">
        <v>2012</v>
      </c>
      <c r="B87">
        <v>16</v>
      </c>
      <c r="C87" t="s">
        <v>2027</v>
      </c>
      <c r="D87">
        <v>81</v>
      </c>
      <c r="E87" t="str">
        <f t="shared" si="8"/>
        <v>16081</v>
      </c>
      <c r="F87" t="s">
        <v>1937</v>
      </c>
      <c r="G87" s="1">
        <v>28706</v>
      </c>
    </row>
    <row r="88" spans="1:7" x14ac:dyDescent="0.2">
      <c r="A88" t="s">
        <v>2012</v>
      </c>
      <c r="B88">
        <v>16</v>
      </c>
      <c r="C88" t="s">
        <v>2028</v>
      </c>
      <c r="D88">
        <v>9</v>
      </c>
      <c r="E88" t="str">
        <f t="shared" si="8"/>
        <v>16009</v>
      </c>
      <c r="F88" t="s">
        <v>1937</v>
      </c>
      <c r="G88" s="1">
        <v>1808</v>
      </c>
    </row>
    <row r="89" spans="1:7" x14ac:dyDescent="0.2">
      <c r="A89" t="s">
        <v>2012</v>
      </c>
      <c r="B89">
        <v>16</v>
      </c>
      <c r="C89" t="s">
        <v>2029</v>
      </c>
      <c r="D89">
        <v>17</v>
      </c>
      <c r="E89" t="str">
        <f t="shared" si="8"/>
        <v>16017</v>
      </c>
      <c r="F89" t="s">
        <v>1937</v>
      </c>
      <c r="G89">
        <v>206</v>
      </c>
    </row>
    <row r="90" spans="1:7" x14ac:dyDescent="0.2">
      <c r="A90" t="s">
        <v>2012</v>
      </c>
      <c r="B90">
        <v>16</v>
      </c>
      <c r="C90" t="s">
        <v>2030</v>
      </c>
      <c r="D90">
        <v>21</v>
      </c>
      <c r="E90" t="str">
        <f t="shared" si="8"/>
        <v>16021</v>
      </c>
      <c r="F90" t="s">
        <v>1937</v>
      </c>
      <c r="G90" s="1">
        <v>2333</v>
      </c>
    </row>
    <row r="91" spans="1:7" x14ac:dyDescent="0.2">
      <c r="A91" t="s">
        <v>2012</v>
      </c>
      <c r="B91">
        <v>16</v>
      </c>
      <c r="C91" t="s">
        <v>2031</v>
      </c>
      <c r="D91">
        <v>35</v>
      </c>
      <c r="E91" t="str">
        <f t="shared" si="8"/>
        <v>16035</v>
      </c>
      <c r="F91" t="s">
        <v>1937</v>
      </c>
      <c r="G91">
        <v>0</v>
      </c>
    </row>
    <row r="92" spans="1:7" x14ac:dyDescent="0.2">
      <c r="A92" t="s">
        <v>2012</v>
      </c>
      <c r="B92">
        <v>16</v>
      </c>
      <c r="C92" t="s">
        <v>2012</v>
      </c>
      <c r="D92">
        <v>49</v>
      </c>
      <c r="E92" t="str">
        <f t="shared" ref="E92:E99" si="9" xml:space="preserve"> TEXT(B92,"00") &amp;TEXT(D92,"000")</f>
        <v>16049</v>
      </c>
      <c r="F92" t="s">
        <v>1937</v>
      </c>
      <c r="G92" s="1">
        <v>7228</v>
      </c>
    </row>
    <row r="93" spans="1:7" x14ac:dyDescent="0.2">
      <c r="A93" t="s">
        <v>2012</v>
      </c>
      <c r="B93">
        <v>16</v>
      </c>
      <c r="C93" t="s">
        <v>2032</v>
      </c>
      <c r="D93">
        <v>55</v>
      </c>
      <c r="E93" t="str">
        <f t="shared" si="9"/>
        <v>16055</v>
      </c>
      <c r="F93" t="s">
        <v>1937</v>
      </c>
      <c r="G93">
        <v>0</v>
      </c>
    </row>
    <row r="94" spans="1:7" x14ac:dyDescent="0.2">
      <c r="A94" t="s">
        <v>2012</v>
      </c>
      <c r="B94">
        <v>16</v>
      </c>
      <c r="C94" t="s">
        <v>2033</v>
      </c>
      <c r="D94">
        <v>57</v>
      </c>
      <c r="E94" t="str">
        <f t="shared" si="9"/>
        <v>16057</v>
      </c>
      <c r="F94" t="s">
        <v>1937</v>
      </c>
      <c r="G94" s="1">
        <v>6028</v>
      </c>
    </row>
    <row r="95" spans="1:7" x14ac:dyDescent="0.2">
      <c r="A95" t="s">
        <v>2012</v>
      </c>
      <c r="B95">
        <v>16</v>
      </c>
      <c r="C95" t="s">
        <v>2034</v>
      </c>
      <c r="D95">
        <v>61</v>
      </c>
      <c r="E95" t="str">
        <f t="shared" si="9"/>
        <v>16061</v>
      </c>
      <c r="F95" t="s">
        <v>1937</v>
      </c>
      <c r="G95" s="1">
        <v>3882</v>
      </c>
    </row>
    <row r="96" spans="1:7" x14ac:dyDescent="0.2">
      <c r="A96" t="s">
        <v>2012</v>
      </c>
      <c r="B96">
        <v>16</v>
      </c>
      <c r="C96" t="s">
        <v>2035</v>
      </c>
      <c r="D96">
        <v>69</v>
      </c>
      <c r="E96" t="str">
        <f t="shared" si="9"/>
        <v>16069</v>
      </c>
      <c r="F96" t="s">
        <v>1937</v>
      </c>
      <c r="G96" s="1">
        <v>6116</v>
      </c>
    </row>
    <row r="97" spans="1:7" x14ac:dyDescent="0.2">
      <c r="A97" t="s">
        <v>2012</v>
      </c>
      <c r="B97">
        <v>16</v>
      </c>
      <c r="C97" t="s">
        <v>2036</v>
      </c>
      <c r="D97">
        <v>13</v>
      </c>
      <c r="E97" t="str">
        <f t="shared" si="9"/>
        <v>16013</v>
      </c>
      <c r="F97" t="s">
        <v>1937</v>
      </c>
      <c r="G97" s="1">
        <v>8205</v>
      </c>
    </row>
    <row r="98" spans="1:7" x14ac:dyDescent="0.2">
      <c r="A98" t="s">
        <v>2012</v>
      </c>
      <c r="B98">
        <v>16</v>
      </c>
      <c r="C98" t="s">
        <v>2037</v>
      </c>
      <c r="D98">
        <v>25</v>
      </c>
      <c r="E98" t="str">
        <f t="shared" si="9"/>
        <v>16025</v>
      </c>
      <c r="F98" t="s">
        <v>1937</v>
      </c>
      <c r="G98" s="1">
        <v>8836</v>
      </c>
    </row>
    <row r="99" spans="1:7" x14ac:dyDescent="0.2">
      <c r="A99" t="s">
        <v>2012</v>
      </c>
      <c r="B99">
        <v>16</v>
      </c>
      <c r="C99" t="s">
        <v>2038</v>
      </c>
      <c r="D99">
        <v>31</v>
      </c>
      <c r="E99" t="str">
        <f t="shared" si="9"/>
        <v>16031</v>
      </c>
      <c r="F99" t="s">
        <v>1937</v>
      </c>
      <c r="G99" s="1">
        <v>33937</v>
      </c>
    </row>
    <row r="100" spans="1:7" x14ac:dyDescent="0.2">
      <c r="A100" t="s">
        <v>2012</v>
      </c>
      <c r="B100">
        <v>16</v>
      </c>
      <c r="C100" t="s">
        <v>2039</v>
      </c>
      <c r="D100">
        <v>47</v>
      </c>
      <c r="E100" t="str">
        <f t="shared" ref="E100:E107" si="10" xml:space="preserve"> TEXT(B100,"00") &amp;TEXT(D100,"000")</f>
        <v>16047</v>
      </c>
      <c r="F100" t="s">
        <v>1937</v>
      </c>
      <c r="G100" s="1">
        <v>1579</v>
      </c>
    </row>
    <row r="101" spans="1:7" x14ac:dyDescent="0.2">
      <c r="A101" t="s">
        <v>2012</v>
      </c>
      <c r="B101">
        <v>16</v>
      </c>
      <c r="C101" t="s">
        <v>2040</v>
      </c>
      <c r="D101">
        <v>53</v>
      </c>
      <c r="E101" t="str">
        <f t="shared" si="10"/>
        <v>16053</v>
      </c>
      <c r="F101" t="s">
        <v>1937</v>
      </c>
      <c r="G101" s="1">
        <v>13297</v>
      </c>
    </row>
    <row r="102" spans="1:7" x14ac:dyDescent="0.2">
      <c r="A102" t="s">
        <v>2012</v>
      </c>
      <c r="B102">
        <v>16</v>
      </c>
      <c r="C102" t="s">
        <v>1982</v>
      </c>
      <c r="D102">
        <v>63</v>
      </c>
      <c r="E102" t="str">
        <f t="shared" si="10"/>
        <v>16063</v>
      </c>
      <c r="F102" t="s">
        <v>1937</v>
      </c>
      <c r="G102" s="1">
        <v>2935</v>
      </c>
    </row>
    <row r="103" spans="1:7" x14ac:dyDescent="0.2">
      <c r="A103" t="s">
        <v>2012</v>
      </c>
      <c r="B103">
        <v>16</v>
      </c>
      <c r="C103" t="s">
        <v>2041</v>
      </c>
      <c r="D103">
        <v>67</v>
      </c>
      <c r="E103" t="str">
        <f t="shared" si="10"/>
        <v>16067</v>
      </c>
      <c r="F103" t="s">
        <v>1937</v>
      </c>
      <c r="G103" s="1">
        <v>47296</v>
      </c>
    </row>
    <row r="104" spans="1:7" x14ac:dyDescent="0.2">
      <c r="A104" t="s">
        <v>2012</v>
      </c>
      <c r="B104">
        <v>16</v>
      </c>
      <c r="C104" t="s">
        <v>2042</v>
      </c>
      <c r="D104">
        <v>83</v>
      </c>
      <c r="E104" t="str">
        <f t="shared" si="10"/>
        <v>16083</v>
      </c>
      <c r="F104" t="s">
        <v>1937</v>
      </c>
      <c r="G104" s="1">
        <v>24825</v>
      </c>
    </row>
    <row r="105" spans="1:7" x14ac:dyDescent="0.2">
      <c r="A105" t="s">
        <v>2012</v>
      </c>
      <c r="B105">
        <v>16</v>
      </c>
      <c r="C105" t="s">
        <v>2043</v>
      </c>
      <c r="D105">
        <v>1</v>
      </c>
      <c r="E105" t="str">
        <f t="shared" si="10"/>
        <v>16001</v>
      </c>
      <c r="F105" t="s">
        <v>1937</v>
      </c>
      <c r="G105">
        <v>690</v>
      </c>
    </row>
    <row r="106" spans="1:7" x14ac:dyDescent="0.2">
      <c r="A106" t="s">
        <v>2012</v>
      </c>
      <c r="B106">
        <v>16</v>
      </c>
      <c r="C106" t="s">
        <v>2044</v>
      </c>
      <c r="D106">
        <v>27</v>
      </c>
      <c r="E106" t="str">
        <f t="shared" si="10"/>
        <v>16027</v>
      </c>
      <c r="F106" t="s">
        <v>1937</v>
      </c>
      <c r="G106">
        <v>719</v>
      </c>
    </row>
    <row r="107" spans="1:7" x14ac:dyDescent="0.2">
      <c r="A107" t="s">
        <v>2012</v>
      </c>
      <c r="B107">
        <v>16</v>
      </c>
      <c r="C107" t="s">
        <v>2045</v>
      </c>
      <c r="D107">
        <v>45</v>
      </c>
      <c r="E107" t="str">
        <f t="shared" si="10"/>
        <v>16045</v>
      </c>
      <c r="F107" t="s">
        <v>1937</v>
      </c>
      <c r="G107">
        <v>543</v>
      </c>
    </row>
    <row r="108" spans="1:7" x14ac:dyDescent="0.2">
      <c r="A108" t="s">
        <v>2012</v>
      </c>
      <c r="B108">
        <v>16</v>
      </c>
      <c r="C108" t="s">
        <v>2046</v>
      </c>
      <c r="D108">
        <v>73</v>
      </c>
      <c r="E108" t="str">
        <f t="shared" ref="E108:E124" si="11" xml:space="preserve"> TEXT(B108,"00") &amp;TEXT(D108,"000")</f>
        <v>16073</v>
      </c>
      <c r="F108" t="s">
        <v>1937</v>
      </c>
      <c r="G108">
        <v>707</v>
      </c>
    </row>
    <row r="109" spans="1:7" x14ac:dyDescent="0.2">
      <c r="A109" t="s">
        <v>2012</v>
      </c>
      <c r="B109">
        <v>16</v>
      </c>
      <c r="C109" t="s">
        <v>2047</v>
      </c>
      <c r="D109">
        <v>75</v>
      </c>
      <c r="E109" t="str">
        <f t="shared" si="11"/>
        <v>16075</v>
      </c>
      <c r="F109" t="s">
        <v>1937</v>
      </c>
      <c r="G109">
        <v>0</v>
      </c>
    </row>
    <row r="110" spans="1:7" x14ac:dyDescent="0.2">
      <c r="A110" t="s">
        <v>2012</v>
      </c>
      <c r="B110">
        <v>16</v>
      </c>
      <c r="C110" t="s">
        <v>1983</v>
      </c>
      <c r="D110">
        <v>87</v>
      </c>
      <c r="E110" t="str">
        <f t="shared" si="11"/>
        <v>16087</v>
      </c>
      <c r="F110" t="s">
        <v>1937</v>
      </c>
      <c r="G110">
        <v>933</v>
      </c>
    </row>
    <row r="111" spans="1:7" x14ac:dyDescent="0.2">
      <c r="A111" t="s">
        <v>2048</v>
      </c>
      <c r="B111">
        <v>17</v>
      </c>
      <c r="C111" t="s">
        <v>2049</v>
      </c>
      <c r="D111">
        <v>203</v>
      </c>
      <c r="E111" t="str">
        <f t="shared" si="11"/>
        <v>17203</v>
      </c>
      <c r="F111" t="s">
        <v>1937</v>
      </c>
      <c r="G111">
        <v>112</v>
      </c>
    </row>
    <row r="112" spans="1:7" x14ac:dyDescent="0.2">
      <c r="A112" t="s">
        <v>2048</v>
      </c>
      <c r="B112">
        <v>17</v>
      </c>
      <c r="C112" t="s">
        <v>2050</v>
      </c>
      <c r="D112">
        <v>53</v>
      </c>
      <c r="E112" t="str">
        <f t="shared" si="11"/>
        <v>17053</v>
      </c>
      <c r="F112" t="s">
        <v>1937</v>
      </c>
      <c r="G112">
        <v>0</v>
      </c>
    </row>
    <row r="113" spans="1:7" x14ac:dyDescent="0.2">
      <c r="A113" t="s">
        <v>2048</v>
      </c>
      <c r="B113">
        <v>17</v>
      </c>
      <c r="C113" t="s">
        <v>2051</v>
      </c>
      <c r="D113">
        <v>29</v>
      </c>
      <c r="E113" t="str">
        <f t="shared" si="11"/>
        <v>17029</v>
      </c>
      <c r="F113" t="s">
        <v>1937</v>
      </c>
      <c r="G113">
        <v>0</v>
      </c>
    </row>
    <row r="114" spans="1:7" x14ac:dyDescent="0.2">
      <c r="A114" t="s">
        <v>2048</v>
      </c>
      <c r="B114">
        <v>17</v>
      </c>
      <c r="C114" t="s">
        <v>2052</v>
      </c>
      <c r="D114">
        <v>41</v>
      </c>
      <c r="E114" t="str">
        <f t="shared" si="11"/>
        <v>17041</v>
      </c>
      <c r="F114" t="s">
        <v>1937</v>
      </c>
      <c r="G114">
        <v>0</v>
      </c>
    </row>
    <row r="115" spans="1:7" x14ac:dyDescent="0.2">
      <c r="A115" t="s">
        <v>2048</v>
      </c>
      <c r="B115">
        <v>17</v>
      </c>
      <c r="C115" t="s">
        <v>2053</v>
      </c>
      <c r="D115">
        <v>101</v>
      </c>
      <c r="E115" t="str">
        <f t="shared" si="11"/>
        <v>17101</v>
      </c>
      <c r="F115" t="s">
        <v>1937</v>
      </c>
      <c r="G115">
        <v>0</v>
      </c>
    </row>
    <row r="116" spans="1:7" x14ac:dyDescent="0.2">
      <c r="A116" t="s">
        <v>2048</v>
      </c>
      <c r="B116">
        <v>17</v>
      </c>
      <c r="C116" t="s">
        <v>2054</v>
      </c>
      <c r="D116">
        <v>7</v>
      </c>
      <c r="E116" t="str">
        <f t="shared" si="11"/>
        <v>17007</v>
      </c>
      <c r="F116" t="s">
        <v>1937</v>
      </c>
      <c r="G116">
        <v>0</v>
      </c>
    </row>
    <row r="117" spans="1:7" x14ac:dyDescent="0.2">
      <c r="A117" t="s">
        <v>2048</v>
      </c>
      <c r="B117">
        <v>17</v>
      </c>
      <c r="C117" t="s">
        <v>2055</v>
      </c>
      <c r="D117">
        <v>89</v>
      </c>
      <c r="E117" t="str">
        <f t="shared" si="11"/>
        <v>17089</v>
      </c>
      <c r="F117" t="s">
        <v>1937</v>
      </c>
      <c r="G117">
        <v>0</v>
      </c>
    </row>
    <row r="118" spans="1:7" x14ac:dyDescent="0.2">
      <c r="A118" t="s">
        <v>2048</v>
      </c>
      <c r="B118">
        <v>17</v>
      </c>
      <c r="C118" t="s">
        <v>2056</v>
      </c>
      <c r="D118">
        <v>93</v>
      </c>
      <c r="E118" t="str">
        <f t="shared" si="11"/>
        <v>17093</v>
      </c>
      <c r="F118" t="s">
        <v>1937</v>
      </c>
      <c r="G118">
        <v>0</v>
      </c>
    </row>
    <row r="119" spans="1:7" x14ac:dyDescent="0.2">
      <c r="A119" t="s">
        <v>2048</v>
      </c>
      <c r="B119">
        <v>17</v>
      </c>
      <c r="C119" t="s">
        <v>2057</v>
      </c>
      <c r="D119">
        <v>11</v>
      </c>
      <c r="E119" t="str">
        <f t="shared" si="11"/>
        <v>17011</v>
      </c>
      <c r="F119" t="s">
        <v>1937</v>
      </c>
      <c r="G119">
        <v>0</v>
      </c>
    </row>
    <row r="120" spans="1:7" x14ac:dyDescent="0.2">
      <c r="A120" t="s">
        <v>2048</v>
      </c>
      <c r="B120">
        <v>17</v>
      </c>
      <c r="C120" t="s">
        <v>2058</v>
      </c>
      <c r="D120">
        <v>85</v>
      </c>
      <c r="E120" t="str">
        <f t="shared" si="11"/>
        <v>17085</v>
      </c>
      <c r="F120" t="s">
        <v>1937</v>
      </c>
      <c r="G120">
        <v>79</v>
      </c>
    </row>
    <row r="121" spans="1:7" x14ac:dyDescent="0.2">
      <c r="A121" t="s">
        <v>2048</v>
      </c>
      <c r="B121">
        <v>17</v>
      </c>
      <c r="C121" t="s">
        <v>2059</v>
      </c>
      <c r="D121">
        <v>161</v>
      </c>
      <c r="E121" t="str">
        <f t="shared" si="11"/>
        <v>17161</v>
      </c>
      <c r="F121" t="s">
        <v>1937</v>
      </c>
      <c r="G121">
        <v>0</v>
      </c>
    </row>
    <row r="122" spans="1:7" x14ac:dyDescent="0.2">
      <c r="A122" t="s">
        <v>2048</v>
      </c>
      <c r="B122">
        <v>17</v>
      </c>
      <c r="C122" t="s">
        <v>2022</v>
      </c>
      <c r="D122">
        <v>81</v>
      </c>
      <c r="E122" t="str">
        <f t="shared" si="11"/>
        <v>17081</v>
      </c>
      <c r="F122" t="s">
        <v>1937</v>
      </c>
      <c r="G122">
        <v>0</v>
      </c>
    </row>
    <row r="123" spans="1:7" x14ac:dyDescent="0.2">
      <c r="A123" t="s">
        <v>2048</v>
      </c>
      <c r="B123">
        <v>17</v>
      </c>
      <c r="C123" t="s">
        <v>2060</v>
      </c>
      <c r="D123">
        <v>27</v>
      </c>
      <c r="E123" t="str">
        <f t="shared" si="11"/>
        <v>17027</v>
      </c>
      <c r="F123" t="s">
        <v>1937</v>
      </c>
      <c r="G123">
        <v>70</v>
      </c>
    </row>
    <row r="124" spans="1:7" x14ac:dyDescent="0.2">
      <c r="A124" t="s">
        <v>2048</v>
      </c>
      <c r="B124">
        <v>17</v>
      </c>
      <c r="C124" t="s">
        <v>2061</v>
      </c>
      <c r="D124">
        <v>133</v>
      </c>
      <c r="E124" t="str">
        <f t="shared" si="11"/>
        <v>17133</v>
      </c>
      <c r="F124" t="s">
        <v>1937</v>
      </c>
      <c r="G124">
        <v>0</v>
      </c>
    </row>
    <row r="125" spans="1:7" x14ac:dyDescent="0.2">
      <c r="A125" t="s">
        <v>2048</v>
      </c>
      <c r="B125">
        <v>17</v>
      </c>
      <c r="C125" t="s">
        <v>2062</v>
      </c>
      <c r="D125">
        <v>157</v>
      </c>
      <c r="E125" t="str">
        <f t="shared" ref="E125:E144" si="12" xml:space="preserve"> TEXT(B125,"00") &amp;TEXT(D125,"000")</f>
        <v>17157</v>
      </c>
      <c r="F125" t="s">
        <v>1937</v>
      </c>
      <c r="G125">
        <v>0</v>
      </c>
    </row>
    <row r="126" spans="1:7" x14ac:dyDescent="0.2">
      <c r="A126" t="s">
        <v>2048</v>
      </c>
      <c r="B126">
        <v>17</v>
      </c>
      <c r="C126" t="s">
        <v>2063</v>
      </c>
      <c r="D126">
        <v>9</v>
      </c>
      <c r="E126" t="str">
        <f t="shared" si="12"/>
        <v>17009</v>
      </c>
      <c r="F126" t="s">
        <v>1937</v>
      </c>
      <c r="G126">
        <v>0</v>
      </c>
    </row>
    <row r="127" spans="1:7" x14ac:dyDescent="0.2">
      <c r="A127" t="s">
        <v>2048</v>
      </c>
      <c r="B127">
        <v>17</v>
      </c>
      <c r="C127" t="s">
        <v>2064</v>
      </c>
      <c r="D127">
        <v>61</v>
      </c>
      <c r="E127" t="str">
        <f t="shared" si="12"/>
        <v>17061</v>
      </c>
      <c r="F127" t="s">
        <v>1937</v>
      </c>
      <c r="G127">
        <v>0</v>
      </c>
    </row>
    <row r="128" spans="1:7" x14ac:dyDescent="0.2">
      <c r="A128" t="s">
        <v>2065</v>
      </c>
      <c r="B128">
        <v>18</v>
      </c>
      <c r="C128" t="s">
        <v>2066</v>
      </c>
      <c r="D128">
        <v>5</v>
      </c>
      <c r="E128" t="str">
        <f t="shared" si="12"/>
        <v>18005</v>
      </c>
      <c r="F128" t="s">
        <v>1937</v>
      </c>
      <c r="G128">
        <v>0</v>
      </c>
    </row>
    <row r="129" spans="1:7" x14ac:dyDescent="0.2">
      <c r="A129" t="s">
        <v>2065</v>
      </c>
      <c r="B129">
        <v>18</v>
      </c>
      <c r="C129" t="s">
        <v>2067</v>
      </c>
      <c r="D129">
        <v>31</v>
      </c>
      <c r="E129" t="str">
        <f t="shared" si="12"/>
        <v>18031</v>
      </c>
      <c r="F129" t="s">
        <v>1937</v>
      </c>
      <c r="G129">
        <v>362</v>
      </c>
    </row>
    <row r="130" spans="1:7" x14ac:dyDescent="0.2">
      <c r="A130" t="s">
        <v>2065</v>
      </c>
      <c r="B130">
        <v>18</v>
      </c>
      <c r="C130" t="s">
        <v>2068</v>
      </c>
      <c r="D130">
        <v>139</v>
      </c>
      <c r="E130" t="str">
        <f t="shared" si="12"/>
        <v>18139</v>
      </c>
      <c r="F130" t="s">
        <v>1937</v>
      </c>
      <c r="G130">
        <v>300</v>
      </c>
    </row>
    <row r="131" spans="1:7" x14ac:dyDescent="0.2">
      <c r="A131" t="s">
        <v>2065</v>
      </c>
      <c r="B131">
        <v>18</v>
      </c>
      <c r="C131" t="s">
        <v>2069</v>
      </c>
      <c r="D131">
        <v>39</v>
      </c>
      <c r="E131" t="str">
        <f t="shared" si="12"/>
        <v>18039</v>
      </c>
      <c r="F131" t="s">
        <v>1937</v>
      </c>
      <c r="G131">
        <v>33</v>
      </c>
    </row>
    <row r="132" spans="1:7" x14ac:dyDescent="0.2">
      <c r="A132" t="s">
        <v>2065</v>
      </c>
      <c r="B132">
        <v>18</v>
      </c>
      <c r="C132" t="s">
        <v>2070</v>
      </c>
      <c r="D132">
        <v>99</v>
      </c>
      <c r="E132" t="str">
        <f t="shared" si="12"/>
        <v>18099</v>
      </c>
      <c r="F132" t="s">
        <v>1937</v>
      </c>
      <c r="G132">
        <v>30</v>
      </c>
    </row>
    <row r="133" spans="1:7" x14ac:dyDescent="0.2">
      <c r="A133" t="s">
        <v>2065</v>
      </c>
      <c r="B133">
        <v>18</v>
      </c>
      <c r="C133" t="s">
        <v>2071</v>
      </c>
      <c r="D133">
        <v>103</v>
      </c>
      <c r="E133" t="str">
        <f t="shared" si="12"/>
        <v>18103</v>
      </c>
      <c r="F133" t="s">
        <v>1937</v>
      </c>
      <c r="G133">
        <v>0</v>
      </c>
    </row>
    <row r="134" spans="1:7" x14ac:dyDescent="0.2">
      <c r="A134" t="s">
        <v>2065</v>
      </c>
      <c r="B134">
        <v>18</v>
      </c>
      <c r="C134" t="s">
        <v>2072</v>
      </c>
      <c r="D134">
        <v>169</v>
      </c>
      <c r="E134" t="str">
        <f t="shared" si="12"/>
        <v>18169</v>
      </c>
      <c r="F134" t="s">
        <v>1937</v>
      </c>
      <c r="G134">
        <v>30</v>
      </c>
    </row>
    <row r="135" spans="1:7" x14ac:dyDescent="0.2">
      <c r="A135" t="s">
        <v>2065</v>
      </c>
      <c r="B135">
        <v>18</v>
      </c>
      <c r="C135" t="s">
        <v>2073</v>
      </c>
      <c r="D135">
        <v>87</v>
      </c>
      <c r="E135" t="str">
        <f t="shared" si="12"/>
        <v>18087</v>
      </c>
      <c r="F135" t="s">
        <v>1937</v>
      </c>
      <c r="G135">
        <v>235</v>
      </c>
    </row>
    <row r="136" spans="1:7" x14ac:dyDescent="0.2">
      <c r="A136" t="s">
        <v>2065</v>
      </c>
      <c r="B136">
        <v>18</v>
      </c>
      <c r="C136" t="s">
        <v>2074</v>
      </c>
      <c r="D136">
        <v>113</v>
      </c>
      <c r="E136" t="str">
        <f t="shared" si="12"/>
        <v>18113</v>
      </c>
      <c r="F136" t="s">
        <v>1937</v>
      </c>
      <c r="G136">
        <v>0</v>
      </c>
    </row>
    <row r="137" spans="1:7" x14ac:dyDescent="0.2">
      <c r="A137" t="s">
        <v>2065</v>
      </c>
      <c r="B137">
        <v>18</v>
      </c>
      <c r="C137" t="s">
        <v>2075</v>
      </c>
      <c r="D137">
        <v>127</v>
      </c>
      <c r="E137" t="str">
        <f t="shared" si="12"/>
        <v>18127</v>
      </c>
      <c r="F137" t="s">
        <v>1937</v>
      </c>
      <c r="G137">
        <v>0</v>
      </c>
    </row>
    <row r="138" spans="1:7" x14ac:dyDescent="0.2">
      <c r="A138" t="s">
        <v>2065</v>
      </c>
      <c r="B138">
        <v>18</v>
      </c>
      <c r="C138" t="s">
        <v>2076</v>
      </c>
      <c r="D138">
        <v>61</v>
      </c>
      <c r="E138" t="str">
        <f t="shared" si="12"/>
        <v>18061</v>
      </c>
      <c r="F138" t="s">
        <v>1937</v>
      </c>
      <c r="G138">
        <v>0</v>
      </c>
    </row>
    <row r="139" spans="1:7" x14ac:dyDescent="0.2">
      <c r="A139" t="s">
        <v>2065</v>
      </c>
      <c r="B139">
        <v>18</v>
      </c>
      <c r="C139" t="s">
        <v>2053</v>
      </c>
      <c r="D139">
        <v>93</v>
      </c>
      <c r="E139" t="str">
        <f t="shared" si="12"/>
        <v>18093</v>
      </c>
      <c r="F139" t="s">
        <v>1937</v>
      </c>
      <c r="G139">
        <v>60</v>
      </c>
    </row>
    <row r="140" spans="1:7" x14ac:dyDescent="0.2">
      <c r="A140" t="s">
        <v>2065</v>
      </c>
      <c r="B140">
        <v>18</v>
      </c>
      <c r="C140" t="s">
        <v>2077</v>
      </c>
      <c r="D140">
        <v>27</v>
      </c>
      <c r="E140" t="str">
        <f t="shared" si="12"/>
        <v>18027</v>
      </c>
      <c r="F140" t="s">
        <v>1937</v>
      </c>
      <c r="G140">
        <v>0</v>
      </c>
    </row>
    <row r="141" spans="1:7" x14ac:dyDescent="0.2">
      <c r="A141" t="s">
        <v>2065</v>
      </c>
      <c r="B141">
        <v>18</v>
      </c>
      <c r="C141" t="s">
        <v>2078</v>
      </c>
      <c r="D141">
        <v>167</v>
      </c>
      <c r="E141" t="str">
        <f t="shared" si="12"/>
        <v>18167</v>
      </c>
      <c r="F141" t="s">
        <v>1937</v>
      </c>
      <c r="G141">
        <v>0</v>
      </c>
    </row>
    <row r="142" spans="1:7" x14ac:dyDescent="0.2">
      <c r="A142" t="s">
        <v>2079</v>
      </c>
      <c r="B142">
        <v>19</v>
      </c>
      <c r="C142" t="s">
        <v>2054</v>
      </c>
      <c r="D142">
        <v>15</v>
      </c>
      <c r="E142" t="str">
        <f t="shared" si="12"/>
        <v>19015</v>
      </c>
      <c r="F142" t="s">
        <v>1937</v>
      </c>
      <c r="G142">
        <v>0</v>
      </c>
    </row>
    <row r="143" spans="1:7" x14ac:dyDescent="0.2">
      <c r="A143" t="s">
        <v>2079</v>
      </c>
      <c r="B143">
        <v>19</v>
      </c>
      <c r="C143" t="s">
        <v>2080</v>
      </c>
      <c r="D143">
        <v>163</v>
      </c>
      <c r="E143" t="str">
        <f t="shared" si="12"/>
        <v>19163</v>
      </c>
      <c r="F143" t="s">
        <v>1937</v>
      </c>
      <c r="G143">
        <v>0</v>
      </c>
    </row>
    <row r="144" spans="1:7" x14ac:dyDescent="0.2">
      <c r="A144" t="s">
        <v>2079</v>
      </c>
      <c r="B144">
        <v>19</v>
      </c>
      <c r="C144" t="s">
        <v>2081</v>
      </c>
      <c r="D144">
        <v>5</v>
      </c>
      <c r="E144" t="str">
        <f t="shared" si="12"/>
        <v>19005</v>
      </c>
      <c r="F144" t="s">
        <v>1937</v>
      </c>
      <c r="G144">
        <v>0</v>
      </c>
    </row>
    <row r="145" spans="1:7" x14ac:dyDescent="0.2">
      <c r="A145" t="s">
        <v>2079</v>
      </c>
      <c r="B145">
        <v>19</v>
      </c>
      <c r="C145" t="s">
        <v>2082</v>
      </c>
      <c r="D145">
        <v>17</v>
      </c>
      <c r="E145" t="str">
        <f t="shared" ref="E145:E164" si="13" xml:space="preserve"> TEXT(B145,"00") &amp;TEXT(D145,"000")</f>
        <v>19017</v>
      </c>
      <c r="F145" t="s">
        <v>1937</v>
      </c>
      <c r="G145">
        <v>0</v>
      </c>
    </row>
    <row r="146" spans="1:7" x14ac:dyDescent="0.2">
      <c r="A146" t="s">
        <v>2079</v>
      </c>
      <c r="B146">
        <v>19</v>
      </c>
      <c r="C146" t="s">
        <v>2083</v>
      </c>
      <c r="D146">
        <v>19</v>
      </c>
      <c r="E146" t="str">
        <f t="shared" si="13"/>
        <v>19019</v>
      </c>
      <c r="F146" t="s">
        <v>1937</v>
      </c>
      <c r="G146">
        <v>0</v>
      </c>
    </row>
    <row r="147" spans="1:7" x14ac:dyDescent="0.2">
      <c r="A147" t="s">
        <v>2079</v>
      </c>
      <c r="B147">
        <v>19</v>
      </c>
      <c r="C147" t="s">
        <v>2084</v>
      </c>
      <c r="D147">
        <v>61</v>
      </c>
      <c r="E147" t="str">
        <f t="shared" si="13"/>
        <v>19061</v>
      </c>
      <c r="F147" t="s">
        <v>1937</v>
      </c>
      <c r="G147">
        <v>107</v>
      </c>
    </row>
    <row r="148" spans="1:7" x14ac:dyDescent="0.2">
      <c r="A148" t="s">
        <v>2079</v>
      </c>
      <c r="B148">
        <v>19</v>
      </c>
      <c r="C148" t="s">
        <v>2085</v>
      </c>
      <c r="D148">
        <v>191</v>
      </c>
      <c r="E148" t="str">
        <f t="shared" si="13"/>
        <v>19191</v>
      </c>
      <c r="F148" t="s">
        <v>1937</v>
      </c>
      <c r="G148">
        <v>0</v>
      </c>
    </row>
    <row r="149" spans="1:7" x14ac:dyDescent="0.2">
      <c r="A149" t="s">
        <v>2079</v>
      </c>
      <c r="B149">
        <v>19</v>
      </c>
      <c r="C149" t="s">
        <v>2086</v>
      </c>
      <c r="D149">
        <v>35</v>
      </c>
      <c r="E149" t="str">
        <f t="shared" si="13"/>
        <v>19035</v>
      </c>
      <c r="F149" t="s">
        <v>1937</v>
      </c>
      <c r="G149">
        <v>0</v>
      </c>
    </row>
    <row r="150" spans="1:7" x14ac:dyDescent="0.2">
      <c r="A150" t="s">
        <v>2079</v>
      </c>
      <c r="B150">
        <v>19</v>
      </c>
      <c r="C150" t="s">
        <v>2087</v>
      </c>
      <c r="D150">
        <v>119</v>
      </c>
      <c r="E150" t="str">
        <f t="shared" si="13"/>
        <v>19119</v>
      </c>
      <c r="F150" t="s">
        <v>1937</v>
      </c>
      <c r="G150">
        <v>0</v>
      </c>
    </row>
    <row r="151" spans="1:7" x14ac:dyDescent="0.2">
      <c r="A151" t="s">
        <v>2079</v>
      </c>
      <c r="B151">
        <v>19</v>
      </c>
      <c r="C151" t="s">
        <v>2088</v>
      </c>
      <c r="D151">
        <v>141</v>
      </c>
      <c r="E151" t="str">
        <f t="shared" si="13"/>
        <v>19141</v>
      </c>
      <c r="F151" t="s">
        <v>1937</v>
      </c>
      <c r="G151">
        <v>0</v>
      </c>
    </row>
    <row r="152" spans="1:7" x14ac:dyDescent="0.2">
      <c r="A152" t="s">
        <v>2079</v>
      </c>
      <c r="B152">
        <v>19</v>
      </c>
      <c r="C152" t="s">
        <v>2089</v>
      </c>
      <c r="D152">
        <v>51</v>
      </c>
      <c r="E152" t="str">
        <f t="shared" si="13"/>
        <v>19051</v>
      </c>
      <c r="F152" t="s">
        <v>1937</v>
      </c>
      <c r="G152">
        <v>0</v>
      </c>
    </row>
    <row r="153" spans="1:7" x14ac:dyDescent="0.2">
      <c r="A153" t="s">
        <v>2079</v>
      </c>
      <c r="B153">
        <v>19</v>
      </c>
      <c r="C153" t="s">
        <v>2090</v>
      </c>
      <c r="D153">
        <v>87</v>
      </c>
      <c r="E153" t="str">
        <f t="shared" si="13"/>
        <v>19087</v>
      </c>
      <c r="F153" t="s">
        <v>1937</v>
      </c>
      <c r="G153">
        <v>0</v>
      </c>
    </row>
    <row r="154" spans="1:7" x14ac:dyDescent="0.2">
      <c r="A154" t="s">
        <v>2079</v>
      </c>
      <c r="B154">
        <v>19</v>
      </c>
      <c r="C154" t="s">
        <v>2022</v>
      </c>
      <c r="D154">
        <v>101</v>
      </c>
      <c r="E154" t="str">
        <f t="shared" si="13"/>
        <v>19101</v>
      </c>
      <c r="F154" t="s">
        <v>1937</v>
      </c>
      <c r="G154">
        <v>0</v>
      </c>
    </row>
    <row r="155" spans="1:7" x14ac:dyDescent="0.2">
      <c r="A155" t="s">
        <v>2079</v>
      </c>
      <c r="B155">
        <v>19</v>
      </c>
      <c r="C155" t="s">
        <v>1983</v>
      </c>
      <c r="D155">
        <v>183</v>
      </c>
      <c r="E155" t="str">
        <f t="shared" si="13"/>
        <v>19183</v>
      </c>
      <c r="F155" t="s">
        <v>1937</v>
      </c>
      <c r="G155">
        <v>0</v>
      </c>
    </row>
    <row r="156" spans="1:7" x14ac:dyDescent="0.2">
      <c r="A156" t="s">
        <v>2079</v>
      </c>
      <c r="B156">
        <v>19</v>
      </c>
      <c r="C156" t="s">
        <v>2091</v>
      </c>
      <c r="D156">
        <v>9</v>
      </c>
      <c r="E156" t="str">
        <f t="shared" si="13"/>
        <v>19009</v>
      </c>
      <c r="F156" t="s">
        <v>1937</v>
      </c>
      <c r="G156">
        <v>0</v>
      </c>
    </row>
    <row r="157" spans="1:7" x14ac:dyDescent="0.2">
      <c r="A157" t="s">
        <v>2079</v>
      </c>
      <c r="B157">
        <v>19</v>
      </c>
      <c r="C157" t="s">
        <v>2064</v>
      </c>
      <c r="D157">
        <v>73</v>
      </c>
      <c r="E157" t="str">
        <f t="shared" si="13"/>
        <v>19073</v>
      </c>
      <c r="F157" t="s">
        <v>1937</v>
      </c>
      <c r="G157">
        <v>0</v>
      </c>
    </row>
    <row r="158" spans="1:7" x14ac:dyDescent="0.2">
      <c r="A158" t="s">
        <v>2079</v>
      </c>
      <c r="B158">
        <v>19</v>
      </c>
      <c r="C158" t="s">
        <v>2092</v>
      </c>
      <c r="D158">
        <v>93</v>
      </c>
      <c r="E158" t="str">
        <f t="shared" si="13"/>
        <v>19093</v>
      </c>
      <c r="F158" t="s">
        <v>1937</v>
      </c>
      <c r="G158">
        <v>270</v>
      </c>
    </row>
    <row r="159" spans="1:7" x14ac:dyDescent="0.2">
      <c r="A159" t="s">
        <v>2079</v>
      </c>
      <c r="B159">
        <v>19</v>
      </c>
      <c r="C159" t="s">
        <v>2093</v>
      </c>
      <c r="D159">
        <v>165</v>
      </c>
      <c r="E159" t="str">
        <f t="shared" si="13"/>
        <v>19165</v>
      </c>
      <c r="F159" t="s">
        <v>1937</v>
      </c>
      <c r="G159">
        <v>0</v>
      </c>
    </row>
    <row r="160" spans="1:7" x14ac:dyDescent="0.2">
      <c r="A160" t="s">
        <v>2094</v>
      </c>
      <c r="B160">
        <v>20</v>
      </c>
      <c r="C160" t="s">
        <v>2095</v>
      </c>
      <c r="D160">
        <v>9</v>
      </c>
      <c r="E160" t="str">
        <f t="shared" si="13"/>
        <v>20009</v>
      </c>
      <c r="F160" t="s">
        <v>1937</v>
      </c>
      <c r="G160">
        <v>0</v>
      </c>
    </row>
    <row r="161" spans="1:7" x14ac:dyDescent="0.2">
      <c r="A161" t="s">
        <v>2094</v>
      </c>
      <c r="B161">
        <v>20</v>
      </c>
      <c r="C161" t="s">
        <v>2096</v>
      </c>
      <c r="D161">
        <v>115</v>
      </c>
      <c r="E161" t="str">
        <f t="shared" si="13"/>
        <v>20115</v>
      </c>
      <c r="F161" t="s">
        <v>1937</v>
      </c>
      <c r="G161">
        <v>218</v>
      </c>
    </row>
    <row r="162" spans="1:7" x14ac:dyDescent="0.2">
      <c r="A162" t="s">
        <v>2094</v>
      </c>
      <c r="B162">
        <v>20</v>
      </c>
      <c r="C162" t="s">
        <v>2097</v>
      </c>
      <c r="D162">
        <v>113</v>
      </c>
      <c r="E162" t="str">
        <f t="shared" si="13"/>
        <v>20113</v>
      </c>
      <c r="F162" t="s">
        <v>1937</v>
      </c>
      <c r="G162">
        <v>0</v>
      </c>
    </row>
    <row r="163" spans="1:7" x14ac:dyDescent="0.2">
      <c r="A163" t="s">
        <v>2094</v>
      </c>
      <c r="B163">
        <v>20</v>
      </c>
      <c r="C163" t="s">
        <v>2098</v>
      </c>
      <c r="D163">
        <v>197</v>
      </c>
      <c r="E163" t="str">
        <f t="shared" si="13"/>
        <v>20197</v>
      </c>
      <c r="F163" t="s">
        <v>1937</v>
      </c>
      <c r="G163">
        <v>0</v>
      </c>
    </row>
    <row r="164" spans="1:7" x14ac:dyDescent="0.2">
      <c r="A164" t="s">
        <v>2094</v>
      </c>
      <c r="B164">
        <v>20</v>
      </c>
      <c r="C164" t="s">
        <v>2099</v>
      </c>
      <c r="D164">
        <v>89</v>
      </c>
      <c r="E164" t="str">
        <f t="shared" si="13"/>
        <v>20089</v>
      </c>
      <c r="F164" t="s">
        <v>1937</v>
      </c>
      <c r="G164">
        <v>0</v>
      </c>
    </row>
    <row r="165" spans="1:7" x14ac:dyDescent="0.2">
      <c r="A165" t="s">
        <v>2094</v>
      </c>
      <c r="B165">
        <v>20</v>
      </c>
      <c r="C165" t="s">
        <v>2100</v>
      </c>
      <c r="D165">
        <v>141</v>
      </c>
      <c r="E165" t="str">
        <f t="shared" ref="E165:E184" si="14" xml:space="preserve"> TEXT(B165,"00") &amp;TEXT(D165,"000")</f>
        <v>20141</v>
      </c>
      <c r="F165" t="s">
        <v>1937</v>
      </c>
      <c r="G165">
        <v>0</v>
      </c>
    </row>
    <row r="166" spans="1:7" x14ac:dyDescent="0.2">
      <c r="A166" t="s">
        <v>2094</v>
      </c>
      <c r="B166">
        <v>20</v>
      </c>
      <c r="C166" t="s">
        <v>2101</v>
      </c>
      <c r="D166">
        <v>147</v>
      </c>
      <c r="E166" t="str">
        <f t="shared" si="14"/>
        <v>20147</v>
      </c>
      <c r="F166" t="s">
        <v>1937</v>
      </c>
      <c r="G166">
        <v>0</v>
      </c>
    </row>
    <row r="167" spans="1:7" x14ac:dyDescent="0.2">
      <c r="A167" t="s">
        <v>2094</v>
      </c>
      <c r="B167">
        <v>20</v>
      </c>
      <c r="C167" t="s">
        <v>2022</v>
      </c>
      <c r="D167">
        <v>87</v>
      </c>
      <c r="E167" t="str">
        <f t="shared" si="14"/>
        <v>20087</v>
      </c>
      <c r="F167" t="s">
        <v>1937</v>
      </c>
      <c r="G167">
        <v>315</v>
      </c>
    </row>
    <row r="168" spans="1:7" x14ac:dyDescent="0.2">
      <c r="A168" t="s">
        <v>2094</v>
      </c>
      <c r="B168">
        <v>20</v>
      </c>
      <c r="C168" t="s">
        <v>2102</v>
      </c>
      <c r="D168">
        <v>23</v>
      </c>
      <c r="E168" t="str">
        <f t="shared" si="14"/>
        <v>20023</v>
      </c>
      <c r="F168" t="s">
        <v>1937</v>
      </c>
      <c r="G168">
        <v>0</v>
      </c>
    </row>
    <row r="169" spans="1:7" x14ac:dyDescent="0.2">
      <c r="A169" t="s">
        <v>2094</v>
      </c>
      <c r="B169">
        <v>20</v>
      </c>
      <c r="C169" t="s">
        <v>2103</v>
      </c>
      <c r="D169">
        <v>153</v>
      </c>
      <c r="E169" t="str">
        <f t="shared" si="14"/>
        <v>20153</v>
      </c>
      <c r="F169" t="s">
        <v>1937</v>
      </c>
      <c r="G169">
        <v>0</v>
      </c>
    </row>
    <row r="170" spans="1:7" x14ac:dyDescent="0.2">
      <c r="A170" t="s">
        <v>2094</v>
      </c>
      <c r="B170">
        <v>20</v>
      </c>
      <c r="C170" t="s">
        <v>2104</v>
      </c>
      <c r="D170">
        <v>79</v>
      </c>
      <c r="E170" t="str">
        <f t="shared" si="14"/>
        <v>20079</v>
      </c>
      <c r="F170" t="s">
        <v>1937</v>
      </c>
      <c r="G170">
        <v>420</v>
      </c>
    </row>
    <row r="171" spans="1:7" x14ac:dyDescent="0.2">
      <c r="A171" t="s">
        <v>2094</v>
      </c>
      <c r="B171">
        <v>20</v>
      </c>
      <c r="C171" t="s">
        <v>2105</v>
      </c>
      <c r="D171">
        <v>155</v>
      </c>
      <c r="E171" t="str">
        <f t="shared" si="14"/>
        <v>20155</v>
      </c>
      <c r="F171" t="s">
        <v>1937</v>
      </c>
      <c r="G171">
        <v>131</v>
      </c>
    </row>
    <row r="172" spans="1:7" x14ac:dyDescent="0.2">
      <c r="A172" t="s">
        <v>2094</v>
      </c>
      <c r="B172">
        <v>20</v>
      </c>
      <c r="C172" t="s">
        <v>2106</v>
      </c>
      <c r="D172">
        <v>191</v>
      </c>
      <c r="E172" t="str">
        <f t="shared" si="14"/>
        <v>20191</v>
      </c>
      <c r="F172" t="s">
        <v>1937</v>
      </c>
      <c r="G172">
        <v>0</v>
      </c>
    </row>
    <row r="173" spans="1:7" x14ac:dyDescent="0.2">
      <c r="A173" t="s">
        <v>2094</v>
      </c>
      <c r="B173">
        <v>20</v>
      </c>
      <c r="C173" t="s">
        <v>2107</v>
      </c>
      <c r="D173">
        <v>35</v>
      </c>
      <c r="E173" t="str">
        <f t="shared" si="14"/>
        <v>20035</v>
      </c>
      <c r="F173" t="s">
        <v>1937</v>
      </c>
      <c r="G173">
        <v>0</v>
      </c>
    </row>
    <row r="174" spans="1:7" x14ac:dyDescent="0.2">
      <c r="A174" t="s">
        <v>2094</v>
      </c>
      <c r="B174">
        <v>20</v>
      </c>
      <c r="C174" t="s">
        <v>2108</v>
      </c>
      <c r="D174">
        <v>73</v>
      </c>
      <c r="E174" t="str">
        <f t="shared" si="14"/>
        <v>20073</v>
      </c>
      <c r="F174" t="s">
        <v>1937</v>
      </c>
      <c r="G174">
        <v>0</v>
      </c>
    </row>
    <row r="175" spans="1:7" x14ac:dyDescent="0.2">
      <c r="A175" t="s">
        <v>2094</v>
      </c>
      <c r="B175">
        <v>20</v>
      </c>
      <c r="C175" t="s">
        <v>2109</v>
      </c>
      <c r="D175">
        <v>99</v>
      </c>
      <c r="E175" t="str">
        <f t="shared" si="14"/>
        <v>20099</v>
      </c>
      <c r="F175" t="s">
        <v>1937</v>
      </c>
      <c r="G175">
        <v>210</v>
      </c>
    </row>
    <row r="176" spans="1:7" x14ac:dyDescent="0.2">
      <c r="A176" t="s">
        <v>2094</v>
      </c>
      <c r="B176">
        <v>20</v>
      </c>
      <c r="C176" t="s">
        <v>2110</v>
      </c>
      <c r="D176">
        <v>133</v>
      </c>
      <c r="E176" t="str">
        <f t="shared" si="14"/>
        <v>20133</v>
      </c>
      <c r="F176" t="s">
        <v>1937</v>
      </c>
      <c r="G176">
        <v>34</v>
      </c>
    </row>
    <row r="177" spans="1:7" x14ac:dyDescent="0.2">
      <c r="A177" t="s">
        <v>2094</v>
      </c>
      <c r="B177">
        <v>20</v>
      </c>
      <c r="C177" t="s">
        <v>2111</v>
      </c>
      <c r="D177">
        <v>205</v>
      </c>
      <c r="E177" t="str">
        <f t="shared" si="14"/>
        <v>20205</v>
      </c>
      <c r="F177" t="s">
        <v>1937</v>
      </c>
      <c r="G177">
        <v>0</v>
      </c>
    </row>
    <row r="178" spans="1:7" x14ac:dyDescent="0.2">
      <c r="A178" t="s">
        <v>2094</v>
      </c>
      <c r="B178">
        <v>20</v>
      </c>
      <c r="C178" t="s">
        <v>2112</v>
      </c>
      <c r="D178">
        <v>207</v>
      </c>
      <c r="E178" t="str">
        <f t="shared" si="14"/>
        <v>20207</v>
      </c>
      <c r="F178" t="s">
        <v>1937</v>
      </c>
      <c r="G178">
        <v>0</v>
      </c>
    </row>
    <row r="179" spans="1:7" x14ac:dyDescent="0.2">
      <c r="A179" t="s">
        <v>2094</v>
      </c>
      <c r="B179">
        <v>20</v>
      </c>
      <c r="C179" t="s">
        <v>2113</v>
      </c>
      <c r="D179">
        <v>75</v>
      </c>
      <c r="E179" t="str">
        <f t="shared" si="14"/>
        <v>20075</v>
      </c>
      <c r="F179" t="s">
        <v>1937</v>
      </c>
      <c r="G179">
        <v>0</v>
      </c>
    </row>
    <row r="180" spans="1:7" x14ac:dyDescent="0.2">
      <c r="A180" t="s">
        <v>2094</v>
      </c>
      <c r="B180">
        <v>20</v>
      </c>
      <c r="C180" t="s">
        <v>2114</v>
      </c>
      <c r="D180">
        <v>189</v>
      </c>
      <c r="E180" t="str">
        <f t="shared" si="14"/>
        <v>20189</v>
      </c>
      <c r="F180" t="s">
        <v>1937</v>
      </c>
      <c r="G180">
        <v>0</v>
      </c>
    </row>
    <row r="181" spans="1:7" x14ac:dyDescent="0.2">
      <c r="A181" t="s">
        <v>2094</v>
      </c>
      <c r="B181">
        <v>20</v>
      </c>
      <c r="C181" t="s">
        <v>2115</v>
      </c>
      <c r="D181">
        <v>63</v>
      </c>
      <c r="E181" t="str">
        <f t="shared" si="14"/>
        <v>20063</v>
      </c>
      <c r="F181" t="s">
        <v>1937</v>
      </c>
      <c r="G181">
        <v>375</v>
      </c>
    </row>
    <row r="182" spans="1:7" x14ac:dyDescent="0.2">
      <c r="A182" t="s">
        <v>2094</v>
      </c>
      <c r="B182">
        <v>20</v>
      </c>
      <c r="C182" t="s">
        <v>1986</v>
      </c>
      <c r="D182">
        <v>109</v>
      </c>
      <c r="E182" t="str">
        <f t="shared" si="14"/>
        <v>20109</v>
      </c>
      <c r="F182" t="s">
        <v>1937</v>
      </c>
      <c r="G182">
        <v>0</v>
      </c>
    </row>
    <row r="183" spans="1:7" x14ac:dyDescent="0.2">
      <c r="A183" t="s">
        <v>2094</v>
      </c>
      <c r="B183">
        <v>20</v>
      </c>
      <c r="C183" t="s">
        <v>2116</v>
      </c>
      <c r="D183">
        <v>195</v>
      </c>
      <c r="E183" t="str">
        <f t="shared" si="14"/>
        <v>20195</v>
      </c>
      <c r="F183" t="s">
        <v>1937</v>
      </c>
      <c r="G183">
        <v>0</v>
      </c>
    </row>
    <row r="184" spans="1:7" x14ac:dyDescent="0.2">
      <c r="A184" t="s">
        <v>2117</v>
      </c>
      <c r="B184">
        <v>21</v>
      </c>
      <c r="C184" t="s">
        <v>2118</v>
      </c>
      <c r="D184">
        <v>21</v>
      </c>
      <c r="E184" t="str">
        <f t="shared" si="14"/>
        <v>21021</v>
      </c>
      <c r="F184" t="s">
        <v>1937</v>
      </c>
      <c r="G184">
        <v>0</v>
      </c>
    </row>
    <row r="185" spans="1:7" x14ac:dyDescent="0.2">
      <c r="A185" t="s">
        <v>2117</v>
      </c>
      <c r="B185">
        <v>21</v>
      </c>
      <c r="C185" t="s">
        <v>2119</v>
      </c>
      <c r="D185">
        <v>69</v>
      </c>
      <c r="E185" t="str">
        <f t="shared" ref="E185:E201" si="15" xml:space="preserve"> TEXT(B185,"00") &amp;TEXT(D185,"000")</f>
        <v>21069</v>
      </c>
      <c r="F185" t="s">
        <v>1937</v>
      </c>
      <c r="G185">
        <v>234</v>
      </c>
    </row>
    <row r="186" spans="1:7" x14ac:dyDescent="0.2">
      <c r="A186" t="s">
        <v>2117</v>
      </c>
      <c r="B186">
        <v>21</v>
      </c>
      <c r="C186" t="s">
        <v>1982</v>
      </c>
      <c r="D186">
        <v>137</v>
      </c>
      <c r="E186" t="str">
        <f t="shared" si="15"/>
        <v>21137</v>
      </c>
      <c r="F186" t="s">
        <v>1937</v>
      </c>
      <c r="G186">
        <v>69</v>
      </c>
    </row>
    <row r="187" spans="1:7" x14ac:dyDescent="0.2">
      <c r="A187" t="s">
        <v>2117</v>
      </c>
      <c r="B187">
        <v>21</v>
      </c>
      <c r="C187" t="s">
        <v>2120</v>
      </c>
      <c r="D187">
        <v>167</v>
      </c>
      <c r="E187" t="str">
        <f t="shared" si="15"/>
        <v>21167</v>
      </c>
      <c r="F187" t="s">
        <v>1937</v>
      </c>
      <c r="G187">
        <v>0</v>
      </c>
    </row>
    <row r="188" spans="1:7" x14ac:dyDescent="0.2">
      <c r="A188" t="s">
        <v>2117</v>
      </c>
      <c r="B188">
        <v>21</v>
      </c>
      <c r="C188" t="s">
        <v>2121</v>
      </c>
      <c r="D188">
        <v>3</v>
      </c>
      <c r="E188" t="str">
        <f t="shared" si="15"/>
        <v>21003</v>
      </c>
      <c r="F188" t="s">
        <v>1937</v>
      </c>
      <c r="G188">
        <v>672</v>
      </c>
    </row>
    <row r="189" spans="1:7" x14ac:dyDescent="0.2">
      <c r="A189" t="s">
        <v>2117</v>
      </c>
      <c r="B189">
        <v>21</v>
      </c>
      <c r="C189" t="s">
        <v>2122</v>
      </c>
      <c r="D189">
        <v>27</v>
      </c>
      <c r="E189" t="str">
        <f t="shared" si="15"/>
        <v>21027</v>
      </c>
      <c r="F189" t="s">
        <v>1937</v>
      </c>
      <c r="G189">
        <v>44</v>
      </c>
    </row>
    <row r="190" spans="1:7" x14ac:dyDescent="0.2">
      <c r="A190" t="s">
        <v>2117</v>
      </c>
      <c r="B190">
        <v>21</v>
      </c>
      <c r="C190" t="s">
        <v>2060</v>
      </c>
      <c r="D190">
        <v>53</v>
      </c>
      <c r="E190" t="str">
        <f t="shared" si="15"/>
        <v>21053</v>
      </c>
      <c r="F190" t="s">
        <v>1937</v>
      </c>
      <c r="G190">
        <v>0</v>
      </c>
    </row>
    <row r="191" spans="1:7" x14ac:dyDescent="0.2">
      <c r="A191" t="s">
        <v>2117</v>
      </c>
      <c r="B191">
        <v>21</v>
      </c>
      <c r="C191" t="s">
        <v>2123</v>
      </c>
      <c r="D191">
        <v>93</v>
      </c>
      <c r="E191" t="str">
        <f t="shared" si="15"/>
        <v>21093</v>
      </c>
      <c r="F191" t="s">
        <v>1937</v>
      </c>
      <c r="G191">
        <v>0</v>
      </c>
    </row>
    <row r="192" spans="1:7" x14ac:dyDescent="0.2">
      <c r="A192" t="s">
        <v>2117</v>
      </c>
      <c r="B192">
        <v>21</v>
      </c>
      <c r="C192" t="s">
        <v>2124</v>
      </c>
      <c r="D192">
        <v>163</v>
      </c>
      <c r="E192" t="str">
        <f t="shared" si="15"/>
        <v>21163</v>
      </c>
      <c r="F192" t="s">
        <v>1937</v>
      </c>
      <c r="G192">
        <v>0</v>
      </c>
    </row>
    <row r="193" spans="1:7" x14ac:dyDescent="0.2">
      <c r="A193" t="s">
        <v>2117</v>
      </c>
      <c r="B193">
        <v>21</v>
      </c>
      <c r="C193" t="s">
        <v>2125</v>
      </c>
      <c r="D193">
        <v>179</v>
      </c>
      <c r="E193" t="str">
        <f t="shared" si="15"/>
        <v>21179</v>
      </c>
      <c r="F193" t="s">
        <v>1937</v>
      </c>
      <c r="G193">
        <v>382</v>
      </c>
    </row>
    <row r="194" spans="1:7" x14ac:dyDescent="0.2">
      <c r="A194" t="s">
        <v>2117</v>
      </c>
      <c r="B194">
        <v>21</v>
      </c>
      <c r="C194" t="s">
        <v>2126</v>
      </c>
      <c r="D194">
        <v>153</v>
      </c>
      <c r="E194" t="str">
        <f t="shared" si="15"/>
        <v>21153</v>
      </c>
      <c r="F194" t="s">
        <v>1937</v>
      </c>
      <c r="G194">
        <v>9</v>
      </c>
    </row>
    <row r="195" spans="1:7" x14ac:dyDescent="0.2">
      <c r="A195" t="s">
        <v>2117</v>
      </c>
      <c r="B195">
        <v>21</v>
      </c>
      <c r="C195" t="s">
        <v>2127</v>
      </c>
      <c r="D195">
        <v>175</v>
      </c>
      <c r="E195" t="str">
        <f t="shared" si="15"/>
        <v>21175</v>
      </c>
      <c r="F195" t="s">
        <v>1937</v>
      </c>
      <c r="G195">
        <v>0</v>
      </c>
    </row>
    <row r="196" spans="1:7" x14ac:dyDescent="0.2">
      <c r="A196" t="s">
        <v>2117</v>
      </c>
      <c r="B196">
        <v>21</v>
      </c>
      <c r="C196" t="s">
        <v>2128</v>
      </c>
      <c r="D196">
        <v>231</v>
      </c>
      <c r="E196" t="str">
        <f t="shared" si="15"/>
        <v>21231</v>
      </c>
      <c r="F196" t="s">
        <v>1937</v>
      </c>
      <c r="G196">
        <v>0</v>
      </c>
    </row>
    <row r="197" spans="1:7" x14ac:dyDescent="0.2">
      <c r="A197" t="s">
        <v>2117</v>
      </c>
      <c r="B197">
        <v>21</v>
      </c>
      <c r="C197" t="s">
        <v>2129</v>
      </c>
      <c r="D197">
        <v>47</v>
      </c>
      <c r="E197" t="str">
        <f t="shared" si="15"/>
        <v>21047</v>
      </c>
      <c r="F197" t="s">
        <v>1937</v>
      </c>
      <c r="G197">
        <v>172</v>
      </c>
    </row>
    <row r="198" spans="1:7" x14ac:dyDescent="0.2">
      <c r="A198" t="s">
        <v>2117</v>
      </c>
      <c r="B198">
        <v>21</v>
      </c>
      <c r="C198" t="s">
        <v>2130</v>
      </c>
      <c r="D198">
        <v>101</v>
      </c>
      <c r="E198" t="str">
        <f t="shared" si="15"/>
        <v>21101</v>
      </c>
      <c r="F198" t="s">
        <v>1937</v>
      </c>
      <c r="G198">
        <v>0</v>
      </c>
    </row>
    <row r="199" spans="1:7" x14ac:dyDescent="0.2">
      <c r="A199" t="s">
        <v>2117</v>
      </c>
      <c r="B199">
        <v>21</v>
      </c>
      <c r="C199" t="s">
        <v>1986</v>
      </c>
      <c r="D199">
        <v>141</v>
      </c>
      <c r="E199" t="str">
        <f t="shared" si="15"/>
        <v>21141</v>
      </c>
      <c r="F199" t="s">
        <v>1937</v>
      </c>
      <c r="G199" s="1">
        <v>1133</v>
      </c>
    </row>
    <row r="200" spans="1:7" x14ac:dyDescent="0.2">
      <c r="A200" t="s">
        <v>2117</v>
      </c>
      <c r="B200">
        <v>21</v>
      </c>
      <c r="C200" t="s">
        <v>2131</v>
      </c>
      <c r="D200">
        <v>177</v>
      </c>
      <c r="E200" t="str">
        <f t="shared" si="15"/>
        <v>21177</v>
      </c>
      <c r="F200" t="s">
        <v>1937</v>
      </c>
      <c r="G200">
        <v>0</v>
      </c>
    </row>
    <row r="201" spans="1:7" x14ac:dyDescent="0.2">
      <c r="A201" t="s">
        <v>2117</v>
      </c>
      <c r="B201">
        <v>21</v>
      </c>
      <c r="C201" t="s">
        <v>2132</v>
      </c>
      <c r="D201">
        <v>213</v>
      </c>
      <c r="E201" t="str">
        <f t="shared" si="15"/>
        <v>21213</v>
      </c>
      <c r="F201" t="s">
        <v>1937</v>
      </c>
      <c r="G201">
        <v>309</v>
      </c>
    </row>
    <row r="202" spans="1:7" x14ac:dyDescent="0.2">
      <c r="A202" t="s">
        <v>2117</v>
      </c>
      <c r="B202">
        <v>21</v>
      </c>
      <c r="C202" t="s">
        <v>2133</v>
      </c>
      <c r="D202">
        <v>219</v>
      </c>
      <c r="E202" t="str">
        <f t="shared" ref="E202:E215" si="16" xml:space="preserve"> TEXT(B202,"00") &amp;TEXT(D202,"000")</f>
        <v>21219</v>
      </c>
      <c r="F202" t="s">
        <v>1937</v>
      </c>
      <c r="G202">
        <v>542</v>
      </c>
    </row>
    <row r="203" spans="1:7" x14ac:dyDescent="0.2">
      <c r="A203" t="s">
        <v>2117</v>
      </c>
      <c r="B203">
        <v>21</v>
      </c>
      <c r="C203" t="s">
        <v>2134</v>
      </c>
      <c r="D203">
        <v>185</v>
      </c>
      <c r="E203" t="str">
        <f t="shared" si="16"/>
        <v>21185</v>
      </c>
      <c r="F203" t="s">
        <v>1937</v>
      </c>
      <c r="G203">
        <v>0</v>
      </c>
    </row>
    <row r="204" spans="1:7" x14ac:dyDescent="0.2">
      <c r="A204" t="s">
        <v>2117</v>
      </c>
      <c r="B204">
        <v>21</v>
      </c>
      <c r="C204" t="s">
        <v>2135</v>
      </c>
      <c r="D204">
        <v>7</v>
      </c>
      <c r="E204" t="str">
        <f t="shared" si="16"/>
        <v>21007</v>
      </c>
      <c r="F204" t="s">
        <v>1937</v>
      </c>
      <c r="G204">
        <v>0</v>
      </c>
    </row>
    <row r="205" spans="1:7" x14ac:dyDescent="0.2">
      <c r="A205" t="s">
        <v>2117</v>
      </c>
      <c r="B205">
        <v>21</v>
      </c>
      <c r="C205" t="s">
        <v>2136</v>
      </c>
      <c r="D205">
        <v>39</v>
      </c>
      <c r="E205" t="str">
        <f t="shared" si="16"/>
        <v>21039</v>
      </c>
      <c r="F205" t="s">
        <v>1937</v>
      </c>
      <c r="G205">
        <v>0</v>
      </c>
    </row>
    <row r="206" spans="1:7" x14ac:dyDescent="0.2">
      <c r="A206" t="s">
        <v>2117</v>
      </c>
      <c r="B206">
        <v>21</v>
      </c>
      <c r="C206" t="s">
        <v>2137</v>
      </c>
      <c r="D206">
        <v>221</v>
      </c>
      <c r="E206" t="str">
        <f t="shared" si="16"/>
        <v>21221</v>
      </c>
      <c r="F206" t="s">
        <v>1937</v>
      </c>
      <c r="G206">
        <v>0</v>
      </c>
    </row>
    <row r="207" spans="1:7" x14ac:dyDescent="0.2">
      <c r="A207" t="s">
        <v>2138</v>
      </c>
      <c r="B207">
        <v>23</v>
      </c>
      <c r="C207" t="s">
        <v>2139</v>
      </c>
      <c r="D207">
        <v>19</v>
      </c>
      <c r="E207" t="str">
        <f t="shared" si="16"/>
        <v>23019</v>
      </c>
      <c r="F207" t="s">
        <v>1937</v>
      </c>
      <c r="G207">
        <v>0</v>
      </c>
    </row>
    <row r="208" spans="1:7" x14ac:dyDescent="0.2">
      <c r="A208" t="s">
        <v>2138</v>
      </c>
      <c r="B208">
        <v>23</v>
      </c>
      <c r="C208" t="s">
        <v>2140</v>
      </c>
      <c r="D208">
        <v>21</v>
      </c>
      <c r="E208" t="str">
        <f t="shared" si="16"/>
        <v>23021</v>
      </c>
      <c r="F208" t="s">
        <v>1937</v>
      </c>
      <c r="G208">
        <v>12</v>
      </c>
    </row>
    <row r="209" spans="1:7" x14ac:dyDescent="0.2">
      <c r="A209" t="s">
        <v>2138</v>
      </c>
      <c r="B209">
        <v>23</v>
      </c>
      <c r="C209" t="s">
        <v>2141</v>
      </c>
      <c r="D209">
        <v>27</v>
      </c>
      <c r="E209" t="str">
        <f t="shared" si="16"/>
        <v>23027</v>
      </c>
      <c r="F209" t="s">
        <v>1937</v>
      </c>
      <c r="G209">
        <v>3</v>
      </c>
    </row>
    <row r="210" spans="1:7" x14ac:dyDescent="0.2">
      <c r="A210" t="s">
        <v>2138</v>
      </c>
      <c r="B210">
        <v>23</v>
      </c>
      <c r="C210" t="s">
        <v>2142</v>
      </c>
      <c r="D210">
        <v>3</v>
      </c>
      <c r="E210" t="str">
        <f t="shared" si="16"/>
        <v>23003</v>
      </c>
      <c r="F210" t="s">
        <v>1937</v>
      </c>
      <c r="G210" s="1">
        <v>14979</v>
      </c>
    </row>
    <row r="211" spans="1:7" x14ac:dyDescent="0.2">
      <c r="A211" t="s">
        <v>2138</v>
      </c>
      <c r="B211">
        <v>23</v>
      </c>
      <c r="C211" t="s">
        <v>2143</v>
      </c>
      <c r="D211">
        <v>11</v>
      </c>
      <c r="E211" t="str">
        <f t="shared" si="16"/>
        <v>23011</v>
      </c>
      <c r="F211" t="s">
        <v>1937</v>
      </c>
      <c r="G211">
        <v>0</v>
      </c>
    </row>
    <row r="212" spans="1:7" x14ac:dyDescent="0.2">
      <c r="A212" t="s">
        <v>2144</v>
      </c>
      <c r="B212">
        <v>24</v>
      </c>
      <c r="C212" t="s">
        <v>2145</v>
      </c>
      <c r="D212">
        <v>19</v>
      </c>
      <c r="E212" t="str">
        <f t="shared" si="16"/>
        <v>24019</v>
      </c>
      <c r="F212" t="s">
        <v>1937</v>
      </c>
      <c r="G212">
        <v>530</v>
      </c>
    </row>
    <row r="213" spans="1:7" x14ac:dyDescent="0.2">
      <c r="A213" t="s">
        <v>2144</v>
      </c>
      <c r="B213">
        <v>24</v>
      </c>
      <c r="C213" t="s">
        <v>2146</v>
      </c>
      <c r="D213">
        <v>39</v>
      </c>
      <c r="E213" t="str">
        <f t="shared" si="16"/>
        <v>24039</v>
      </c>
      <c r="F213" t="s">
        <v>1937</v>
      </c>
      <c r="G213">
        <v>998</v>
      </c>
    </row>
    <row r="214" spans="1:7" x14ac:dyDescent="0.2">
      <c r="A214" t="s">
        <v>2144</v>
      </c>
      <c r="B214">
        <v>24</v>
      </c>
      <c r="C214" t="s">
        <v>2147</v>
      </c>
      <c r="D214">
        <v>45</v>
      </c>
      <c r="E214" t="str">
        <f t="shared" si="16"/>
        <v>24045</v>
      </c>
      <c r="F214" t="s">
        <v>1937</v>
      </c>
      <c r="G214">
        <v>310</v>
      </c>
    </row>
    <row r="215" spans="1:7" x14ac:dyDescent="0.2">
      <c r="A215" t="s">
        <v>2144</v>
      </c>
      <c r="B215">
        <v>24</v>
      </c>
      <c r="C215" t="s">
        <v>2148</v>
      </c>
      <c r="D215">
        <v>47</v>
      </c>
      <c r="E215" t="str">
        <f t="shared" si="16"/>
        <v>24047</v>
      </c>
      <c r="F215" t="s">
        <v>1937</v>
      </c>
      <c r="G215">
        <v>362</v>
      </c>
    </row>
    <row r="216" spans="1:7" x14ac:dyDescent="0.2">
      <c r="A216" t="s">
        <v>2144</v>
      </c>
      <c r="B216">
        <v>24</v>
      </c>
      <c r="C216" t="s">
        <v>2149</v>
      </c>
      <c r="D216">
        <v>5</v>
      </c>
      <c r="E216" t="str">
        <f t="shared" ref="E216:E228" si="17" xml:space="preserve"> TEXT(B216,"00") &amp;TEXT(D216,"000")</f>
        <v>24005</v>
      </c>
      <c r="F216" t="s">
        <v>1937</v>
      </c>
      <c r="G216">
        <v>814</v>
      </c>
    </row>
    <row r="217" spans="1:7" x14ac:dyDescent="0.2">
      <c r="A217" t="s">
        <v>2144</v>
      </c>
      <c r="B217">
        <v>24</v>
      </c>
      <c r="C217" t="s">
        <v>2150</v>
      </c>
      <c r="D217">
        <v>13</v>
      </c>
      <c r="E217" t="str">
        <f t="shared" si="17"/>
        <v>24013</v>
      </c>
      <c r="F217" t="s">
        <v>1937</v>
      </c>
      <c r="G217" s="1">
        <v>2260</v>
      </c>
    </row>
    <row r="218" spans="1:7" x14ac:dyDescent="0.2">
      <c r="A218" t="s">
        <v>2144</v>
      </c>
      <c r="B218">
        <v>24</v>
      </c>
      <c r="C218" t="s">
        <v>2151</v>
      </c>
      <c r="D218">
        <v>21</v>
      </c>
      <c r="E218" t="str">
        <f t="shared" si="17"/>
        <v>24021</v>
      </c>
      <c r="F218" t="s">
        <v>1937</v>
      </c>
      <c r="G218" s="1">
        <v>2242</v>
      </c>
    </row>
    <row r="219" spans="1:7" x14ac:dyDescent="0.2">
      <c r="A219" t="s">
        <v>2144</v>
      </c>
      <c r="B219">
        <v>24</v>
      </c>
      <c r="C219" t="s">
        <v>2152</v>
      </c>
      <c r="D219">
        <v>25</v>
      </c>
      <c r="E219" t="str">
        <f t="shared" si="17"/>
        <v>24025</v>
      </c>
      <c r="F219" t="s">
        <v>1937</v>
      </c>
      <c r="G219" s="1">
        <v>1401</v>
      </c>
    </row>
    <row r="220" spans="1:7" x14ac:dyDescent="0.2">
      <c r="A220" t="s">
        <v>2144</v>
      </c>
      <c r="B220">
        <v>24</v>
      </c>
      <c r="C220" t="s">
        <v>2153</v>
      </c>
      <c r="D220">
        <v>27</v>
      </c>
      <c r="E220" t="str">
        <f t="shared" si="17"/>
        <v>24027</v>
      </c>
      <c r="F220" t="s">
        <v>1937</v>
      </c>
      <c r="G220">
        <v>116</v>
      </c>
    </row>
    <row r="221" spans="1:7" x14ac:dyDescent="0.2">
      <c r="A221" t="s">
        <v>2144</v>
      </c>
      <c r="B221">
        <v>24</v>
      </c>
      <c r="C221" t="s">
        <v>1983</v>
      </c>
      <c r="D221">
        <v>43</v>
      </c>
      <c r="E221" t="str">
        <f t="shared" si="17"/>
        <v>24043</v>
      </c>
      <c r="F221" t="s">
        <v>1937</v>
      </c>
      <c r="G221" s="1">
        <v>2309</v>
      </c>
    </row>
    <row r="222" spans="1:7" x14ac:dyDescent="0.2">
      <c r="A222" t="s">
        <v>2144</v>
      </c>
      <c r="B222">
        <v>24</v>
      </c>
      <c r="C222" t="s">
        <v>2154</v>
      </c>
      <c r="D222">
        <v>3</v>
      </c>
      <c r="E222" t="str">
        <f t="shared" si="17"/>
        <v>24003</v>
      </c>
      <c r="F222" t="s">
        <v>1937</v>
      </c>
      <c r="G222">
        <v>0</v>
      </c>
    </row>
    <row r="223" spans="1:7" x14ac:dyDescent="0.2">
      <c r="A223" t="s">
        <v>2144</v>
      </c>
      <c r="B223">
        <v>24</v>
      </c>
      <c r="C223" t="s">
        <v>2155</v>
      </c>
      <c r="D223">
        <v>9</v>
      </c>
      <c r="E223" t="str">
        <f t="shared" si="17"/>
        <v>24009</v>
      </c>
      <c r="F223" t="s">
        <v>1937</v>
      </c>
      <c r="G223">
        <v>45</v>
      </c>
    </row>
    <row r="224" spans="1:7" x14ac:dyDescent="0.2">
      <c r="A224" t="s">
        <v>2144</v>
      </c>
      <c r="B224">
        <v>24</v>
      </c>
      <c r="C224" t="s">
        <v>2156</v>
      </c>
      <c r="D224">
        <v>17</v>
      </c>
      <c r="E224" t="str">
        <f t="shared" si="17"/>
        <v>24017</v>
      </c>
      <c r="F224" t="s">
        <v>1937</v>
      </c>
      <c r="G224">
        <v>376</v>
      </c>
    </row>
    <row r="225" spans="1:7" x14ac:dyDescent="0.2">
      <c r="A225" t="s">
        <v>2144</v>
      </c>
      <c r="B225">
        <v>24</v>
      </c>
      <c r="C225" t="s">
        <v>2157</v>
      </c>
      <c r="D225">
        <v>33</v>
      </c>
      <c r="E225" t="str">
        <f t="shared" si="17"/>
        <v>24033</v>
      </c>
      <c r="F225" t="s">
        <v>1937</v>
      </c>
      <c r="G225">
        <v>0</v>
      </c>
    </row>
    <row r="226" spans="1:7" x14ac:dyDescent="0.2">
      <c r="A226" t="s">
        <v>2144</v>
      </c>
      <c r="B226">
        <v>24</v>
      </c>
      <c r="C226" t="s">
        <v>2158</v>
      </c>
      <c r="D226">
        <v>37</v>
      </c>
      <c r="E226" t="str">
        <f t="shared" si="17"/>
        <v>24037</v>
      </c>
      <c r="F226" t="s">
        <v>1937</v>
      </c>
      <c r="G226">
        <v>451</v>
      </c>
    </row>
    <row r="227" spans="1:7" x14ac:dyDescent="0.2">
      <c r="A227" t="s">
        <v>2144</v>
      </c>
      <c r="B227">
        <v>24</v>
      </c>
      <c r="C227" t="s">
        <v>2159</v>
      </c>
      <c r="D227">
        <v>11</v>
      </c>
      <c r="E227" t="str">
        <f t="shared" si="17"/>
        <v>24011</v>
      </c>
      <c r="F227" t="s">
        <v>1937</v>
      </c>
      <c r="G227" s="1">
        <v>4059</v>
      </c>
    </row>
    <row r="228" spans="1:7" x14ac:dyDescent="0.2">
      <c r="A228" t="s">
        <v>2144</v>
      </c>
      <c r="B228">
        <v>24</v>
      </c>
      <c r="C228" t="s">
        <v>2160</v>
      </c>
      <c r="D228">
        <v>15</v>
      </c>
      <c r="E228" t="str">
        <f t="shared" si="17"/>
        <v>24015</v>
      </c>
      <c r="F228" t="s">
        <v>1937</v>
      </c>
      <c r="G228" s="1">
        <v>1796</v>
      </c>
    </row>
    <row r="229" spans="1:7" x14ac:dyDescent="0.2">
      <c r="A229" t="s">
        <v>2144</v>
      </c>
      <c r="B229">
        <v>24</v>
      </c>
      <c r="C229" t="s">
        <v>2005</v>
      </c>
      <c r="D229">
        <v>29</v>
      </c>
      <c r="E229" t="str">
        <f t="shared" ref="E229:E242" si="18" xml:space="preserve"> TEXT(B229,"00") &amp;TEXT(D229,"000")</f>
        <v>24029</v>
      </c>
      <c r="F229" t="s">
        <v>1937</v>
      </c>
      <c r="G229" s="1">
        <v>1380</v>
      </c>
    </row>
    <row r="230" spans="1:7" x14ac:dyDescent="0.2">
      <c r="A230" t="s">
        <v>2144</v>
      </c>
      <c r="B230">
        <v>24</v>
      </c>
      <c r="C230" t="s">
        <v>2161</v>
      </c>
      <c r="D230">
        <v>35</v>
      </c>
      <c r="E230" t="str">
        <f t="shared" si="18"/>
        <v>24035</v>
      </c>
      <c r="F230" t="s">
        <v>1937</v>
      </c>
      <c r="G230" s="1">
        <v>2523</v>
      </c>
    </row>
    <row r="231" spans="1:7" x14ac:dyDescent="0.2">
      <c r="A231" t="s">
        <v>2144</v>
      </c>
      <c r="B231">
        <v>24</v>
      </c>
      <c r="C231" t="s">
        <v>2162</v>
      </c>
      <c r="D231">
        <v>41</v>
      </c>
      <c r="E231" t="str">
        <f t="shared" si="18"/>
        <v>24041</v>
      </c>
      <c r="F231" t="s">
        <v>1937</v>
      </c>
      <c r="G231" s="1">
        <v>2165</v>
      </c>
    </row>
    <row r="232" spans="1:7" x14ac:dyDescent="0.2">
      <c r="A232" t="s">
        <v>2144</v>
      </c>
      <c r="B232">
        <v>24</v>
      </c>
      <c r="C232" t="s">
        <v>2163</v>
      </c>
      <c r="D232">
        <v>1</v>
      </c>
      <c r="E232" t="str">
        <f t="shared" si="18"/>
        <v>24001</v>
      </c>
      <c r="F232" t="s">
        <v>1937</v>
      </c>
      <c r="G232">
        <v>450</v>
      </c>
    </row>
    <row r="233" spans="1:7" x14ac:dyDescent="0.2">
      <c r="A233" t="s">
        <v>2144</v>
      </c>
      <c r="B233">
        <v>24</v>
      </c>
      <c r="C233" t="s">
        <v>2164</v>
      </c>
      <c r="D233">
        <v>23</v>
      </c>
      <c r="E233" t="str">
        <f t="shared" si="18"/>
        <v>24023</v>
      </c>
      <c r="F233" t="s">
        <v>1937</v>
      </c>
      <c r="G233">
        <v>106</v>
      </c>
    </row>
    <row r="234" spans="1:7" x14ac:dyDescent="0.2">
      <c r="A234" t="s">
        <v>2165</v>
      </c>
      <c r="B234">
        <v>25</v>
      </c>
      <c r="C234" t="s">
        <v>2166</v>
      </c>
      <c r="D234">
        <v>15</v>
      </c>
      <c r="E234" t="str">
        <f t="shared" si="18"/>
        <v>25015</v>
      </c>
      <c r="F234" t="s">
        <v>1937</v>
      </c>
      <c r="G234">
        <v>28</v>
      </c>
    </row>
    <row r="235" spans="1:7" x14ac:dyDescent="0.2">
      <c r="A235" t="s">
        <v>2165</v>
      </c>
      <c r="B235">
        <v>25</v>
      </c>
      <c r="C235" t="s">
        <v>2167</v>
      </c>
      <c r="D235">
        <v>17</v>
      </c>
      <c r="E235" t="str">
        <f t="shared" si="18"/>
        <v>25017</v>
      </c>
      <c r="F235" t="s">
        <v>1937</v>
      </c>
      <c r="G235">
        <v>0</v>
      </c>
    </row>
    <row r="236" spans="1:7" x14ac:dyDescent="0.2">
      <c r="A236" t="s">
        <v>2165</v>
      </c>
      <c r="B236">
        <v>25</v>
      </c>
      <c r="C236" t="s">
        <v>2148</v>
      </c>
      <c r="D236">
        <v>27</v>
      </c>
      <c r="E236" t="str">
        <f t="shared" si="18"/>
        <v>25027</v>
      </c>
      <c r="F236" t="s">
        <v>1937</v>
      </c>
      <c r="G236">
        <v>0</v>
      </c>
    </row>
    <row r="237" spans="1:7" x14ac:dyDescent="0.2">
      <c r="A237" t="s">
        <v>2168</v>
      </c>
      <c r="B237">
        <v>26</v>
      </c>
      <c r="C237" t="s">
        <v>2169</v>
      </c>
      <c r="D237">
        <v>35</v>
      </c>
      <c r="E237" t="str">
        <f t="shared" si="18"/>
        <v>26035</v>
      </c>
      <c r="F237" t="s">
        <v>1937</v>
      </c>
      <c r="G237">
        <v>74</v>
      </c>
    </row>
    <row r="238" spans="1:7" x14ac:dyDescent="0.2">
      <c r="A238" t="s">
        <v>2168</v>
      </c>
      <c r="B238">
        <v>26</v>
      </c>
      <c r="C238" t="s">
        <v>2170</v>
      </c>
      <c r="D238">
        <v>51</v>
      </c>
      <c r="E238" t="str">
        <f t="shared" si="18"/>
        <v>26051</v>
      </c>
      <c r="F238" t="s">
        <v>1937</v>
      </c>
      <c r="G238">
        <v>0</v>
      </c>
    </row>
    <row r="239" spans="1:7" x14ac:dyDescent="0.2">
      <c r="A239" t="s">
        <v>2168</v>
      </c>
      <c r="B239">
        <v>26</v>
      </c>
      <c r="C239" t="s">
        <v>2171</v>
      </c>
      <c r="D239">
        <v>73</v>
      </c>
      <c r="E239" t="str">
        <f t="shared" si="18"/>
        <v>26073</v>
      </c>
      <c r="F239" t="s">
        <v>1937</v>
      </c>
      <c r="G239">
        <v>253</v>
      </c>
    </row>
    <row r="240" spans="1:7" x14ac:dyDescent="0.2">
      <c r="A240" t="s">
        <v>2168</v>
      </c>
      <c r="B240">
        <v>26</v>
      </c>
      <c r="C240" t="s">
        <v>2172</v>
      </c>
      <c r="D240">
        <v>107</v>
      </c>
      <c r="E240" t="str">
        <f t="shared" si="18"/>
        <v>26107</v>
      </c>
      <c r="F240" t="s">
        <v>1937</v>
      </c>
      <c r="G240">
        <v>0</v>
      </c>
    </row>
    <row r="241" spans="1:7" x14ac:dyDescent="0.2">
      <c r="A241" t="s">
        <v>2168</v>
      </c>
      <c r="B241">
        <v>26</v>
      </c>
      <c r="C241" t="s">
        <v>2173</v>
      </c>
      <c r="D241">
        <v>133</v>
      </c>
      <c r="E241" t="str">
        <f t="shared" si="18"/>
        <v>26133</v>
      </c>
      <c r="F241" t="s">
        <v>1937</v>
      </c>
      <c r="G241">
        <v>0</v>
      </c>
    </row>
    <row r="242" spans="1:7" x14ac:dyDescent="0.2">
      <c r="A242" t="s">
        <v>2168</v>
      </c>
      <c r="B242">
        <v>26</v>
      </c>
      <c r="C242" t="s">
        <v>2174</v>
      </c>
      <c r="D242">
        <v>11</v>
      </c>
      <c r="E242" t="str">
        <f t="shared" si="18"/>
        <v>26011</v>
      </c>
      <c r="F242" t="s">
        <v>1937</v>
      </c>
      <c r="G242">
        <v>0</v>
      </c>
    </row>
    <row r="243" spans="1:7" x14ac:dyDescent="0.2">
      <c r="A243" t="s">
        <v>2168</v>
      </c>
      <c r="B243">
        <v>26</v>
      </c>
      <c r="C243" t="s">
        <v>2175</v>
      </c>
      <c r="D243">
        <v>17</v>
      </c>
      <c r="E243" t="str">
        <f t="shared" ref="E243:E261" si="19" xml:space="preserve"> TEXT(B243,"00") &amp;TEXT(D243,"000")</f>
        <v>26017</v>
      </c>
      <c r="F243" t="s">
        <v>1937</v>
      </c>
      <c r="G243">
        <v>0</v>
      </c>
    </row>
    <row r="244" spans="1:7" x14ac:dyDescent="0.2">
      <c r="A244" t="s">
        <v>2168</v>
      </c>
      <c r="B244">
        <v>26</v>
      </c>
      <c r="C244" t="s">
        <v>2176</v>
      </c>
      <c r="D244">
        <v>63</v>
      </c>
      <c r="E244" t="str">
        <f t="shared" si="19"/>
        <v>26063</v>
      </c>
      <c r="F244" t="s">
        <v>1937</v>
      </c>
      <c r="G244">
        <v>166</v>
      </c>
    </row>
    <row r="245" spans="1:7" x14ac:dyDescent="0.2">
      <c r="A245" t="s">
        <v>2168</v>
      </c>
      <c r="B245">
        <v>26</v>
      </c>
      <c r="C245" t="s">
        <v>2177</v>
      </c>
      <c r="D245">
        <v>151</v>
      </c>
      <c r="E245" t="str">
        <f t="shared" si="19"/>
        <v>26151</v>
      </c>
      <c r="F245" t="s">
        <v>1937</v>
      </c>
      <c r="G245">
        <v>0</v>
      </c>
    </row>
    <row r="246" spans="1:7" x14ac:dyDescent="0.2">
      <c r="A246" t="s">
        <v>2168</v>
      </c>
      <c r="B246">
        <v>26</v>
      </c>
      <c r="C246" t="s">
        <v>2178</v>
      </c>
      <c r="D246">
        <v>157</v>
      </c>
      <c r="E246" t="str">
        <f t="shared" si="19"/>
        <v>26157</v>
      </c>
      <c r="F246" t="s">
        <v>1937</v>
      </c>
      <c r="G246">
        <v>25</v>
      </c>
    </row>
    <row r="247" spans="1:7" x14ac:dyDescent="0.2">
      <c r="A247" t="s">
        <v>2168</v>
      </c>
      <c r="B247">
        <v>26</v>
      </c>
      <c r="C247" t="s">
        <v>2179</v>
      </c>
      <c r="D247">
        <v>1</v>
      </c>
      <c r="E247" t="str">
        <f t="shared" si="19"/>
        <v>26001</v>
      </c>
      <c r="F247" t="s">
        <v>1937</v>
      </c>
      <c r="G247">
        <v>0</v>
      </c>
    </row>
    <row r="248" spans="1:7" x14ac:dyDescent="0.2">
      <c r="A248" t="s">
        <v>2168</v>
      </c>
      <c r="B248">
        <v>26</v>
      </c>
      <c r="C248" t="s">
        <v>2180</v>
      </c>
      <c r="D248">
        <v>7</v>
      </c>
      <c r="E248" t="str">
        <f t="shared" si="19"/>
        <v>26007</v>
      </c>
      <c r="F248" t="s">
        <v>1937</v>
      </c>
      <c r="G248">
        <v>176</v>
      </c>
    </row>
    <row r="249" spans="1:7" x14ac:dyDescent="0.2">
      <c r="A249" t="s">
        <v>2168</v>
      </c>
      <c r="B249">
        <v>26</v>
      </c>
      <c r="C249" t="s">
        <v>2181</v>
      </c>
      <c r="D249">
        <v>31</v>
      </c>
      <c r="E249" t="str">
        <f t="shared" si="19"/>
        <v>26031</v>
      </c>
      <c r="F249" t="s">
        <v>1937</v>
      </c>
      <c r="G249">
        <v>144</v>
      </c>
    </row>
    <row r="250" spans="1:7" x14ac:dyDescent="0.2">
      <c r="A250" t="s">
        <v>2168</v>
      </c>
      <c r="B250">
        <v>26</v>
      </c>
      <c r="C250" t="s">
        <v>2182</v>
      </c>
      <c r="D250">
        <v>69</v>
      </c>
      <c r="E250" t="str">
        <f t="shared" si="19"/>
        <v>26069</v>
      </c>
      <c r="F250" t="s">
        <v>1937</v>
      </c>
      <c r="G250">
        <v>0</v>
      </c>
    </row>
    <row r="251" spans="1:7" x14ac:dyDescent="0.2">
      <c r="A251" t="s">
        <v>2168</v>
      </c>
      <c r="B251">
        <v>26</v>
      </c>
      <c r="C251" t="s">
        <v>2183</v>
      </c>
      <c r="D251">
        <v>129</v>
      </c>
      <c r="E251" t="str">
        <f t="shared" si="19"/>
        <v>26129</v>
      </c>
      <c r="F251" t="s">
        <v>1937</v>
      </c>
      <c r="G251">
        <v>0</v>
      </c>
    </row>
    <row r="252" spans="1:7" x14ac:dyDescent="0.2">
      <c r="A252" t="s">
        <v>2168</v>
      </c>
      <c r="B252">
        <v>26</v>
      </c>
      <c r="C252" t="s">
        <v>2184</v>
      </c>
      <c r="D252">
        <v>135</v>
      </c>
      <c r="E252" t="str">
        <f t="shared" si="19"/>
        <v>26135</v>
      </c>
      <c r="F252" t="s">
        <v>1937</v>
      </c>
      <c r="G252">
        <v>70</v>
      </c>
    </row>
    <row r="253" spans="1:7" x14ac:dyDescent="0.2">
      <c r="A253" t="s">
        <v>2168</v>
      </c>
      <c r="B253">
        <v>26</v>
      </c>
      <c r="C253" t="s">
        <v>2185</v>
      </c>
      <c r="D253">
        <v>141</v>
      </c>
      <c r="E253" t="str">
        <f t="shared" si="19"/>
        <v>26141</v>
      </c>
      <c r="F253" t="s">
        <v>1937</v>
      </c>
      <c r="G253">
        <v>73</v>
      </c>
    </row>
    <row r="254" spans="1:7" x14ac:dyDescent="0.2">
      <c r="A254" t="s">
        <v>2168</v>
      </c>
      <c r="B254">
        <v>26</v>
      </c>
      <c r="C254" t="s">
        <v>2186</v>
      </c>
      <c r="D254">
        <v>29</v>
      </c>
      <c r="E254" t="str">
        <f t="shared" si="19"/>
        <v>26029</v>
      </c>
      <c r="F254" t="s">
        <v>1937</v>
      </c>
      <c r="G254">
        <v>118</v>
      </c>
    </row>
    <row r="255" spans="1:7" x14ac:dyDescent="0.2">
      <c r="A255" t="s">
        <v>2168</v>
      </c>
      <c r="B255">
        <v>26</v>
      </c>
      <c r="C255" t="s">
        <v>2187</v>
      </c>
      <c r="D255">
        <v>47</v>
      </c>
      <c r="E255" t="str">
        <f t="shared" si="19"/>
        <v>26047</v>
      </c>
      <c r="F255" t="s">
        <v>1937</v>
      </c>
      <c r="G255">
        <v>60</v>
      </c>
    </row>
    <row r="256" spans="1:7" x14ac:dyDescent="0.2">
      <c r="A256" t="s">
        <v>2168</v>
      </c>
      <c r="B256">
        <v>26</v>
      </c>
      <c r="C256" t="s">
        <v>2188</v>
      </c>
      <c r="D256">
        <v>55</v>
      </c>
      <c r="E256" t="str">
        <f t="shared" si="19"/>
        <v>26055</v>
      </c>
      <c r="F256" t="s">
        <v>1937</v>
      </c>
      <c r="G256">
        <v>767</v>
      </c>
    </row>
    <row r="257" spans="1:7" x14ac:dyDescent="0.2">
      <c r="A257" t="s">
        <v>2168</v>
      </c>
      <c r="B257">
        <v>26</v>
      </c>
      <c r="C257" t="s">
        <v>2189</v>
      </c>
      <c r="D257">
        <v>79</v>
      </c>
      <c r="E257" t="str">
        <f t="shared" si="19"/>
        <v>26079</v>
      </c>
      <c r="F257" t="s">
        <v>1937</v>
      </c>
      <c r="G257">
        <v>0</v>
      </c>
    </row>
    <row r="258" spans="1:7" x14ac:dyDescent="0.2">
      <c r="A258" t="s">
        <v>2168</v>
      </c>
      <c r="B258">
        <v>26</v>
      </c>
      <c r="C258" t="s">
        <v>2190</v>
      </c>
      <c r="D258">
        <v>15</v>
      </c>
      <c r="E258" t="str">
        <f t="shared" si="19"/>
        <v>26015</v>
      </c>
      <c r="F258" t="s">
        <v>1937</v>
      </c>
      <c r="G258">
        <v>0</v>
      </c>
    </row>
    <row r="259" spans="1:7" x14ac:dyDescent="0.2">
      <c r="A259" t="s">
        <v>2168</v>
      </c>
      <c r="B259">
        <v>26</v>
      </c>
      <c r="C259" t="s">
        <v>2191</v>
      </c>
      <c r="D259">
        <v>25</v>
      </c>
      <c r="E259" t="str">
        <f t="shared" si="19"/>
        <v>26025</v>
      </c>
      <c r="F259" t="s">
        <v>1937</v>
      </c>
      <c r="G259">
        <v>0</v>
      </c>
    </row>
    <row r="260" spans="1:7" x14ac:dyDescent="0.2">
      <c r="A260" t="s">
        <v>2168</v>
      </c>
      <c r="B260">
        <v>26</v>
      </c>
      <c r="C260" t="s">
        <v>2060</v>
      </c>
      <c r="D260">
        <v>37</v>
      </c>
      <c r="E260" t="str">
        <f t="shared" si="19"/>
        <v>26037</v>
      </c>
      <c r="F260" t="s">
        <v>1937</v>
      </c>
      <c r="G260">
        <v>24</v>
      </c>
    </row>
    <row r="261" spans="1:7" x14ac:dyDescent="0.2">
      <c r="A261" t="s">
        <v>2168</v>
      </c>
      <c r="B261">
        <v>26</v>
      </c>
      <c r="C261" t="s">
        <v>2192</v>
      </c>
      <c r="D261">
        <v>45</v>
      </c>
      <c r="E261" t="str">
        <f t="shared" si="19"/>
        <v>26045</v>
      </c>
      <c r="F261" t="s">
        <v>1937</v>
      </c>
      <c r="G261">
        <v>40</v>
      </c>
    </row>
    <row r="262" spans="1:7" x14ac:dyDescent="0.2">
      <c r="A262" t="s">
        <v>2168</v>
      </c>
      <c r="B262">
        <v>26</v>
      </c>
      <c r="C262" t="s">
        <v>2193</v>
      </c>
      <c r="D262">
        <v>59</v>
      </c>
      <c r="E262" t="str">
        <f t="shared" ref="E262:E280" si="20" xml:space="preserve"> TEXT(B262,"00") &amp;TEXT(D262,"000")</f>
        <v>26059</v>
      </c>
      <c r="F262" t="s">
        <v>1937</v>
      </c>
      <c r="G262">
        <v>0</v>
      </c>
    </row>
    <row r="263" spans="1:7" x14ac:dyDescent="0.2">
      <c r="A263" t="s">
        <v>2168</v>
      </c>
      <c r="B263">
        <v>26</v>
      </c>
      <c r="C263" t="s">
        <v>2194</v>
      </c>
      <c r="D263">
        <v>67</v>
      </c>
      <c r="E263" t="str">
        <f t="shared" si="20"/>
        <v>26067</v>
      </c>
      <c r="F263" t="s">
        <v>1937</v>
      </c>
      <c r="G263">
        <v>0</v>
      </c>
    </row>
    <row r="264" spans="1:7" x14ac:dyDescent="0.2">
      <c r="A264" t="s">
        <v>2168</v>
      </c>
      <c r="B264">
        <v>26</v>
      </c>
      <c r="C264" t="s">
        <v>2195</v>
      </c>
      <c r="D264">
        <v>75</v>
      </c>
      <c r="E264" t="str">
        <f t="shared" si="20"/>
        <v>26075</v>
      </c>
      <c r="F264" t="s">
        <v>1937</v>
      </c>
      <c r="G264">
        <v>45</v>
      </c>
    </row>
    <row r="265" spans="1:7" x14ac:dyDescent="0.2">
      <c r="A265" t="s">
        <v>2168</v>
      </c>
      <c r="B265">
        <v>26</v>
      </c>
      <c r="C265" t="s">
        <v>2196</v>
      </c>
      <c r="D265">
        <v>155</v>
      </c>
      <c r="E265" t="str">
        <f t="shared" si="20"/>
        <v>26155</v>
      </c>
      <c r="F265" t="s">
        <v>1937</v>
      </c>
      <c r="G265">
        <v>0</v>
      </c>
    </row>
    <row r="266" spans="1:7" x14ac:dyDescent="0.2">
      <c r="A266" t="s">
        <v>2168</v>
      </c>
      <c r="B266">
        <v>26</v>
      </c>
      <c r="C266" t="s">
        <v>2197</v>
      </c>
      <c r="D266">
        <v>149</v>
      </c>
      <c r="E266" t="str">
        <f t="shared" si="20"/>
        <v>26149</v>
      </c>
      <c r="F266" t="s">
        <v>1937</v>
      </c>
      <c r="G266">
        <v>34</v>
      </c>
    </row>
    <row r="267" spans="1:7" x14ac:dyDescent="0.2">
      <c r="A267" t="s">
        <v>2168</v>
      </c>
      <c r="B267">
        <v>26</v>
      </c>
      <c r="C267" t="s">
        <v>2198</v>
      </c>
      <c r="D267">
        <v>49</v>
      </c>
      <c r="E267" t="str">
        <f t="shared" si="20"/>
        <v>26049</v>
      </c>
      <c r="F267" t="s">
        <v>1937</v>
      </c>
      <c r="G267">
        <v>14</v>
      </c>
    </row>
    <row r="268" spans="1:7" x14ac:dyDescent="0.2">
      <c r="A268" t="s">
        <v>2168</v>
      </c>
      <c r="B268">
        <v>26</v>
      </c>
      <c r="C268" t="s">
        <v>2199</v>
      </c>
      <c r="D268">
        <v>87</v>
      </c>
      <c r="E268" t="str">
        <f t="shared" si="20"/>
        <v>26087</v>
      </c>
      <c r="F268" t="s">
        <v>1937</v>
      </c>
      <c r="G268">
        <v>0</v>
      </c>
    </row>
    <row r="269" spans="1:7" x14ac:dyDescent="0.2">
      <c r="A269" t="s">
        <v>2168</v>
      </c>
      <c r="B269">
        <v>26</v>
      </c>
      <c r="C269" t="s">
        <v>2200</v>
      </c>
      <c r="D269">
        <v>91</v>
      </c>
      <c r="E269" t="str">
        <f t="shared" si="20"/>
        <v>26091</v>
      </c>
      <c r="F269" t="s">
        <v>1937</v>
      </c>
      <c r="G269">
        <v>0</v>
      </c>
    </row>
    <row r="270" spans="1:7" x14ac:dyDescent="0.2">
      <c r="A270" t="s">
        <v>2168</v>
      </c>
      <c r="B270">
        <v>26</v>
      </c>
      <c r="C270" t="s">
        <v>2061</v>
      </c>
      <c r="D270">
        <v>115</v>
      </c>
      <c r="E270" t="str">
        <f t="shared" si="20"/>
        <v>26115</v>
      </c>
      <c r="F270" t="s">
        <v>1937</v>
      </c>
      <c r="G270">
        <v>0</v>
      </c>
    </row>
    <row r="271" spans="1:7" x14ac:dyDescent="0.2">
      <c r="A271" t="s">
        <v>2168</v>
      </c>
      <c r="B271">
        <v>26</v>
      </c>
      <c r="C271" t="s">
        <v>2201</v>
      </c>
      <c r="D271">
        <v>147</v>
      </c>
      <c r="E271" t="str">
        <f t="shared" si="20"/>
        <v>26147</v>
      </c>
      <c r="F271" t="s">
        <v>1937</v>
      </c>
      <c r="G271">
        <v>0</v>
      </c>
    </row>
    <row r="272" spans="1:7" x14ac:dyDescent="0.2">
      <c r="A272" t="s">
        <v>2168</v>
      </c>
      <c r="B272">
        <v>26</v>
      </c>
      <c r="C272" t="s">
        <v>2202</v>
      </c>
      <c r="D272">
        <v>161</v>
      </c>
      <c r="E272" t="str">
        <f t="shared" si="20"/>
        <v>26161</v>
      </c>
      <c r="F272" t="s">
        <v>1937</v>
      </c>
      <c r="G272">
        <v>0</v>
      </c>
    </row>
    <row r="273" spans="1:7" x14ac:dyDescent="0.2">
      <c r="A273" t="s">
        <v>2168</v>
      </c>
      <c r="B273">
        <v>26</v>
      </c>
      <c r="C273" t="s">
        <v>2203</v>
      </c>
      <c r="D273">
        <v>5</v>
      </c>
      <c r="E273" t="str">
        <f t="shared" si="20"/>
        <v>26005</v>
      </c>
      <c r="F273" t="s">
        <v>1937</v>
      </c>
      <c r="G273">
        <v>0</v>
      </c>
    </row>
    <row r="274" spans="1:7" x14ac:dyDescent="0.2">
      <c r="A274" t="s">
        <v>2168</v>
      </c>
      <c r="B274">
        <v>26</v>
      </c>
      <c r="C274" t="s">
        <v>2204</v>
      </c>
      <c r="D274">
        <v>27</v>
      </c>
      <c r="E274" t="str">
        <f t="shared" si="20"/>
        <v>26027</v>
      </c>
      <c r="F274" t="s">
        <v>1937</v>
      </c>
      <c r="G274">
        <v>318</v>
      </c>
    </row>
    <row r="275" spans="1:7" x14ac:dyDescent="0.2">
      <c r="A275" t="s">
        <v>2168</v>
      </c>
      <c r="B275">
        <v>26</v>
      </c>
      <c r="C275" t="s">
        <v>2205</v>
      </c>
      <c r="D275">
        <v>77</v>
      </c>
      <c r="E275" t="str">
        <f t="shared" si="20"/>
        <v>26077</v>
      </c>
      <c r="F275" t="s">
        <v>1937</v>
      </c>
      <c r="G275">
        <v>0</v>
      </c>
    </row>
    <row r="276" spans="1:7" x14ac:dyDescent="0.2">
      <c r="A276" t="s">
        <v>2168</v>
      </c>
      <c r="B276">
        <v>26</v>
      </c>
      <c r="C276" t="s">
        <v>2005</v>
      </c>
      <c r="D276">
        <v>81</v>
      </c>
      <c r="E276" t="str">
        <f t="shared" si="20"/>
        <v>26081</v>
      </c>
      <c r="F276" t="s">
        <v>1937</v>
      </c>
      <c r="G276">
        <v>106</v>
      </c>
    </row>
    <row r="277" spans="1:7" x14ac:dyDescent="0.2">
      <c r="A277" t="s">
        <v>2168</v>
      </c>
      <c r="B277">
        <v>26</v>
      </c>
      <c r="C277" t="s">
        <v>2206</v>
      </c>
      <c r="D277">
        <v>139</v>
      </c>
      <c r="E277" t="str">
        <f t="shared" si="20"/>
        <v>26139</v>
      </c>
      <c r="F277" t="s">
        <v>1937</v>
      </c>
      <c r="G277">
        <v>0</v>
      </c>
    </row>
    <row r="278" spans="1:7" x14ac:dyDescent="0.2">
      <c r="A278" t="s">
        <v>2168</v>
      </c>
      <c r="B278">
        <v>26</v>
      </c>
      <c r="C278" t="s">
        <v>2207</v>
      </c>
      <c r="D278">
        <v>3</v>
      </c>
      <c r="E278" t="str">
        <f t="shared" si="20"/>
        <v>26003</v>
      </c>
      <c r="F278" t="s">
        <v>1937</v>
      </c>
      <c r="G278">
        <v>0</v>
      </c>
    </row>
    <row r="279" spans="1:7" x14ac:dyDescent="0.2">
      <c r="A279" t="s">
        <v>2168</v>
      </c>
      <c r="B279">
        <v>26</v>
      </c>
      <c r="C279" t="s">
        <v>2208</v>
      </c>
      <c r="D279">
        <v>33</v>
      </c>
      <c r="E279" t="str">
        <f t="shared" si="20"/>
        <v>26033</v>
      </c>
      <c r="F279" t="s">
        <v>1937</v>
      </c>
      <c r="G279">
        <v>0</v>
      </c>
    </row>
    <row r="280" spans="1:7" x14ac:dyDescent="0.2">
      <c r="A280" t="s">
        <v>2168</v>
      </c>
      <c r="B280">
        <v>26</v>
      </c>
      <c r="C280" t="s">
        <v>1996</v>
      </c>
      <c r="D280">
        <v>41</v>
      </c>
      <c r="E280" t="str">
        <f t="shared" si="20"/>
        <v>26041</v>
      </c>
      <c r="F280" t="s">
        <v>1937</v>
      </c>
      <c r="G280">
        <v>802</v>
      </c>
    </row>
    <row r="281" spans="1:7" x14ac:dyDescent="0.2">
      <c r="A281" t="s">
        <v>2168</v>
      </c>
      <c r="B281">
        <v>26</v>
      </c>
      <c r="C281" t="s">
        <v>2209</v>
      </c>
      <c r="D281">
        <v>61</v>
      </c>
      <c r="E281" t="str">
        <f t="shared" ref="E281:E296" si="21" xml:space="preserve"> TEXT(B281,"00") &amp;TEXT(D281,"000")</f>
        <v>26061</v>
      </c>
      <c r="F281" t="s">
        <v>1937</v>
      </c>
      <c r="G281">
        <v>250</v>
      </c>
    </row>
    <row r="282" spans="1:7" x14ac:dyDescent="0.2">
      <c r="A282" t="s">
        <v>2168</v>
      </c>
      <c r="B282">
        <v>26</v>
      </c>
      <c r="C282" t="s">
        <v>2210</v>
      </c>
      <c r="D282">
        <v>71</v>
      </c>
      <c r="E282" t="str">
        <f t="shared" si="21"/>
        <v>26071</v>
      </c>
      <c r="F282" t="s">
        <v>1937</v>
      </c>
      <c r="G282">
        <v>150</v>
      </c>
    </row>
    <row r="283" spans="1:7" x14ac:dyDescent="0.2">
      <c r="A283" t="s">
        <v>2168</v>
      </c>
      <c r="B283">
        <v>26</v>
      </c>
      <c r="C283" t="s">
        <v>2211</v>
      </c>
      <c r="D283">
        <v>97</v>
      </c>
      <c r="E283" t="str">
        <f t="shared" si="21"/>
        <v>26097</v>
      </c>
      <c r="F283" t="s">
        <v>1937</v>
      </c>
      <c r="G283">
        <v>0</v>
      </c>
    </row>
    <row r="284" spans="1:7" x14ac:dyDescent="0.2">
      <c r="A284" t="s">
        <v>2168</v>
      </c>
      <c r="B284">
        <v>26</v>
      </c>
      <c r="C284" t="s">
        <v>2212</v>
      </c>
      <c r="D284">
        <v>103</v>
      </c>
      <c r="E284" t="str">
        <f t="shared" si="21"/>
        <v>26103</v>
      </c>
      <c r="F284" t="s">
        <v>1937</v>
      </c>
      <c r="G284">
        <v>0</v>
      </c>
    </row>
    <row r="285" spans="1:7" x14ac:dyDescent="0.2">
      <c r="A285" t="s">
        <v>2168</v>
      </c>
      <c r="B285">
        <v>26</v>
      </c>
      <c r="C285" t="s">
        <v>2213</v>
      </c>
      <c r="D285">
        <v>109</v>
      </c>
      <c r="E285" t="str">
        <f t="shared" si="21"/>
        <v>26109</v>
      </c>
      <c r="F285" t="s">
        <v>1937</v>
      </c>
      <c r="G285">
        <v>752</v>
      </c>
    </row>
    <row r="286" spans="1:7" x14ac:dyDescent="0.2">
      <c r="A286" t="s">
        <v>2168</v>
      </c>
      <c r="B286">
        <v>26</v>
      </c>
      <c r="C286" t="s">
        <v>2214</v>
      </c>
      <c r="D286">
        <v>131</v>
      </c>
      <c r="E286" t="str">
        <f t="shared" si="21"/>
        <v>26131</v>
      </c>
      <c r="F286" t="s">
        <v>1937</v>
      </c>
      <c r="G286">
        <v>0</v>
      </c>
    </row>
    <row r="287" spans="1:7" x14ac:dyDescent="0.2">
      <c r="A287" t="s">
        <v>2168</v>
      </c>
      <c r="B287">
        <v>26</v>
      </c>
      <c r="C287" t="s">
        <v>2215</v>
      </c>
      <c r="D287">
        <v>153</v>
      </c>
      <c r="E287" t="str">
        <f t="shared" si="21"/>
        <v>26153</v>
      </c>
      <c r="F287" t="s">
        <v>1937</v>
      </c>
      <c r="G287">
        <v>0</v>
      </c>
    </row>
    <row r="288" spans="1:7" x14ac:dyDescent="0.2">
      <c r="A288" t="s">
        <v>2168</v>
      </c>
      <c r="B288">
        <v>26</v>
      </c>
      <c r="C288" t="s">
        <v>2216</v>
      </c>
      <c r="D288">
        <v>123</v>
      </c>
      <c r="E288" t="str">
        <f t="shared" si="21"/>
        <v>26123</v>
      </c>
      <c r="F288" t="s">
        <v>1937</v>
      </c>
      <c r="G288">
        <v>0</v>
      </c>
    </row>
    <row r="289" spans="1:7" x14ac:dyDescent="0.2">
      <c r="A289" t="s">
        <v>2168</v>
      </c>
      <c r="B289">
        <v>26</v>
      </c>
      <c r="C289" t="s">
        <v>2217</v>
      </c>
      <c r="D289">
        <v>127</v>
      </c>
      <c r="E289" t="str">
        <f t="shared" si="21"/>
        <v>26127</v>
      </c>
      <c r="F289" t="s">
        <v>1937</v>
      </c>
      <c r="G289">
        <v>0</v>
      </c>
    </row>
    <row r="290" spans="1:7" x14ac:dyDescent="0.2">
      <c r="A290" t="s">
        <v>2218</v>
      </c>
      <c r="B290">
        <v>27</v>
      </c>
      <c r="C290" t="s">
        <v>2219</v>
      </c>
      <c r="D290">
        <v>9</v>
      </c>
      <c r="E290" t="str">
        <f t="shared" si="21"/>
        <v>27009</v>
      </c>
      <c r="F290" t="s">
        <v>1937</v>
      </c>
      <c r="G290">
        <v>199</v>
      </c>
    </row>
    <row r="291" spans="1:7" x14ac:dyDescent="0.2">
      <c r="A291" t="s">
        <v>2218</v>
      </c>
      <c r="B291">
        <v>27</v>
      </c>
      <c r="C291" t="s">
        <v>2220</v>
      </c>
      <c r="D291">
        <v>67</v>
      </c>
      <c r="E291" t="str">
        <f t="shared" si="21"/>
        <v>27067</v>
      </c>
      <c r="F291" t="s">
        <v>1937</v>
      </c>
      <c r="G291">
        <v>116</v>
      </c>
    </row>
    <row r="292" spans="1:7" x14ac:dyDescent="0.2">
      <c r="A292" t="s">
        <v>2218</v>
      </c>
      <c r="B292">
        <v>27</v>
      </c>
      <c r="C292" t="s">
        <v>2221</v>
      </c>
      <c r="D292">
        <v>85</v>
      </c>
      <c r="E292" t="str">
        <f t="shared" si="21"/>
        <v>27085</v>
      </c>
      <c r="F292" t="s">
        <v>1937</v>
      </c>
      <c r="G292">
        <v>50</v>
      </c>
    </row>
    <row r="293" spans="1:7" x14ac:dyDescent="0.2">
      <c r="A293" t="s">
        <v>2218</v>
      </c>
      <c r="B293">
        <v>27</v>
      </c>
      <c r="C293" t="s">
        <v>2222</v>
      </c>
      <c r="D293">
        <v>93</v>
      </c>
      <c r="E293" t="str">
        <f t="shared" si="21"/>
        <v>27093</v>
      </c>
      <c r="F293" t="s">
        <v>1937</v>
      </c>
      <c r="G293">
        <v>308</v>
      </c>
    </row>
    <row r="294" spans="1:7" x14ac:dyDescent="0.2">
      <c r="A294" t="s">
        <v>2218</v>
      </c>
      <c r="B294">
        <v>27</v>
      </c>
      <c r="C294" t="s">
        <v>2223</v>
      </c>
      <c r="D294">
        <v>97</v>
      </c>
      <c r="E294" t="str">
        <f t="shared" si="21"/>
        <v>27097</v>
      </c>
      <c r="F294" t="s">
        <v>1937</v>
      </c>
      <c r="G294">
        <v>236</v>
      </c>
    </row>
    <row r="295" spans="1:7" x14ac:dyDescent="0.2">
      <c r="A295" t="s">
        <v>2218</v>
      </c>
      <c r="B295">
        <v>27</v>
      </c>
      <c r="C295" t="s">
        <v>2224</v>
      </c>
      <c r="D295">
        <v>129</v>
      </c>
      <c r="E295" t="str">
        <f t="shared" si="21"/>
        <v>27129</v>
      </c>
      <c r="F295" t="s">
        <v>1937</v>
      </c>
      <c r="G295">
        <v>274</v>
      </c>
    </row>
    <row r="296" spans="1:7" x14ac:dyDescent="0.2">
      <c r="A296" t="s">
        <v>2218</v>
      </c>
      <c r="B296">
        <v>27</v>
      </c>
      <c r="C296" t="s">
        <v>2080</v>
      </c>
      <c r="D296">
        <v>139</v>
      </c>
      <c r="E296" t="str">
        <f t="shared" si="21"/>
        <v>27139</v>
      </c>
      <c r="F296" t="s">
        <v>1937</v>
      </c>
      <c r="G296">
        <v>0</v>
      </c>
    </row>
    <row r="297" spans="1:7" x14ac:dyDescent="0.2">
      <c r="A297" t="s">
        <v>2218</v>
      </c>
      <c r="B297">
        <v>27</v>
      </c>
      <c r="C297" t="s">
        <v>2225</v>
      </c>
      <c r="D297">
        <v>143</v>
      </c>
      <c r="E297" t="str">
        <f t="shared" ref="E297:E312" si="22" xml:space="preserve"> TEXT(B297,"00") &amp;TEXT(D297,"000")</f>
        <v>27143</v>
      </c>
      <c r="F297" t="s">
        <v>1937</v>
      </c>
      <c r="G297">
        <v>634</v>
      </c>
    </row>
    <row r="298" spans="1:7" x14ac:dyDescent="0.2">
      <c r="A298" t="s">
        <v>2218</v>
      </c>
      <c r="B298">
        <v>27</v>
      </c>
      <c r="C298" t="s">
        <v>2226</v>
      </c>
      <c r="D298">
        <v>145</v>
      </c>
      <c r="E298" t="str">
        <f t="shared" si="22"/>
        <v>27145</v>
      </c>
      <c r="F298" t="s">
        <v>1937</v>
      </c>
      <c r="G298" s="1">
        <v>1693</v>
      </c>
    </row>
    <row r="299" spans="1:7" x14ac:dyDescent="0.2">
      <c r="A299" t="s">
        <v>2218</v>
      </c>
      <c r="B299">
        <v>27</v>
      </c>
      <c r="C299" t="s">
        <v>2133</v>
      </c>
      <c r="D299">
        <v>153</v>
      </c>
      <c r="E299" t="str">
        <f t="shared" si="22"/>
        <v>27153</v>
      </c>
      <c r="F299" t="s">
        <v>1937</v>
      </c>
      <c r="G299" s="1">
        <v>1273</v>
      </c>
    </row>
    <row r="300" spans="1:7" x14ac:dyDescent="0.2">
      <c r="A300" t="s">
        <v>2218</v>
      </c>
      <c r="B300">
        <v>27</v>
      </c>
      <c r="C300" t="s">
        <v>2227</v>
      </c>
      <c r="D300">
        <v>159</v>
      </c>
      <c r="E300" t="str">
        <f t="shared" si="22"/>
        <v>27159</v>
      </c>
      <c r="F300" t="s">
        <v>1937</v>
      </c>
      <c r="G300">
        <v>0</v>
      </c>
    </row>
    <row r="301" spans="1:7" x14ac:dyDescent="0.2">
      <c r="A301" t="s">
        <v>2218</v>
      </c>
      <c r="B301">
        <v>27</v>
      </c>
      <c r="C301" t="s">
        <v>2228</v>
      </c>
      <c r="D301">
        <v>171</v>
      </c>
      <c r="E301" t="str">
        <f t="shared" si="22"/>
        <v>27171</v>
      </c>
      <c r="F301" t="s">
        <v>1937</v>
      </c>
      <c r="G301">
        <v>0</v>
      </c>
    </row>
    <row r="302" spans="1:7" x14ac:dyDescent="0.2">
      <c r="A302" t="s">
        <v>2218</v>
      </c>
      <c r="B302">
        <v>27</v>
      </c>
      <c r="C302" t="s">
        <v>2229</v>
      </c>
      <c r="D302">
        <v>17</v>
      </c>
      <c r="E302" t="str">
        <f t="shared" si="22"/>
        <v>27017</v>
      </c>
      <c r="F302" t="s">
        <v>1937</v>
      </c>
      <c r="G302">
        <v>47</v>
      </c>
    </row>
    <row r="303" spans="1:7" x14ac:dyDescent="0.2">
      <c r="A303" t="s">
        <v>2218</v>
      </c>
      <c r="B303">
        <v>27</v>
      </c>
      <c r="C303" t="s">
        <v>2230</v>
      </c>
      <c r="D303">
        <v>25</v>
      </c>
      <c r="E303" t="str">
        <f t="shared" si="22"/>
        <v>27025</v>
      </c>
      <c r="F303" t="s">
        <v>1937</v>
      </c>
      <c r="G303">
        <v>0</v>
      </c>
    </row>
    <row r="304" spans="1:7" x14ac:dyDescent="0.2">
      <c r="A304" t="s">
        <v>2218</v>
      </c>
      <c r="B304">
        <v>27</v>
      </c>
      <c r="C304" t="s">
        <v>2231</v>
      </c>
      <c r="D304">
        <v>53</v>
      </c>
      <c r="E304" t="str">
        <f t="shared" si="22"/>
        <v>27053</v>
      </c>
      <c r="F304" t="s">
        <v>1937</v>
      </c>
      <c r="G304">
        <v>5</v>
      </c>
    </row>
    <row r="305" spans="1:7" x14ac:dyDescent="0.2">
      <c r="A305" t="s">
        <v>2218</v>
      </c>
      <c r="B305">
        <v>27</v>
      </c>
      <c r="C305" t="s">
        <v>2232</v>
      </c>
      <c r="D305">
        <v>65</v>
      </c>
      <c r="E305" t="str">
        <f t="shared" si="22"/>
        <v>27065</v>
      </c>
      <c r="F305" t="s">
        <v>1937</v>
      </c>
      <c r="G305">
        <v>20</v>
      </c>
    </row>
    <row r="306" spans="1:7" x14ac:dyDescent="0.2">
      <c r="A306" t="s">
        <v>2218</v>
      </c>
      <c r="B306">
        <v>27</v>
      </c>
      <c r="C306" t="s">
        <v>2233</v>
      </c>
      <c r="D306">
        <v>95</v>
      </c>
      <c r="E306" t="str">
        <f t="shared" si="22"/>
        <v>27095</v>
      </c>
      <c r="F306" t="s">
        <v>1937</v>
      </c>
      <c r="G306">
        <v>0</v>
      </c>
    </row>
    <row r="307" spans="1:7" x14ac:dyDescent="0.2">
      <c r="A307" t="s">
        <v>2218</v>
      </c>
      <c r="B307">
        <v>27</v>
      </c>
      <c r="C307" t="s">
        <v>2234</v>
      </c>
      <c r="D307">
        <v>115</v>
      </c>
      <c r="E307" t="str">
        <f t="shared" si="22"/>
        <v>27115</v>
      </c>
      <c r="F307" t="s">
        <v>1937</v>
      </c>
      <c r="G307">
        <v>126</v>
      </c>
    </row>
    <row r="308" spans="1:7" x14ac:dyDescent="0.2">
      <c r="A308" t="s">
        <v>2218</v>
      </c>
      <c r="B308">
        <v>27</v>
      </c>
      <c r="C308" t="s">
        <v>2235</v>
      </c>
      <c r="D308">
        <v>123</v>
      </c>
      <c r="E308" t="str">
        <f t="shared" si="22"/>
        <v>27123</v>
      </c>
      <c r="F308" t="s">
        <v>1937</v>
      </c>
      <c r="G308">
        <v>0</v>
      </c>
    </row>
    <row r="309" spans="1:7" x14ac:dyDescent="0.2">
      <c r="A309" t="s">
        <v>2218</v>
      </c>
      <c r="B309">
        <v>27</v>
      </c>
      <c r="C309" t="s">
        <v>1983</v>
      </c>
      <c r="D309">
        <v>163</v>
      </c>
      <c r="E309" t="str">
        <f t="shared" si="22"/>
        <v>27163</v>
      </c>
      <c r="F309" t="s">
        <v>1937</v>
      </c>
      <c r="G309">
        <v>46</v>
      </c>
    </row>
    <row r="310" spans="1:7" x14ac:dyDescent="0.2">
      <c r="A310" t="s">
        <v>2218</v>
      </c>
      <c r="B310">
        <v>27</v>
      </c>
      <c r="C310" t="s">
        <v>2236</v>
      </c>
      <c r="D310">
        <v>7</v>
      </c>
      <c r="E310" t="str">
        <f t="shared" si="22"/>
        <v>27007</v>
      </c>
      <c r="F310" t="s">
        <v>1937</v>
      </c>
      <c r="G310">
        <v>232</v>
      </c>
    </row>
    <row r="311" spans="1:7" x14ac:dyDescent="0.2">
      <c r="A311" t="s">
        <v>2218</v>
      </c>
      <c r="B311">
        <v>27</v>
      </c>
      <c r="C311" t="s">
        <v>2204</v>
      </c>
      <c r="D311">
        <v>21</v>
      </c>
      <c r="E311" t="str">
        <f t="shared" si="22"/>
        <v>27021</v>
      </c>
      <c r="F311" t="s">
        <v>1937</v>
      </c>
      <c r="G311">
        <v>0</v>
      </c>
    </row>
    <row r="312" spans="1:7" x14ac:dyDescent="0.2">
      <c r="A312" t="s">
        <v>2218</v>
      </c>
      <c r="B312">
        <v>27</v>
      </c>
      <c r="C312" t="s">
        <v>2237</v>
      </c>
      <c r="D312">
        <v>61</v>
      </c>
      <c r="E312" t="str">
        <f t="shared" si="22"/>
        <v>27061</v>
      </c>
      <c r="F312" t="s">
        <v>1937</v>
      </c>
      <c r="G312">
        <v>10</v>
      </c>
    </row>
    <row r="313" spans="1:7" x14ac:dyDescent="0.2">
      <c r="A313" t="s">
        <v>2218</v>
      </c>
      <c r="B313">
        <v>27</v>
      </c>
      <c r="C313" t="s">
        <v>2238</v>
      </c>
      <c r="D313">
        <v>71</v>
      </c>
      <c r="E313" t="str">
        <f t="shared" ref="E313:E325" si="23" xml:space="preserve"> TEXT(B313,"00") &amp;TEXT(D313,"000")</f>
        <v>27071</v>
      </c>
      <c r="F313" t="s">
        <v>1937</v>
      </c>
      <c r="G313">
        <v>0</v>
      </c>
    </row>
    <row r="314" spans="1:7" x14ac:dyDescent="0.2">
      <c r="A314" t="s">
        <v>2218</v>
      </c>
      <c r="B314">
        <v>27</v>
      </c>
      <c r="C314" t="s">
        <v>2239</v>
      </c>
      <c r="D314">
        <v>77</v>
      </c>
      <c r="E314" t="str">
        <f t="shared" si="23"/>
        <v>27077</v>
      </c>
      <c r="F314" t="s">
        <v>1937</v>
      </c>
      <c r="G314" s="1">
        <v>1328</v>
      </c>
    </row>
    <row r="315" spans="1:7" x14ac:dyDescent="0.2">
      <c r="A315" t="s">
        <v>2218</v>
      </c>
      <c r="B315">
        <v>27</v>
      </c>
      <c r="C315" t="s">
        <v>2240</v>
      </c>
      <c r="D315">
        <v>137</v>
      </c>
      <c r="E315" t="str">
        <f t="shared" si="23"/>
        <v>27137</v>
      </c>
      <c r="F315" t="s">
        <v>1937</v>
      </c>
      <c r="G315">
        <v>212</v>
      </c>
    </row>
    <row r="316" spans="1:7" x14ac:dyDescent="0.2">
      <c r="A316" t="s">
        <v>2218</v>
      </c>
      <c r="B316">
        <v>27</v>
      </c>
      <c r="C316" t="s">
        <v>2241</v>
      </c>
      <c r="D316">
        <v>5</v>
      </c>
      <c r="E316" t="str">
        <f t="shared" si="23"/>
        <v>27005</v>
      </c>
      <c r="F316" t="s">
        <v>1937</v>
      </c>
      <c r="G316">
        <v>69</v>
      </c>
    </row>
    <row r="317" spans="1:7" x14ac:dyDescent="0.2">
      <c r="A317" t="s">
        <v>2218</v>
      </c>
      <c r="B317">
        <v>27</v>
      </c>
      <c r="C317" t="s">
        <v>2242</v>
      </c>
      <c r="D317">
        <v>27</v>
      </c>
      <c r="E317" t="str">
        <f t="shared" si="23"/>
        <v>27027</v>
      </c>
      <c r="F317" t="s">
        <v>1937</v>
      </c>
      <c r="G317" s="1">
        <v>1200</v>
      </c>
    </row>
    <row r="318" spans="1:7" x14ac:dyDescent="0.2">
      <c r="A318" t="s">
        <v>2218</v>
      </c>
      <c r="B318">
        <v>27</v>
      </c>
      <c r="C318" t="s">
        <v>2031</v>
      </c>
      <c r="D318">
        <v>29</v>
      </c>
      <c r="E318" t="str">
        <f t="shared" si="23"/>
        <v>27029</v>
      </c>
      <c r="F318" t="s">
        <v>1937</v>
      </c>
      <c r="G318">
        <v>92</v>
      </c>
    </row>
    <row r="319" spans="1:7" x14ac:dyDescent="0.2">
      <c r="A319" t="s">
        <v>2218</v>
      </c>
      <c r="B319">
        <v>27</v>
      </c>
      <c r="C319" t="s">
        <v>2243</v>
      </c>
      <c r="D319">
        <v>69</v>
      </c>
      <c r="E319" t="str">
        <f t="shared" si="23"/>
        <v>27069</v>
      </c>
      <c r="F319" t="s">
        <v>1937</v>
      </c>
      <c r="G319" s="1">
        <v>3251</v>
      </c>
    </row>
    <row r="320" spans="1:7" x14ac:dyDescent="0.2">
      <c r="A320" t="s">
        <v>2218</v>
      </c>
      <c r="B320">
        <v>27</v>
      </c>
      <c r="C320" t="s">
        <v>2244</v>
      </c>
      <c r="D320">
        <v>87</v>
      </c>
      <c r="E320" t="str">
        <f t="shared" si="23"/>
        <v>27087</v>
      </c>
      <c r="F320" t="s">
        <v>1937</v>
      </c>
      <c r="G320">
        <v>0</v>
      </c>
    </row>
    <row r="321" spans="1:7" x14ac:dyDescent="0.2">
      <c r="A321" t="s">
        <v>2218</v>
      </c>
      <c r="B321">
        <v>27</v>
      </c>
      <c r="C321" t="s">
        <v>2070</v>
      </c>
      <c r="D321">
        <v>89</v>
      </c>
      <c r="E321" t="str">
        <f t="shared" si="23"/>
        <v>27089</v>
      </c>
      <c r="F321" t="s">
        <v>1937</v>
      </c>
      <c r="G321" s="1">
        <v>16770</v>
      </c>
    </row>
    <row r="322" spans="1:7" x14ac:dyDescent="0.2">
      <c r="A322" t="s">
        <v>2218</v>
      </c>
      <c r="B322">
        <v>27</v>
      </c>
      <c r="C322" t="s">
        <v>2245</v>
      </c>
      <c r="D322">
        <v>107</v>
      </c>
      <c r="E322" t="str">
        <f t="shared" si="23"/>
        <v>27107</v>
      </c>
      <c r="F322" t="s">
        <v>1937</v>
      </c>
      <c r="G322" s="1">
        <v>4963</v>
      </c>
    </row>
    <row r="323" spans="1:7" x14ac:dyDescent="0.2">
      <c r="A323" t="s">
        <v>2218</v>
      </c>
      <c r="B323">
        <v>27</v>
      </c>
      <c r="C323" t="s">
        <v>2246</v>
      </c>
      <c r="D323">
        <v>113</v>
      </c>
      <c r="E323" t="str">
        <f t="shared" si="23"/>
        <v>27113</v>
      </c>
      <c r="F323" t="s">
        <v>1937</v>
      </c>
      <c r="G323" s="1">
        <v>6448</v>
      </c>
    </row>
    <row r="324" spans="1:7" x14ac:dyDescent="0.2">
      <c r="A324" t="s">
        <v>2218</v>
      </c>
      <c r="B324">
        <v>27</v>
      </c>
      <c r="C324" t="s">
        <v>2247</v>
      </c>
      <c r="D324">
        <v>119</v>
      </c>
      <c r="E324" t="str">
        <f t="shared" si="23"/>
        <v>27119</v>
      </c>
      <c r="F324" t="s">
        <v>1937</v>
      </c>
      <c r="G324" s="1">
        <v>5331</v>
      </c>
    </row>
    <row r="325" spans="1:7" x14ac:dyDescent="0.2">
      <c r="A325" t="s">
        <v>2218</v>
      </c>
      <c r="B325">
        <v>27</v>
      </c>
      <c r="C325" t="s">
        <v>2248</v>
      </c>
      <c r="D325">
        <v>125</v>
      </c>
      <c r="E325" t="str">
        <f t="shared" si="23"/>
        <v>27125</v>
      </c>
      <c r="F325" t="s">
        <v>1937</v>
      </c>
      <c r="G325" s="1">
        <v>3863</v>
      </c>
    </row>
    <row r="326" spans="1:7" x14ac:dyDescent="0.2">
      <c r="A326" t="s">
        <v>2218</v>
      </c>
      <c r="B326">
        <v>27</v>
      </c>
      <c r="C326" t="s">
        <v>2249</v>
      </c>
      <c r="D326">
        <v>135</v>
      </c>
      <c r="E326" t="str">
        <f t="shared" ref="E326:E339" si="24" xml:space="preserve"> TEXT(B326,"00") &amp;TEXT(D326,"000")</f>
        <v>27135</v>
      </c>
      <c r="F326" t="s">
        <v>1937</v>
      </c>
      <c r="G326" s="1">
        <v>9689</v>
      </c>
    </row>
    <row r="327" spans="1:7" x14ac:dyDescent="0.2">
      <c r="A327" t="s">
        <v>2218</v>
      </c>
      <c r="B327">
        <v>27</v>
      </c>
      <c r="C327" t="s">
        <v>2250</v>
      </c>
      <c r="D327">
        <v>13</v>
      </c>
      <c r="E327" t="str">
        <f t="shared" si="24"/>
        <v>27013</v>
      </c>
      <c r="F327" t="s">
        <v>1937</v>
      </c>
      <c r="G327">
        <v>0</v>
      </c>
    </row>
    <row r="328" spans="1:7" x14ac:dyDescent="0.2">
      <c r="A328" t="s">
        <v>2218</v>
      </c>
      <c r="B328">
        <v>27</v>
      </c>
      <c r="C328" t="s">
        <v>2063</v>
      </c>
      <c r="D328">
        <v>15</v>
      </c>
      <c r="E328" t="str">
        <f t="shared" si="24"/>
        <v>27015</v>
      </c>
      <c r="F328" t="s">
        <v>1937</v>
      </c>
      <c r="G328">
        <v>97</v>
      </c>
    </row>
    <row r="329" spans="1:7" x14ac:dyDescent="0.2">
      <c r="A329" t="s">
        <v>2218</v>
      </c>
      <c r="B329">
        <v>27</v>
      </c>
      <c r="C329" t="s">
        <v>2251</v>
      </c>
      <c r="D329">
        <v>43</v>
      </c>
      <c r="E329" t="str">
        <f t="shared" si="24"/>
        <v>27043</v>
      </c>
      <c r="F329" t="s">
        <v>1937</v>
      </c>
      <c r="G329">
        <v>129</v>
      </c>
    </row>
    <row r="330" spans="1:7" x14ac:dyDescent="0.2">
      <c r="A330" t="s">
        <v>2218</v>
      </c>
      <c r="B330">
        <v>27</v>
      </c>
      <c r="C330" t="s">
        <v>2252</v>
      </c>
      <c r="D330">
        <v>47</v>
      </c>
      <c r="E330" t="str">
        <f t="shared" si="24"/>
        <v>27047</v>
      </c>
      <c r="F330" t="s">
        <v>1937</v>
      </c>
      <c r="G330">
        <v>61</v>
      </c>
    </row>
    <row r="331" spans="1:7" x14ac:dyDescent="0.2">
      <c r="A331" t="s">
        <v>2218</v>
      </c>
      <c r="B331">
        <v>27</v>
      </c>
      <c r="C331" t="s">
        <v>2253</v>
      </c>
      <c r="D331">
        <v>79</v>
      </c>
      <c r="E331" t="str">
        <f t="shared" si="24"/>
        <v>27079</v>
      </c>
      <c r="F331" t="s">
        <v>1937</v>
      </c>
      <c r="G331">
        <v>0</v>
      </c>
    </row>
    <row r="332" spans="1:7" x14ac:dyDescent="0.2">
      <c r="A332" t="s">
        <v>2218</v>
      </c>
      <c r="B332">
        <v>27</v>
      </c>
      <c r="C332" t="s">
        <v>2254</v>
      </c>
      <c r="D332">
        <v>91</v>
      </c>
      <c r="E332" t="str">
        <f t="shared" si="24"/>
        <v>27091</v>
      </c>
      <c r="F332" t="s">
        <v>1937</v>
      </c>
      <c r="G332">
        <v>0</v>
      </c>
    </row>
    <row r="333" spans="1:7" x14ac:dyDescent="0.2">
      <c r="A333" t="s">
        <v>2218</v>
      </c>
      <c r="B333">
        <v>27</v>
      </c>
      <c r="C333" t="s">
        <v>2255</v>
      </c>
      <c r="D333">
        <v>103</v>
      </c>
      <c r="E333" t="str">
        <f t="shared" si="24"/>
        <v>27103</v>
      </c>
      <c r="F333" t="s">
        <v>1937</v>
      </c>
      <c r="G333">
        <v>0</v>
      </c>
    </row>
    <row r="334" spans="1:7" x14ac:dyDescent="0.2">
      <c r="A334" t="s">
        <v>2218</v>
      </c>
      <c r="B334">
        <v>27</v>
      </c>
      <c r="C334" t="s">
        <v>2256</v>
      </c>
      <c r="D334">
        <v>131</v>
      </c>
      <c r="E334" t="str">
        <f t="shared" si="24"/>
        <v>27131</v>
      </c>
      <c r="F334" t="s">
        <v>1937</v>
      </c>
      <c r="G334">
        <v>151</v>
      </c>
    </row>
    <row r="335" spans="1:7" x14ac:dyDescent="0.2">
      <c r="A335" t="s">
        <v>2218</v>
      </c>
      <c r="B335">
        <v>27</v>
      </c>
      <c r="C335" t="s">
        <v>2257</v>
      </c>
      <c r="D335">
        <v>147</v>
      </c>
      <c r="E335" t="str">
        <f t="shared" si="24"/>
        <v>27147</v>
      </c>
      <c r="F335" t="s">
        <v>1937</v>
      </c>
      <c r="G335">
        <v>0</v>
      </c>
    </row>
    <row r="336" spans="1:7" x14ac:dyDescent="0.2">
      <c r="A336" t="s">
        <v>2218</v>
      </c>
      <c r="B336">
        <v>27</v>
      </c>
      <c r="C336" t="s">
        <v>2258</v>
      </c>
      <c r="D336">
        <v>165</v>
      </c>
      <c r="E336" t="str">
        <f t="shared" si="24"/>
        <v>27165</v>
      </c>
      <c r="F336" t="s">
        <v>1937</v>
      </c>
      <c r="G336">
        <v>0</v>
      </c>
    </row>
    <row r="337" spans="1:7" x14ac:dyDescent="0.2">
      <c r="A337" t="s">
        <v>2218</v>
      </c>
      <c r="B337">
        <v>27</v>
      </c>
      <c r="C337" t="s">
        <v>2259</v>
      </c>
      <c r="D337">
        <v>37</v>
      </c>
      <c r="E337" t="str">
        <f t="shared" si="24"/>
        <v>27037</v>
      </c>
      <c r="F337" t="s">
        <v>1937</v>
      </c>
      <c r="G337">
        <v>244</v>
      </c>
    </row>
    <row r="338" spans="1:7" x14ac:dyDescent="0.2">
      <c r="A338" t="s">
        <v>2218</v>
      </c>
      <c r="B338">
        <v>27</v>
      </c>
      <c r="C338" t="s">
        <v>2260</v>
      </c>
      <c r="D338">
        <v>39</v>
      </c>
      <c r="E338" t="str">
        <f t="shared" si="24"/>
        <v>27039</v>
      </c>
      <c r="F338" t="s">
        <v>1937</v>
      </c>
      <c r="G338">
        <v>184</v>
      </c>
    </row>
    <row r="339" spans="1:7" x14ac:dyDescent="0.2">
      <c r="A339" t="s">
        <v>2218</v>
      </c>
      <c r="B339">
        <v>27</v>
      </c>
      <c r="C339" t="s">
        <v>2261</v>
      </c>
      <c r="D339">
        <v>45</v>
      </c>
      <c r="E339" t="str">
        <f t="shared" si="24"/>
        <v>27045</v>
      </c>
      <c r="F339" t="s">
        <v>1937</v>
      </c>
      <c r="G339">
        <v>226</v>
      </c>
    </row>
    <row r="340" spans="1:7" x14ac:dyDescent="0.2">
      <c r="A340" t="s">
        <v>2218</v>
      </c>
      <c r="B340">
        <v>27</v>
      </c>
      <c r="C340" t="s">
        <v>2262</v>
      </c>
      <c r="D340">
        <v>49</v>
      </c>
      <c r="E340" t="str">
        <f t="shared" ref="E340:E356" si="25" xml:space="preserve"> TEXT(B340,"00") &amp;TEXT(D340,"000")</f>
        <v>27049</v>
      </c>
      <c r="F340" t="s">
        <v>1937</v>
      </c>
      <c r="G340">
        <v>396</v>
      </c>
    </row>
    <row r="341" spans="1:7" x14ac:dyDescent="0.2">
      <c r="A341" t="s">
        <v>2218</v>
      </c>
      <c r="B341">
        <v>27</v>
      </c>
      <c r="C341" t="s">
        <v>2263</v>
      </c>
      <c r="D341">
        <v>55</v>
      </c>
      <c r="E341" t="str">
        <f t="shared" si="25"/>
        <v>27055</v>
      </c>
      <c r="F341" t="s">
        <v>1937</v>
      </c>
      <c r="G341">
        <v>40</v>
      </c>
    </row>
    <row r="342" spans="1:7" x14ac:dyDescent="0.2">
      <c r="A342" t="s">
        <v>2218</v>
      </c>
      <c r="B342">
        <v>27</v>
      </c>
      <c r="C342" t="s">
        <v>2264</v>
      </c>
      <c r="D342">
        <v>99</v>
      </c>
      <c r="E342" t="str">
        <f t="shared" si="25"/>
        <v>27099</v>
      </c>
      <c r="F342" t="s">
        <v>1937</v>
      </c>
      <c r="G342">
        <v>349</v>
      </c>
    </row>
    <row r="343" spans="1:7" x14ac:dyDescent="0.2">
      <c r="A343" t="s">
        <v>2218</v>
      </c>
      <c r="B343">
        <v>27</v>
      </c>
      <c r="C343" t="s">
        <v>2265</v>
      </c>
      <c r="D343">
        <v>109</v>
      </c>
      <c r="E343" t="str">
        <f t="shared" si="25"/>
        <v>27109</v>
      </c>
      <c r="F343" t="s">
        <v>1937</v>
      </c>
      <c r="G343">
        <v>108</v>
      </c>
    </row>
    <row r="344" spans="1:7" x14ac:dyDescent="0.2">
      <c r="A344" t="s">
        <v>2218</v>
      </c>
      <c r="B344">
        <v>27</v>
      </c>
      <c r="C344" t="s">
        <v>2266</v>
      </c>
      <c r="D344">
        <v>157</v>
      </c>
      <c r="E344" t="str">
        <f t="shared" si="25"/>
        <v>27157</v>
      </c>
      <c r="F344" t="s">
        <v>1937</v>
      </c>
      <c r="G344">
        <v>581</v>
      </c>
    </row>
    <row r="345" spans="1:7" x14ac:dyDescent="0.2">
      <c r="A345" t="s">
        <v>2218</v>
      </c>
      <c r="B345">
        <v>27</v>
      </c>
      <c r="C345" t="s">
        <v>2267</v>
      </c>
      <c r="D345">
        <v>169</v>
      </c>
      <c r="E345" t="str">
        <f t="shared" si="25"/>
        <v>27169</v>
      </c>
      <c r="F345" t="s">
        <v>1937</v>
      </c>
      <c r="G345">
        <v>451</v>
      </c>
    </row>
    <row r="346" spans="1:7" x14ac:dyDescent="0.2">
      <c r="A346" t="s">
        <v>2218</v>
      </c>
      <c r="B346">
        <v>27</v>
      </c>
      <c r="C346" t="s">
        <v>2268</v>
      </c>
      <c r="D346">
        <v>33</v>
      </c>
      <c r="E346" t="str">
        <f t="shared" si="25"/>
        <v>27033</v>
      </c>
      <c r="F346" t="s">
        <v>1937</v>
      </c>
      <c r="G346">
        <v>36</v>
      </c>
    </row>
    <row r="347" spans="1:7" x14ac:dyDescent="0.2">
      <c r="A347" t="s">
        <v>2218</v>
      </c>
      <c r="B347">
        <v>27</v>
      </c>
      <c r="C347" t="s">
        <v>2195</v>
      </c>
      <c r="D347">
        <v>63</v>
      </c>
      <c r="E347" t="str">
        <f t="shared" si="25"/>
        <v>27063</v>
      </c>
      <c r="F347" t="s">
        <v>1937</v>
      </c>
      <c r="G347">
        <v>0</v>
      </c>
    </row>
    <row r="348" spans="1:7" x14ac:dyDescent="0.2">
      <c r="A348" t="s">
        <v>2218</v>
      </c>
      <c r="B348">
        <v>27</v>
      </c>
      <c r="C348" t="s">
        <v>1982</v>
      </c>
      <c r="D348">
        <v>81</v>
      </c>
      <c r="E348" t="str">
        <f t="shared" si="25"/>
        <v>27081</v>
      </c>
      <c r="F348" t="s">
        <v>1937</v>
      </c>
      <c r="G348">
        <v>0</v>
      </c>
    </row>
    <row r="349" spans="1:7" x14ac:dyDescent="0.2">
      <c r="A349" t="s">
        <v>2218</v>
      </c>
      <c r="B349">
        <v>27</v>
      </c>
      <c r="C349" t="s">
        <v>2087</v>
      </c>
      <c r="D349">
        <v>83</v>
      </c>
      <c r="E349" t="str">
        <f t="shared" si="25"/>
        <v>27083</v>
      </c>
      <c r="F349" t="s">
        <v>1937</v>
      </c>
      <c r="G349">
        <v>0</v>
      </c>
    </row>
    <row r="350" spans="1:7" x14ac:dyDescent="0.2">
      <c r="A350" t="s">
        <v>2218</v>
      </c>
      <c r="B350">
        <v>27</v>
      </c>
      <c r="C350" t="s">
        <v>2269</v>
      </c>
      <c r="D350">
        <v>101</v>
      </c>
      <c r="E350" t="str">
        <f t="shared" si="25"/>
        <v>27101</v>
      </c>
      <c r="F350" t="s">
        <v>1937</v>
      </c>
      <c r="G350">
        <v>0</v>
      </c>
    </row>
    <row r="351" spans="1:7" x14ac:dyDescent="0.2">
      <c r="A351" t="s">
        <v>2218</v>
      </c>
      <c r="B351">
        <v>27</v>
      </c>
      <c r="C351" t="s">
        <v>2270</v>
      </c>
      <c r="D351">
        <v>117</v>
      </c>
      <c r="E351" t="str">
        <f t="shared" si="25"/>
        <v>27117</v>
      </c>
      <c r="F351" t="s">
        <v>1937</v>
      </c>
      <c r="G351">
        <v>0</v>
      </c>
    </row>
    <row r="352" spans="1:7" x14ac:dyDescent="0.2">
      <c r="A352" t="s">
        <v>2218</v>
      </c>
      <c r="B352">
        <v>27</v>
      </c>
      <c r="C352" t="s">
        <v>2208</v>
      </c>
      <c r="D352">
        <v>23</v>
      </c>
      <c r="E352" t="str">
        <f t="shared" si="25"/>
        <v>27023</v>
      </c>
      <c r="F352" t="s">
        <v>1937</v>
      </c>
      <c r="G352">
        <v>0</v>
      </c>
    </row>
    <row r="353" spans="1:7" x14ac:dyDescent="0.2">
      <c r="A353" t="s">
        <v>2218</v>
      </c>
      <c r="B353">
        <v>27</v>
      </c>
      <c r="C353" t="s">
        <v>2052</v>
      </c>
      <c r="D353">
        <v>41</v>
      </c>
      <c r="E353" t="str">
        <f t="shared" si="25"/>
        <v>27041</v>
      </c>
      <c r="F353" t="s">
        <v>1937</v>
      </c>
      <c r="G353">
        <v>0</v>
      </c>
    </row>
    <row r="354" spans="1:7" x14ac:dyDescent="0.2">
      <c r="A354" t="s">
        <v>2218</v>
      </c>
      <c r="B354">
        <v>27</v>
      </c>
      <c r="C354" t="s">
        <v>2271</v>
      </c>
      <c r="D354">
        <v>51</v>
      </c>
      <c r="E354" t="str">
        <f t="shared" si="25"/>
        <v>27051</v>
      </c>
      <c r="F354" t="s">
        <v>1937</v>
      </c>
      <c r="G354">
        <v>0</v>
      </c>
    </row>
    <row r="355" spans="1:7" x14ac:dyDescent="0.2">
      <c r="A355" t="s">
        <v>2218</v>
      </c>
      <c r="B355">
        <v>27</v>
      </c>
      <c r="C355" t="s">
        <v>2272</v>
      </c>
      <c r="D355">
        <v>73</v>
      </c>
      <c r="E355" t="str">
        <f t="shared" si="25"/>
        <v>27073</v>
      </c>
      <c r="F355" t="s">
        <v>1937</v>
      </c>
      <c r="G355">
        <v>142</v>
      </c>
    </row>
    <row r="356" spans="1:7" x14ac:dyDescent="0.2">
      <c r="A356" t="s">
        <v>2218</v>
      </c>
      <c r="B356">
        <v>27</v>
      </c>
      <c r="C356" t="s">
        <v>2273</v>
      </c>
      <c r="D356">
        <v>111</v>
      </c>
      <c r="E356" t="str">
        <f t="shared" si="25"/>
        <v>27111</v>
      </c>
      <c r="F356" t="s">
        <v>1937</v>
      </c>
      <c r="G356" s="1">
        <v>1115</v>
      </c>
    </row>
    <row r="357" spans="1:7" x14ac:dyDescent="0.2">
      <c r="A357" t="s">
        <v>2218</v>
      </c>
      <c r="B357">
        <v>27</v>
      </c>
      <c r="C357" t="s">
        <v>2114</v>
      </c>
      <c r="D357">
        <v>149</v>
      </c>
      <c r="E357" t="str">
        <f t="shared" ref="E357:E374" si="26" xml:space="preserve"> TEXT(B357,"00") &amp;TEXT(D357,"000")</f>
        <v>27149</v>
      </c>
      <c r="F357" t="s">
        <v>1937</v>
      </c>
      <c r="G357">
        <v>0</v>
      </c>
    </row>
    <row r="358" spans="1:7" x14ac:dyDescent="0.2">
      <c r="A358" t="s">
        <v>2218</v>
      </c>
      <c r="B358">
        <v>27</v>
      </c>
      <c r="C358" t="s">
        <v>2274</v>
      </c>
      <c r="D358">
        <v>151</v>
      </c>
      <c r="E358" t="str">
        <f t="shared" si="26"/>
        <v>27151</v>
      </c>
      <c r="F358" t="s">
        <v>1937</v>
      </c>
      <c r="G358">
        <v>0</v>
      </c>
    </row>
    <row r="359" spans="1:7" x14ac:dyDescent="0.2">
      <c r="A359" t="s">
        <v>2218</v>
      </c>
      <c r="B359">
        <v>27</v>
      </c>
      <c r="C359" t="s">
        <v>2275</v>
      </c>
      <c r="D359">
        <v>167</v>
      </c>
      <c r="E359" t="str">
        <f t="shared" si="26"/>
        <v>27167</v>
      </c>
      <c r="F359" t="s">
        <v>1937</v>
      </c>
      <c r="G359" s="1">
        <v>2404</v>
      </c>
    </row>
    <row r="360" spans="1:7" x14ac:dyDescent="0.2">
      <c r="A360" t="s">
        <v>2218</v>
      </c>
      <c r="B360">
        <v>27</v>
      </c>
      <c r="C360" t="s">
        <v>2276</v>
      </c>
      <c r="D360">
        <v>173</v>
      </c>
      <c r="E360" t="str">
        <f t="shared" si="26"/>
        <v>27173</v>
      </c>
      <c r="F360" t="s">
        <v>1937</v>
      </c>
      <c r="G360">
        <v>0</v>
      </c>
    </row>
    <row r="361" spans="1:7" x14ac:dyDescent="0.2">
      <c r="A361" t="s">
        <v>2277</v>
      </c>
      <c r="B361">
        <v>29</v>
      </c>
      <c r="C361" t="s">
        <v>2278</v>
      </c>
      <c r="D361">
        <v>51</v>
      </c>
      <c r="E361" t="str">
        <f t="shared" si="26"/>
        <v>29051</v>
      </c>
      <c r="F361" t="s">
        <v>1937</v>
      </c>
      <c r="G361">
        <v>0</v>
      </c>
    </row>
    <row r="362" spans="1:7" x14ac:dyDescent="0.2">
      <c r="A362" t="s">
        <v>2277</v>
      </c>
      <c r="B362">
        <v>29</v>
      </c>
      <c r="C362" t="s">
        <v>2279</v>
      </c>
      <c r="D362">
        <v>105</v>
      </c>
      <c r="E362" t="str">
        <f t="shared" si="26"/>
        <v>29105</v>
      </c>
      <c r="F362" t="s">
        <v>1937</v>
      </c>
      <c r="G362">
        <v>0</v>
      </c>
    </row>
    <row r="363" spans="1:7" x14ac:dyDescent="0.2">
      <c r="A363" t="s">
        <v>2277</v>
      </c>
      <c r="B363">
        <v>29</v>
      </c>
      <c r="C363" t="s">
        <v>2280</v>
      </c>
      <c r="D363">
        <v>125</v>
      </c>
      <c r="E363" t="str">
        <f t="shared" si="26"/>
        <v>29125</v>
      </c>
      <c r="F363" t="s">
        <v>1937</v>
      </c>
      <c r="G363">
        <v>171</v>
      </c>
    </row>
    <row r="364" spans="1:7" x14ac:dyDescent="0.2">
      <c r="A364" t="s">
        <v>2277</v>
      </c>
      <c r="B364">
        <v>29</v>
      </c>
      <c r="C364" t="s">
        <v>2281</v>
      </c>
      <c r="D364">
        <v>135</v>
      </c>
      <c r="E364" t="str">
        <f t="shared" si="26"/>
        <v>29135</v>
      </c>
      <c r="F364" t="s">
        <v>1937</v>
      </c>
      <c r="G364">
        <v>147</v>
      </c>
    </row>
    <row r="365" spans="1:7" x14ac:dyDescent="0.2">
      <c r="A365" t="s">
        <v>2277</v>
      </c>
      <c r="B365">
        <v>29</v>
      </c>
      <c r="C365" t="s">
        <v>2127</v>
      </c>
      <c r="D365">
        <v>141</v>
      </c>
      <c r="E365" t="str">
        <f t="shared" si="26"/>
        <v>29141</v>
      </c>
      <c r="F365" t="s">
        <v>1937</v>
      </c>
      <c r="G365">
        <v>347</v>
      </c>
    </row>
    <row r="366" spans="1:7" x14ac:dyDescent="0.2">
      <c r="A366" t="s">
        <v>2277</v>
      </c>
      <c r="B366">
        <v>29</v>
      </c>
      <c r="C366" t="s">
        <v>2282</v>
      </c>
      <c r="D366">
        <v>151</v>
      </c>
      <c r="E366" t="str">
        <f t="shared" si="26"/>
        <v>29151</v>
      </c>
      <c r="F366" t="s">
        <v>1937</v>
      </c>
      <c r="G366">
        <v>68</v>
      </c>
    </row>
    <row r="367" spans="1:7" x14ac:dyDescent="0.2">
      <c r="A367" t="s">
        <v>2277</v>
      </c>
      <c r="B367">
        <v>29</v>
      </c>
      <c r="C367" t="s">
        <v>2283</v>
      </c>
      <c r="D367">
        <v>159</v>
      </c>
      <c r="E367" t="str">
        <f t="shared" si="26"/>
        <v>29159</v>
      </c>
      <c r="F367" t="s">
        <v>1937</v>
      </c>
      <c r="G367">
        <v>0</v>
      </c>
    </row>
    <row r="368" spans="1:7" x14ac:dyDescent="0.2">
      <c r="A368" t="s">
        <v>2277</v>
      </c>
      <c r="B368">
        <v>29</v>
      </c>
      <c r="C368" t="s">
        <v>2284</v>
      </c>
      <c r="D368">
        <v>73</v>
      </c>
      <c r="E368" t="str">
        <f t="shared" si="26"/>
        <v>29073</v>
      </c>
      <c r="F368" t="s">
        <v>1937</v>
      </c>
      <c r="G368">
        <v>0</v>
      </c>
    </row>
    <row r="369" spans="1:7" x14ac:dyDescent="0.2">
      <c r="A369" t="s">
        <v>2277</v>
      </c>
      <c r="B369">
        <v>29</v>
      </c>
      <c r="C369" t="s">
        <v>2022</v>
      </c>
      <c r="D369">
        <v>99</v>
      </c>
      <c r="E369" t="str">
        <f t="shared" si="26"/>
        <v>29099</v>
      </c>
      <c r="F369" t="s">
        <v>1937</v>
      </c>
      <c r="G369">
        <v>76</v>
      </c>
    </row>
    <row r="370" spans="1:7" x14ac:dyDescent="0.2">
      <c r="A370" t="s">
        <v>2277</v>
      </c>
      <c r="B370">
        <v>29</v>
      </c>
      <c r="C370" t="s">
        <v>2285</v>
      </c>
      <c r="D370">
        <v>157</v>
      </c>
      <c r="E370" t="str">
        <f t="shared" si="26"/>
        <v>29157</v>
      </c>
      <c r="F370" t="s">
        <v>1937</v>
      </c>
      <c r="G370">
        <v>0</v>
      </c>
    </row>
    <row r="371" spans="1:7" x14ac:dyDescent="0.2">
      <c r="A371" t="s">
        <v>2277</v>
      </c>
      <c r="B371">
        <v>29</v>
      </c>
      <c r="C371" t="s">
        <v>2286</v>
      </c>
      <c r="D371">
        <v>189</v>
      </c>
      <c r="E371" t="str">
        <f t="shared" si="26"/>
        <v>29189</v>
      </c>
      <c r="F371" t="s">
        <v>1937</v>
      </c>
      <c r="G371">
        <v>0</v>
      </c>
    </row>
    <row r="372" spans="1:7" x14ac:dyDescent="0.2">
      <c r="A372" t="s">
        <v>2277</v>
      </c>
      <c r="B372">
        <v>29</v>
      </c>
      <c r="C372" t="s">
        <v>2287</v>
      </c>
      <c r="D372">
        <v>1</v>
      </c>
      <c r="E372" t="str">
        <f t="shared" si="26"/>
        <v>29001</v>
      </c>
      <c r="F372" t="s">
        <v>1937</v>
      </c>
      <c r="G372">
        <v>0</v>
      </c>
    </row>
    <row r="373" spans="1:7" x14ac:dyDescent="0.2">
      <c r="A373" t="s">
        <v>2277</v>
      </c>
      <c r="B373">
        <v>29</v>
      </c>
      <c r="C373" t="s">
        <v>2288</v>
      </c>
      <c r="D373">
        <v>115</v>
      </c>
      <c r="E373" t="str">
        <f t="shared" si="26"/>
        <v>29115</v>
      </c>
      <c r="F373" t="s">
        <v>1937</v>
      </c>
      <c r="G373">
        <v>6</v>
      </c>
    </row>
    <row r="374" spans="1:7" x14ac:dyDescent="0.2">
      <c r="A374" t="s">
        <v>2277</v>
      </c>
      <c r="B374">
        <v>29</v>
      </c>
      <c r="C374" t="s">
        <v>2289</v>
      </c>
      <c r="D374">
        <v>117</v>
      </c>
      <c r="E374" t="str">
        <f t="shared" si="26"/>
        <v>29117</v>
      </c>
      <c r="F374" t="s">
        <v>1937</v>
      </c>
      <c r="G374">
        <v>0</v>
      </c>
    </row>
    <row r="375" spans="1:7" x14ac:dyDescent="0.2">
      <c r="A375" t="s">
        <v>2277</v>
      </c>
      <c r="B375">
        <v>29</v>
      </c>
      <c r="C375" t="s">
        <v>2290</v>
      </c>
      <c r="D375">
        <v>103</v>
      </c>
      <c r="E375" t="str">
        <f t="shared" ref="E375:E388" si="27" xml:space="preserve"> TEXT(B375,"00") &amp;TEXT(D375,"000")</f>
        <v>29103</v>
      </c>
      <c r="F375" t="s">
        <v>1937</v>
      </c>
      <c r="G375">
        <v>170</v>
      </c>
    </row>
    <row r="376" spans="1:7" x14ac:dyDescent="0.2">
      <c r="A376" t="s">
        <v>2277</v>
      </c>
      <c r="B376">
        <v>29</v>
      </c>
      <c r="C376" t="s">
        <v>2291</v>
      </c>
      <c r="D376">
        <v>163</v>
      </c>
      <c r="E376" t="str">
        <f t="shared" si="27"/>
        <v>29163</v>
      </c>
      <c r="F376" t="s">
        <v>1937</v>
      </c>
      <c r="G376">
        <v>0</v>
      </c>
    </row>
    <row r="377" spans="1:7" x14ac:dyDescent="0.2">
      <c r="A377" t="s">
        <v>2277</v>
      </c>
      <c r="B377">
        <v>29</v>
      </c>
      <c r="C377" t="s">
        <v>2292</v>
      </c>
      <c r="D377">
        <v>199</v>
      </c>
      <c r="E377" t="str">
        <f t="shared" si="27"/>
        <v>29199</v>
      </c>
      <c r="F377" t="s">
        <v>1937</v>
      </c>
      <c r="G377">
        <v>220</v>
      </c>
    </row>
    <row r="378" spans="1:7" x14ac:dyDescent="0.2">
      <c r="A378" t="s">
        <v>2277</v>
      </c>
      <c r="B378">
        <v>29</v>
      </c>
      <c r="C378" t="s">
        <v>2293</v>
      </c>
      <c r="D378">
        <v>75</v>
      </c>
      <c r="E378" t="str">
        <f t="shared" si="27"/>
        <v>29075</v>
      </c>
      <c r="F378" t="s">
        <v>1937</v>
      </c>
      <c r="G378">
        <v>14</v>
      </c>
    </row>
    <row r="379" spans="1:7" x14ac:dyDescent="0.2">
      <c r="A379" t="s">
        <v>2277</v>
      </c>
      <c r="B379">
        <v>29</v>
      </c>
      <c r="C379" t="s">
        <v>2294</v>
      </c>
      <c r="D379">
        <v>147</v>
      </c>
      <c r="E379" t="str">
        <f t="shared" si="27"/>
        <v>29147</v>
      </c>
      <c r="F379" t="s">
        <v>1937</v>
      </c>
      <c r="G379">
        <v>210</v>
      </c>
    </row>
    <row r="380" spans="1:7" x14ac:dyDescent="0.2">
      <c r="A380" t="s">
        <v>2277</v>
      </c>
      <c r="B380">
        <v>29</v>
      </c>
      <c r="C380" t="s">
        <v>2295</v>
      </c>
      <c r="D380">
        <v>31</v>
      </c>
      <c r="E380" t="str">
        <f t="shared" si="27"/>
        <v>29031</v>
      </c>
      <c r="F380" t="s">
        <v>1937</v>
      </c>
      <c r="G380">
        <v>87</v>
      </c>
    </row>
    <row r="381" spans="1:7" x14ac:dyDescent="0.2">
      <c r="A381" t="s">
        <v>2277</v>
      </c>
      <c r="B381">
        <v>29</v>
      </c>
      <c r="C381" t="s">
        <v>2190</v>
      </c>
      <c r="D381">
        <v>9</v>
      </c>
      <c r="E381" t="str">
        <f t="shared" si="27"/>
        <v>29009</v>
      </c>
      <c r="F381" t="s">
        <v>1937</v>
      </c>
      <c r="G381">
        <v>0</v>
      </c>
    </row>
    <row r="382" spans="1:7" x14ac:dyDescent="0.2">
      <c r="A382" t="s">
        <v>2277</v>
      </c>
      <c r="B382">
        <v>29</v>
      </c>
      <c r="C382" t="s">
        <v>2053</v>
      </c>
      <c r="D382">
        <v>109</v>
      </c>
      <c r="E382" t="str">
        <f t="shared" si="27"/>
        <v>29109</v>
      </c>
      <c r="F382" t="s">
        <v>1937</v>
      </c>
      <c r="G382">
        <v>630</v>
      </c>
    </row>
    <row r="383" spans="1:7" x14ac:dyDescent="0.2">
      <c r="A383" t="s">
        <v>2277</v>
      </c>
      <c r="B383">
        <v>29</v>
      </c>
      <c r="C383" t="s">
        <v>2296</v>
      </c>
      <c r="D383">
        <v>145</v>
      </c>
      <c r="E383" t="str">
        <f t="shared" si="27"/>
        <v>29145</v>
      </c>
      <c r="F383" t="s">
        <v>1937</v>
      </c>
      <c r="G383">
        <v>198</v>
      </c>
    </row>
    <row r="384" spans="1:7" x14ac:dyDescent="0.2">
      <c r="A384" t="s">
        <v>2277</v>
      </c>
      <c r="B384">
        <v>29</v>
      </c>
      <c r="C384" t="s">
        <v>2204</v>
      </c>
      <c r="D384">
        <v>37</v>
      </c>
      <c r="E384" t="str">
        <f t="shared" si="27"/>
        <v>29037</v>
      </c>
      <c r="F384" t="s">
        <v>1937</v>
      </c>
      <c r="G384">
        <v>0</v>
      </c>
    </row>
    <row r="385" spans="1:7" x14ac:dyDescent="0.2">
      <c r="A385" t="s">
        <v>2297</v>
      </c>
      <c r="B385">
        <v>30</v>
      </c>
      <c r="C385" t="s">
        <v>2298</v>
      </c>
      <c r="D385">
        <v>7</v>
      </c>
      <c r="E385" t="str">
        <f t="shared" si="27"/>
        <v>30007</v>
      </c>
      <c r="F385" t="s">
        <v>1937</v>
      </c>
      <c r="G385" s="1">
        <v>2808</v>
      </c>
    </row>
    <row r="386" spans="1:7" x14ac:dyDescent="0.2">
      <c r="A386" t="s">
        <v>2297</v>
      </c>
      <c r="B386">
        <v>30</v>
      </c>
      <c r="C386" t="s">
        <v>2299</v>
      </c>
      <c r="D386">
        <v>13</v>
      </c>
      <c r="E386" t="str">
        <f t="shared" si="27"/>
        <v>30013</v>
      </c>
      <c r="F386" t="s">
        <v>1937</v>
      </c>
      <c r="G386" s="1">
        <v>27991</v>
      </c>
    </row>
    <row r="387" spans="1:7" x14ac:dyDescent="0.2">
      <c r="A387" t="s">
        <v>2297</v>
      </c>
      <c r="B387">
        <v>30</v>
      </c>
      <c r="C387" t="s">
        <v>2300</v>
      </c>
      <c r="D387">
        <v>27</v>
      </c>
      <c r="E387" t="str">
        <f t="shared" si="27"/>
        <v>30027</v>
      </c>
      <c r="F387" t="s">
        <v>1937</v>
      </c>
      <c r="G387" s="1">
        <v>28052</v>
      </c>
    </row>
    <row r="388" spans="1:7" x14ac:dyDescent="0.2">
      <c r="A388" t="s">
        <v>2297</v>
      </c>
      <c r="B388">
        <v>30</v>
      </c>
      <c r="C388" t="s">
        <v>2301</v>
      </c>
      <c r="D388">
        <v>37</v>
      </c>
      <c r="E388" t="str">
        <f t="shared" si="27"/>
        <v>30037</v>
      </c>
      <c r="F388" t="s">
        <v>1937</v>
      </c>
      <c r="G388">
        <v>0</v>
      </c>
    </row>
    <row r="389" spans="1:7" x14ac:dyDescent="0.2">
      <c r="A389" t="s">
        <v>2297</v>
      </c>
      <c r="B389">
        <v>30</v>
      </c>
      <c r="C389" t="s">
        <v>2302</v>
      </c>
      <c r="D389">
        <v>45</v>
      </c>
      <c r="E389" t="str">
        <f t="shared" ref="E389:E396" si="28" xml:space="preserve"> TEXT(B389,"00") &amp;TEXT(D389,"000")</f>
        <v>30045</v>
      </c>
      <c r="F389" t="s">
        <v>1937</v>
      </c>
      <c r="G389" s="1">
        <v>10972</v>
      </c>
    </row>
    <row r="390" spans="1:7" x14ac:dyDescent="0.2">
      <c r="A390" t="s">
        <v>2297</v>
      </c>
      <c r="B390">
        <v>30</v>
      </c>
      <c r="C390" t="s">
        <v>2303</v>
      </c>
      <c r="D390">
        <v>49</v>
      </c>
      <c r="E390" t="str">
        <f t="shared" si="28"/>
        <v>30049</v>
      </c>
      <c r="F390" t="s">
        <v>1937</v>
      </c>
      <c r="G390" s="1">
        <v>8502</v>
      </c>
    </row>
    <row r="391" spans="1:7" x14ac:dyDescent="0.2">
      <c r="A391" t="s">
        <v>2297</v>
      </c>
      <c r="B391">
        <v>30</v>
      </c>
      <c r="C391" t="s">
        <v>2304</v>
      </c>
      <c r="D391">
        <v>59</v>
      </c>
      <c r="E391" t="str">
        <f t="shared" si="28"/>
        <v>30059</v>
      </c>
      <c r="F391" t="s">
        <v>1937</v>
      </c>
      <c r="G391" s="1">
        <v>5725</v>
      </c>
    </row>
    <row r="392" spans="1:7" x14ac:dyDescent="0.2">
      <c r="A392" t="s">
        <v>2297</v>
      </c>
      <c r="B392">
        <v>30</v>
      </c>
      <c r="C392" t="s">
        <v>2305</v>
      </c>
      <c r="D392">
        <v>65</v>
      </c>
      <c r="E392" t="str">
        <f t="shared" si="28"/>
        <v>30065</v>
      </c>
      <c r="F392" t="s">
        <v>1937</v>
      </c>
      <c r="G392" s="1">
        <v>2935</v>
      </c>
    </row>
    <row r="393" spans="1:7" x14ac:dyDescent="0.2">
      <c r="A393" t="s">
        <v>2297</v>
      </c>
      <c r="B393">
        <v>30</v>
      </c>
      <c r="C393" t="s">
        <v>2306</v>
      </c>
      <c r="D393">
        <v>69</v>
      </c>
      <c r="E393" t="str">
        <f t="shared" si="28"/>
        <v>30069</v>
      </c>
      <c r="F393" t="s">
        <v>1937</v>
      </c>
      <c r="G393" s="1">
        <v>2887</v>
      </c>
    </row>
    <row r="394" spans="1:7" x14ac:dyDescent="0.2">
      <c r="A394" t="s">
        <v>2297</v>
      </c>
      <c r="B394">
        <v>30</v>
      </c>
      <c r="C394" t="s">
        <v>2307</v>
      </c>
      <c r="D394">
        <v>107</v>
      </c>
      <c r="E394" t="str">
        <f t="shared" si="28"/>
        <v>30107</v>
      </c>
      <c r="F394" t="s">
        <v>1937</v>
      </c>
      <c r="G394" s="1">
        <v>6575</v>
      </c>
    </row>
    <row r="395" spans="1:7" x14ac:dyDescent="0.2">
      <c r="A395" t="s">
        <v>2297</v>
      </c>
      <c r="B395">
        <v>30</v>
      </c>
      <c r="C395" t="s">
        <v>2036</v>
      </c>
      <c r="D395">
        <v>5</v>
      </c>
      <c r="E395" t="str">
        <f t="shared" si="28"/>
        <v>30005</v>
      </c>
      <c r="F395" t="s">
        <v>1937</v>
      </c>
      <c r="G395" s="1">
        <v>9604</v>
      </c>
    </row>
    <row r="396" spans="1:7" x14ac:dyDescent="0.2">
      <c r="A396" t="s">
        <v>2297</v>
      </c>
      <c r="B396">
        <v>30</v>
      </c>
      <c r="C396" t="s">
        <v>2308</v>
      </c>
      <c r="D396">
        <v>15</v>
      </c>
      <c r="E396" t="str">
        <f t="shared" si="28"/>
        <v>30015</v>
      </c>
      <c r="F396" t="s">
        <v>1937</v>
      </c>
      <c r="G396" s="1">
        <v>55603</v>
      </c>
    </row>
    <row r="397" spans="1:7" x14ac:dyDescent="0.2">
      <c r="A397" t="s">
        <v>2297</v>
      </c>
      <c r="B397">
        <v>30</v>
      </c>
      <c r="C397" t="s">
        <v>2309</v>
      </c>
      <c r="D397">
        <v>35</v>
      </c>
      <c r="E397" t="str">
        <f t="shared" ref="E397:E404" si="29" xml:space="preserve"> TEXT(B397,"00") &amp;TEXT(D397,"000")</f>
        <v>30035</v>
      </c>
      <c r="F397" t="s">
        <v>1937</v>
      </c>
      <c r="G397" s="1">
        <v>54216</v>
      </c>
    </row>
    <row r="398" spans="1:7" x14ac:dyDescent="0.2">
      <c r="A398" t="s">
        <v>2297</v>
      </c>
      <c r="B398">
        <v>30</v>
      </c>
      <c r="C398" t="s">
        <v>2310</v>
      </c>
      <c r="D398">
        <v>41</v>
      </c>
      <c r="E398" t="str">
        <f t="shared" si="29"/>
        <v>30041</v>
      </c>
      <c r="F398" t="s">
        <v>1937</v>
      </c>
      <c r="G398" s="1">
        <v>17039</v>
      </c>
    </row>
    <row r="399" spans="1:7" x14ac:dyDescent="0.2">
      <c r="A399" t="s">
        <v>2297</v>
      </c>
      <c r="B399">
        <v>30</v>
      </c>
      <c r="C399" t="s">
        <v>2311</v>
      </c>
      <c r="D399">
        <v>51</v>
      </c>
      <c r="E399" t="str">
        <f t="shared" si="29"/>
        <v>30051</v>
      </c>
      <c r="F399" t="s">
        <v>1937</v>
      </c>
      <c r="G399" s="1">
        <v>20091</v>
      </c>
    </row>
    <row r="400" spans="1:7" x14ac:dyDescent="0.2">
      <c r="A400" t="s">
        <v>2297</v>
      </c>
      <c r="B400">
        <v>30</v>
      </c>
      <c r="C400" t="s">
        <v>2101</v>
      </c>
      <c r="D400">
        <v>71</v>
      </c>
      <c r="E400" t="str">
        <f t="shared" si="29"/>
        <v>30071</v>
      </c>
      <c r="F400" t="s">
        <v>1937</v>
      </c>
      <c r="G400" s="1">
        <v>5498</v>
      </c>
    </row>
    <row r="401" spans="1:7" x14ac:dyDescent="0.2">
      <c r="A401" t="s">
        <v>2297</v>
      </c>
      <c r="B401">
        <v>30</v>
      </c>
      <c r="C401" t="s">
        <v>2312</v>
      </c>
      <c r="D401">
        <v>73</v>
      </c>
      <c r="E401" t="str">
        <f t="shared" si="29"/>
        <v>30073</v>
      </c>
      <c r="F401" t="s">
        <v>1937</v>
      </c>
      <c r="G401" s="1">
        <v>50625</v>
      </c>
    </row>
    <row r="402" spans="1:7" x14ac:dyDescent="0.2">
      <c r="A402" t="s">
        <v>2297</v>
      </c>
      <c r="B402">
        <v>30</v>
      </c>
      <c r="C402" t="s">
        <v>2027</v>
      </c>
      <c r="D402">
        <v>99</v>
      </c>
      <c r="E402" t="str">
        <f t="shared" si="29"/>
        <v>30099</v>
      </c>
      <c r="F402" t="s">
        <v>1937</v>
      </c>
      <c r="G402" s="1">
        <v>56837</v>
      </c>
    </row>
    <row r="403" spans="1:7" x14ac:dyDescent="0.2">
      <c r="A403" t="s">
        <v>2297</v>
      </c>
      <c r="B403">
        <v>30</v>
      </c>
      <c r="C403" t="s">
        <v>2313</v>
      </c>
      <c r="D403">
        <v>101</v>
      </c>
      <c r="E403" t="str">
        <f t="shared" si="29"/>
        <v>30101</v>
      </c>
      <c r="F403" t="s">
        <v>1937</v>
      </c>
      <c r="G403" s="1">
        <v>82404</v>
      </c>
    </row>
    <row r="404" spans="1:7" x14ac:dyDescent="0.2">
      <c r="A404" t="s">
        <v>2297</v>
      </c>
      <c r="B404">
        <v>30</v>
      </c>
      <c r="C404" t="s">
        <v>2314</v>
      </c>
      <c r="D404">
        <v>19</v>
      </c>
      <c r="E404" t="str">
        <f t="shared" si="29"/>
        <v>30019</v>
      </c>
      <c r="F404" t="s">
        <v>1937</v>
      </c>
      <c r="G404">
        <v>286</v>
      </c>
    </row>
    <row r="405" spans="1:7" x14ac:dyDescent="0.2">
      <c r="A405" t="s">
        <v>2297</v>
      </c>
      <c r="B405">
        <v>30</v>
      </c>
      <c r="C405" t="s">
        <v>2315</v>
      </c>
      <c r="D405">
        <v>21</v>
      </c>
      <c r="E405" t="str">
        <f t="shared" ref="E405:E412" si="30" xml:space="preserve"> TEXT(B405,"00") &amp;TEXT(D405,"000")</f>
        <v>30021</v>
      </c>
      <c r="F405" t="s">
        <v>1937</v>
      </c>
      <c r="G405" s="1">
        <v>2302</v>
      </c>
    </row>
    <row r="406" spans="1:7" x14ac:dyDescent="0.2">
      <c r="A406" t="s">
        <v>2297</v>
      </c>
      <c r="B406">
        <v>30</v>
      </c>
      <c r="C406" t="s">
        <v>1998</v>
      </c>
      <c r="D406">
        <v>33</v>
      </c>
      <c r="E406" t="str">
        <f t="shared" si="30"/>
        <v>30033</v>
      </c>
      <c r="F406" t="s">
        <v>1937</v>
      </c>
      <c r="G406" s="1">
        <v>7503</v>
      </c>
    </row>
    <row r="407" spans="1:7" x14ac:dyDescent="0.2">
      <c r="A407" t="s">
        <v>2297</v>
      </c>
      <c r="B407">
        <v>30</v>
      </c>
      <c r="C407" t="s">
        <v>2316</v>
      </c>
      <c r="D407">
        <v>55</v>
      </c>
      <c r="E407" t="str">
        <f t="shared" si="30"/>
        <v>30055</v>
      </c>
      <c r="F407" t="s">
        <v>1937</v>
      </c>
      <c r="G407" s="1">
        <v>4640</v>
      </c>
    </row>
    <row r="408" spans="1:7" x14ac:dyDescent="0.2">
      <c r="A408" t="s">
        <v>2297</v>
      </c>
      <c r="B408">
        <v>30</v>
      </c>
      <c r="C408" t="s">
        <v>2317</v>
      </c>
      <c r="D408">
        <v>83</v>
      </c>
      <c r="E408" t="str">
        <f t="shared" si="30"/>
        <v>30083</v>
      </c>
      <c r="F408" t="s">
        <v>1937</v>
      </c>
      <c r="G408" s="1">
        <v>4363</v>
      </c>
    </row>
    <row r="409" spans="1:7" x14ac:dyDescent="0.2">
      <c r="A409" t="s">
        <v>2297</v>
      </c>
      <c r="B409">
        <v>30</v>
      </c>
      <c r="C409" t="s">
        <v>2318</v>
      </c>
      <c r="D409">
        <v>85</v>
      </c>
      <c r="E409" t="str">
        <f t="shared" si="30"/>
        <v>30085</v>
      </c>
      <c r="F409" t="s">
        <v>1937</v>
      </c>
      <c r="G409" s="1">
        <v>2355</v>
      </c>
    </row>
    <row r="410" spans="1:7" x14ac:dyDescent="0.2">
      <c r="A410" t="s">
        <v>2297</v>
      </c>
      <c r="B410">
        <v>30</v>
      </c>
      <c r="C410" t="s">
        <v>2319</v>
      </c>
      <c r="D410">
        <v>91</v>
      </c>
      <c r="E410" t="str">
        <f t="shared" si="30"/>
        <v>30091</v>
      </c>
      <c r="F410" t="s">
        <v>1937</v>
      </c>
      <c r="G410" s="1">
        <v>2156</v>
      </c>
    </row>
    <row r="411" spans="1:7" x14ac:dyDescent="0.2">
      <c r="A411" t="s">
        <v>2297</v>
      </c>
      <c r="B411">
        <v>30</v>
      </c>
      <c r="C411" t="s">
        <v>2320</v>
      </c>
      <c r="D411">
        <v>105</v>
      </c>
      <c r="E411" t="str">
        <f t="shared" si="30"/>
        <v>30105</v>
      </c>
      <c r="F411" t="s">
        <v>1937</v>
      </c>
      <c r="G411" s="1">
        <v>5650</v>
      </c>
    </row>
    <row r="412" spans="1:7" x14ac:dyDescent="0.2">
      <c r="A412" t="s">
        <v>2297</v>
      </c>
      <c r="B412">
        <v>30</v>
      </c>
      <c r="C412" t="s">
        <v>2321</v>
      </c>
      <c r="D412">
        <v>29</v>
      </c>
      <c r="E412" t="str">
        <f t="shared" si="30"/>
        <v>30029</v>
      </c>
      <c r="F412" t="s">
        <v>1937</v>
      </c>
      <c r="G412" s="1">
        <v>2714</v>
      </c>
    </row>
    <row r="413" spans="1:7" x14ac:dyDescent="0.2">
      <c r="A413" t="s">
        <v>2297</v>
      </c>
      <c r="B413">
        <v>30</v>
      </c>
      <c r="C413" t="s">
        <v>2322</v>
      </c>
      <c r="D413">
        <v>39</v>
      </c>
      <c r="E413" t="str">
        <f t="shared" ref="E413:E423" si="31" xml:space="preserve"> TEXT(B413,"00") &amp;TEXT(D413,"000")</f>
        <v>30039</v>
      </c>
      <c r="F413" t="s">
        <v>1937</v>
      </c>
      <c r="G413">
        <v>0</v>
      </c>
    </row>
    <row r="414" spans="1:7" x14ac:dyDescent="0.2">
      <c r="A414" t="s">
        <v>2297</v>
      </c>
      <c r="B414">
        <v>30</v>
      </c>
      <c r="C414" t="s">
        <v>1951</v>
      </c>
      <c r="D414">
        <v>47</v>
      </c>
      <c r="E414" t="str">
        <f t="shared" si="31"/>
        <v>30047</v>
      </c>
      <c r="F414" t="s">
        <v>1937</v>
      </c>
      <c r="G414">
        <v>675</v>
      </c>
    </row>
    <row r="415" spans="1:7" x14ac:dyDescent="0.2">
      <c r="A415" t="s">
        <v>2297</v>
      </c>
      <c r="B415">
        <v>30</v>
      </c>
      <c r="C415" t="s">
        <v>1982</v>
      </c>
      <c r="D415">
        <v>53</v>
      </c>
      <c r="E415" t="str">
        <f t="shared" si="31"/>
        <v>30053</v>
      </c>
      <c r="F415" t="s">
        <v>1937</v>
      </c>
      <c r="G415">
        <v>0</v>
      </c>
    </row>
    <row r="416" spans="1:7" x14ac:dyDescent="0.2">
      <c r="A416" t="s">
        <v>2297</v>
      </c>
      <c r="B416">
        <v>30</v>
      </c>
      <c r="C416" t="s">
        <v>2323</v>
      </c>
      <c r="D416">
        <v>61</v>
      </c>
      <c r="E416" t="str">
        <f t="shared" si="31"/>
        <v>30061</v>
      </c>
      <c r="F416" t="s">
        <v>1937</v>
      </c>
      <c r="G416">
        <v>0</v>
      </c>
    </row>
    <row r="417" spans="1:7" x14ac:dyDescent="0.2">
      <c r="A417" t="s">
        <v>2297</v>
      </c>
      <c r="B417">
        <v>30</v>
      </c>
      <c r="C417" t="s">
        <v>2324</v>
      </c>
      <c r="D417">
        <v>63</v>
      </c>
      <c r="E417" t="str">
        <f t="shared" si="31"/>
        <v>30063</v>
      </c>
      <c r="F417" t="s">
        <v>1937</v>
      </c>
      <c r="G417">
        <v>0</v>
      </c>
    </row>
    <row r="418" spans="1:7" x14ac:dyDescent="0.2">
      <c r="A418" t="s">
        <v>2297</v>
      </c>
      <c r="B418">
        <v>30</v>
      </c>
      <c r="C418" t="s">
        <v>2325</v>
      </c>
      <c r="D418">
        <v>77</v>
      </c>
      <c r="E418" t="str">
        <f t="shared" si="31"/>
        <v>30077</v>
      </c>
      <c r="F418" t="s">
        <v>1937</v>
      </c>
      <c r="G418">
        <v>680</v>
      </c>
    </row>
    <row r="419" spans="1:7" x14ac:dyDescent="0.2">
      <c r="A419" t="s">
        <v>2297</v>
      </c>
      <c r="B419">
        <v>30</v>
      </c>
      <c r="C419" t="s">
        <v>2326</v>
      </c>
      <c r="D419">
        <v>81</v>
      </c>
      <c r="E419" t="str">
        <f t="shared" si="31"/>
        <v>30081</v>
      </c>
      <c r="F419" t="s">
        <v>1937</v>
      </c>
      <c r="G419">
        <v>323</v>
      </c>
    </row>
    <row r="420" spans="1:7" x14ac:dyDescent="0.2">
      <c r="A420" t="s">
        <v>2297</v>
      </c>
      <c r="B420">
        <v>30</v>
      </c>
      <c r="C420" t="s">
        <v>2327</v>
      </c>
      <c r="D420">
        <v>89</v>
      </c>
      <c r="E420" t="str">
        <f t="shared" si="31"/>
        <v>30089</v>
      </c>
      <c r="F420" t="s">
        <v>1937</v>
      </c>
      <c r="G420">
        <v>0</v>
      </c>
    </row>
    <row r="421" spans="1:7" x14ac:dyDescent="0.2">
      <c r="A421" t="s">
        <v>2297</v>
      </c>
      <c r="B421">
        <v>30</v>
      </c>
      <c r="C421" t="s">
        <v>2328</v>
      </c>
      <c r="D421">
        <v>3</v>
      </c>
      <c r="E421" t="str">
        <f t="shared" si="31"/>
        <v>30003</v>
      </c>
      <c r="F421" t="s">
        <v>1937</v>
      </c>
      <c r="G421" s="1">
        <v>11129</v>
      </c>
    </row>
    <row r="422" spans="1:7" x14ac:dyDescent="0.2">
      <c r="A422" t="s">
        <v>2297</v>
      </c>
      <c r="B422">
        <v>30</v>
      </c>
      <c r="C422" t="s">
        <v>2329</v>
      </c>
      <c r="D422">
        <v>9</v>
      </c>
      <c r="E422" t="str">
        <f t="shared" si="31"/>
        <v>30009</v>
      </c>
      <c r="F422" t="s">
        <v>1937</v>
      </c>
      <c r="G422" s="1">
        <v>11896</v>
      </c>
    </row>
    <row r="423" spans="1:7" x14ac:dyDescent="0.2">
      <c r="A423" t="s">
        <v>2297</v>
      </c>
      <c r="B423">
        <v>30</v>
      </c>
      <c r="C423" t="s">
        <v>2330</v>
      </c>
      <c r="D423">
        <v>67</v>
      </c>
      <c r="E423" t="str">
        <f t="shared" si="31"/>
        <v>30067</v>
      </c>
      <c r="F423" t="s">
        <v>1937</v>
      </c>
      <c r="G423" s="1">
        <v>4979</v>
      </c>
    </row>
    <row r="424" spans="1:7" x14ac:dyDescent="0.2">
      <c r="A424" t="s">
        <v>2297</v>
      </c>
      <c r="B424">
        <v>30</v>
      </c>
      <c r="C424" t="s">
        <v>2331</v>
      </c>
      <c r="D424">
        <v>95</v>
      </c>
      <c r="E424" t="str">
        <f t="shared" ref="E424:E432" si="32" xml:space="preserve"> TEXT(B424,"00") &amp;TEXT(D424,"000")</f>
        <v>30095</v>
      </c>
      <c r="F424" t="s">
        <v>1937</v>
      </c>
      <c r="G424" s="1">
        <v>3127</v>
      </c>
    </row>
    <row r="425" spans="1:7" x14ac:dyDescent="0.2">
      <c r="A425" t="s">
        <v>2297</v>
      </c>
      <c r="B425">
        <v>30</v>
      </c>
      <c r="C425" t="s">
        <v>2332</v>
      </c>
      <c r="D425">
        <v>97</v>
      </c>
      <c r="E425" t="str">
        <f t="shared" si="32"/>
        <v>30097</v>
      </c>
      <c r="F425" t="s">
        <v>1937</v>
      </c>
      <c r="G425">
        <v>0</v>
      </c>
    </row>
    <row r="426" spans="1:7" x14ac:dyDescent="0.2">
      <c r="A426" t="s">
        <v>2297</v>
      </c>
      <c r="B426">
        <v>30</v>
      </c>
      <c r="C426" t="s">
        <v>2333</v>
      </c>
      <c r="D426">
        <v>103</v>
      </c>
      <c r="E426" t="str">
        <f t="shared" si="32"/>
        <v>30103</v>
      </c>
      <c r="F426" t="s">
        <v>1937</v>
      </c>
      <c r="G426" s="1">
        <v>6593</v>
      </c>
    </row>
    <row r="427" spans="1:7" x14ac:dyDescent="0.2">
      <c r="A427" t="s">
        <v>2297</v>
      </c>
      <c r="B427">
        <v>30</v>
      </c>
      <c r="C427" t="s">
        <v>2334</v>
      </c>
      <c r="D427">
        <v>111</v>
      </c>
      <c r="E427" t="str">
        <f t="shared" si="32"/>
        <v>30111</v>
      </c>
      <c r="F427" t="s">
        <v>1937</v>
      </c>
      <c r="G427" s="1">
        <v>16742</v>
      </c>
    </row>
    <row r="428" spans="1:7" x14ac:dyDescent="0.2">
      <c r="A428" t="s">
        <v>2297</v>
      </c>
      <c r="B428">
        <v>30</v>
      </c>
      <c r="C428" t="s">
        <v>2335</v>
      </c>
      <c r="D428">
        <v>11</v>
      </c>
      <c r="E428" t="str">
        <f t="shared" si="32"/>
        <v>30011</v>
      </c>
      <c r="F428" t="s">
        <v>1937</v>
      </c>
      <c r="G428">
        <v>600</v>
      </c>
    </row>
    <row r="429" spans="1:7" x14ac:dyDescent="0.2">
      <c r="A429" t="s">
        <v>2297</v>
      </c>
      <c r="B429">
        <v>30</v>
      </c>
      <c r="C429" t="s">
        <v>2019</v>
      </c>
      <c r="D429">
        <v>17</v>
      </c>
      <c r="E429" t="str">
        <f t="shared" si="32"/>
        <v>30017</v>
      </c>
      <c r="F429" t="s">
        <v>1937</v>
      </c>
      <c r="G429">
        <v>764</v>
      </c>
    </row>
    <row r="430" spans="1:7" x14ac:dyDescent="0.2">
      <c r="A430" t="s">
        <v>2297</v>
      </c>
      <c r="B430">
        <v>30</v>
      </c>
      <c r="C430" t="s">
        <v>2336</v>
      </c>
      <c r="D430">
        <v>25</v>
      </c>
      <c r="E430" t="str">
        <f t="shared" si="32"/>
        <v>30025</v>
      </c>
      <c r="F430" t="s">
        <v>1937</v>
      </c>
      <c r="G430">
        <v>798</v>
      </c>
    </row>
    <row r="431" spans="1:7" x14ac:dyDescent="0.2">
      <c r="A431" t="s">
        <v>2297</v>
      </c>
      <c r="B431">
        <v>30</v>
      </c>
      <c r="C431" t="s">
        <v>2337</v>
      </c>
      <c r="D431">
        <v>75</v>
      </c>
      <c r="E431" t="str">
        <f t="shared" si="32"/>
        <v>30075</v>
      </c>
      <c r="F431" t="s">
        <v>1937</v>
      </c>
      <c r="G431" s="1">
        <v>1434</v>
      </c>
    </row>
    <row r="432" spans="1:7" x14ac:dyDescent="0.2">
      <c r="A432" t="s">
        <v>2297</v>
      </c>
      <c r="B432">
        <v>30</v>
      </c>
      <c r="C432" t="s">
        <v>2338</v>
      </c>
      <c r="D432">
        <v>79</v>
      </c>
      <c r="E432" t="str">
        <f t="shared" si="32"/>
        <v>30079</v>
      </c>
      <c r="F432" t="s">
        <v>1937</v>
      </c>
      <c r="G432" s="1">
        <v>1777</v>
      </c>
    </row>
    <row r="433" spans="1:7" x14ac:dyDescent="0.2">
      <c r="A433" t="s">
        <v>2297</v>
      </c>
      <c r="B433">
        <v>30</v>
      </c>
      <c r="C433" t="s">
        <v>2339</v>
      </c>
      <c r="D433">
        <v>87</v>
      </c>
      <c r="E433" t="str">
        <f t="shared" ref="E433:E442" si="33" xml:space="preserve"> TEXT(B433,"00") &amp;TEXT(D433,"000")</f>
        <v>30087</v>
      </c>
      <c r="F433" t="s">
        <v>1937</v>
      </c>
      <c r="G433" s="1">
        <v>4142</v>
      </c>
    </row>
    <row r="434" spans="1:7" x14ac:dyDescent="0.2">
      <c r="A434" t="s">
        <v>2297</v>
      </c>
      <c r="B434">
        <v>30</v>
      </c>
      <c r="C434" t="s">
        <v>2340</v>
      </c>
      <c r="D434">
        <v>109</v>
      </c>
      <c r="E434" t="str">
        <f t="shared" si="33"/>
        <v>30109</v>
      </c>
      <c r="F434" t="s">
        <v>1937</v>
      </c>
      <c r="G434" s="1">
        <v>1168</v>
      </c>
    </row>
    <row r="435" spans="1:7" x14ac:dyDescent="0.2">
      <c r="A435" t="s">
        <v>2297</v>
      </c>
      <c r="B435">
        <v>30</v>
      </c>
      <c r="C435" t="s">
        <v>2341</v>
      </c>
      <c r="D435">
        <v>1</v>
      </c>
      <c r="E435" t="str">
        <f t="shared" si="33"/>
        <v>30001</v>
      </c>
      <c r="F435" t="s">
        <v>1937</v>
      </c>
      <c r="G435" s="1">
        <v>8392</v>
      </c>
    </row>
    <row r="436" spans="1:7" x14ac:dyDescent="0.2">
      <c r="A436" t="s">
        <v>2297</v>
      </c>
      <c r="B436">
        <v>30</v>
      </c>
      <c r="C436" t="s">
        <v>2342</v>
      </c>
      <c r="D436">
        <v>31</v>
      </c>
      <c r="E436" t="str">
        <f t="shared" si="33"/>
        <v>30031</v>
      </c>
      <c r="F436" t="s">
        <v>1937</v>
      </c>
      <c r="G436" s="1">
        <v>31738</v>
      </c>
    </row>
    <row r="437" spans="1:7" x14ac:dyDescent="0.2">
      <c r="A437" t="s">
        <v>2297</v>
      </c>
      <c r="B437">
        <v>30</v>
      </c>
      <c r="C437" t="s">
        <v>2024</v>
      </c>
      <c r="D437">
        <v>57</v>
      </c>
      <c r="E437" t="str">
        <f t="shared" si="33"/>
        <v>30057</v>
      </c>
      <c r="F437" t="s">
        <v>1937</v>
      </c>
      <c r="G437" s="1">
        <v>5015</v>
      </c>
    </row>
    <row r="438" spans="1:7" x14ac:dyDescent="0.2">
      <c r="A438" t="s">
        <v>2343</v>
      </c>
      <c r="B438">
        <v>31</v>
      </c>
      <c r="C438" t="s">
        <v>2113</v>
      </c>
      <c r="D438">
        <v>81</v>
      </c>
      <c r="E438" t="str">
        <f t="shared" si="33"/>
        <v>31081</v>
      </c>
      <c r="F438" t="s">
        <v>1937</v>
      </c>
      <c r="G438">
        <v>0</v>
      </c>
    </row>
    <row r="439" spans="1:7" x14ac:dyDescent="0.2">
      <c r="A439" t="s">
        <v>2343</v>
      </c>
      <c r="B439">
        <v>31</v>
      </c>
      <c r="C439" t="s">
        <v>2344</v>
      </c>
      <c r="D439">
        <v>109</v>
      </c>
      <c r="E439" t="str">
        <f t="shared" si="33"/>
        <v>31109</v>
      </c>
      <c r="F439" t="s">
        <v>1937</v>
      </c>
      <c r="G439">
        <v>0</v>
      </c>
    </row>
    <row r="440" spans="1:7" x14ac:dyDescent="0.2">
      <c r="A440" t="s">
        <v>2343</v>
      </c>
      <c r="B440">
        <v>31</v>
      </c>
      <c r="C440" t="s">
        <v>2345</v>
      </c>
      <c r="D440">
        <v>7</v>
      </c>
      <c r="E440" t="str">
        <f t="shared" si="33"/>
        <v>31007</v>
      </c>
      <c r="F440" t="s">
        <v>1937</v>
      </c>
      <c r="G440">
        <v>750</v>
      </c>
    </row>
    <row r="441" spans="1:7" x14ac:dyDescent="0.2">
      <c r="A441" t="s">
        <v>2343</v>
      </c>
      <c r="B441">
        <v>31</v>
      </c>
      <c r="C441" t="s">
        <v>2102</v>
      </c>
      <c r="D441">
        <v>33</v>
      </c>
      <c r="E441" t="str">
        <f t="shared" si="33"/>
        <v>31033</v>
      </c>
      <c r="F441" t="s">
        <v>1937</v>
      </c>
      <c r="G441">
        <v>162</v>
      </c>
    </row>
    <row r="442" spans="1:7" x14ac:dyDescent="0.2">
      <c r="A442" t="s">
        <v>2343</v>
      </c>
      <c r="B442">
        <v>31</v>
      </c>
      <c r="C442" t="s">
        <v>2346</v>
      </c>
      <c r="D442">
        <v>69</v>
      </c>
      <c r="E442" t="str">
        <f t="shared" si="33"/>
        <v>31069</v>
      </c>
      <c r="F442" t="s">
        <v>1937</v>
      </c>
      <c r="G442">
        <v>0</v>
      </c>
    </row>
    <row r="443" spans="1:7" x14ac:dyDescent="0.2">
      <c r="A443" t="s">
        <v>2343</v>
      </c>
      <c r="B443">
        <v>31</v>
      </c>
      <c r="C443" t="s">
        <v>2347</v>
      </c>
      <c r="D443">
        <v>105</v>
      </c>
      <c r="E443" t="str">
        <f t="shared" ref="E443:E456" si="34" xml:space="preserve"> TEXT(B443,"00") &amp;TEXT(D443,"000")</f>
        <v>31105</v>
      </c>
      <c r="F443" t="s">
        <v>1937</v>
      </c>
      <c r="G443">
        <v>825</v>
      </c>
    </row>
    <row r="444" spans="1:7" x14ac:dyDescent="0.2">
      <c r="A444" t="s">
        <v>2343</v>
      </c>
      <c r="B444">
        <v>31</v>
      </c>
      <c r="C444" t="s">
        <v>2319</v>
      </c>
      <c r="D444">
        <v>161</v>
      </c>
      <c r="E444" t="str">
        <f t="shared" si="34"/>
        <v>31161</v>
      </c>
      <c r="F444" t="s">
        <v>1937</v>
      </c>
      <c r="G444">
        <v>0</v>
      </c>
    </row>
    <row r="445" spans="1:7" x14ac:dyDescent="0.2">
      <c r="A445" t="s">
        <v>2343</v>
      </c>
      <c r="B445">
        <v>31</v>
      </c>
      <c r="C445" t="s">
        <v>2348</v>
      </c>
      <c r="D445">
        <v>165</v>
      </c>
      <c r="E445" t="str">
        <f t="shared" si="34"/>
        <v>31165</v>
      </c>
      <c r="F445" t="s">
        <v>1937</v>
      </c>
      <c r="G445">
        <v>0</v>
      </c>
    </row>
    <row r="446" spans="1:7" x14ac:dyDescent="0.2">
      <c r="A446" t="s">
        <v>2343</v>
      </c>
      <c r="B446">
        <v>31</v>
      </c>
      <c r="C446" t="s">
        <v>2020</v>
      </c>
      <c r="D446">
        <v>61</v>
      </c>
      <c r="E446" t="str">
        <f t="shared" si="34"/>
        <v>31061</v>
      </c>
      <c r="F446" t="s">
        <v>1937</v>
      </c>
      <c r="G446">
        <v>0</v>
      </c>
    </row>
    <row r="447" spans="1:7" x14ac:dyDescent="0.2">
      <c r="A447" t="s">
        <v>2343</v>
      </c>
      <c r="B447">
        <v>31</v>
      </c>
      <c r="C447" t="s">
        <v>2349</v>
      </c>
      <c r="D447">
        <v>83</v>
      </c>
      <c r="E447" t="str">
        <f t="shared" si="34"/>
        <v>31083</v>
      </c>
      <c r="F447" t="s">
        <v>1937</v>
      </c>
      <c r="G447">
        <v>0</v>
      </c>
    </row>
    <row r="448" spans="1:7" x14ac:dyDescent="0.2">
      <c r="A448" t="s">
        <v>2343</v>
      </c>
      <c r="B448">
        <v>31</v>
      </c>
      <c r="C448" t="s">
        <v>2350</v>
      </c>
      <c r="D448">
        <v>127</v>
      </c>
      <c r="E448" t="str">
        <f t="shared" si="34"/>
        <v>31127</v>
      </c>
      <c r="F448" t="s">
        <v>1937</v>
      </c>
      <c r="G448">
        <v>16</v>
      </c>
    </row>
    <row r="449" spans="1:7" x14ac:dyDescent="0.2">
      <c r="A449" t="s">
        <v>2343</v>
      </c>
      <c r="B449">
        <v>31</v>
      </c>
      <c r="C449" t="s">
        <v>2351</v>
      </c>
      <c r="D449">
        <v>29</v>
      </c>
      <c r="E449" t="str">
        <f t="shared" si="34"/>
        <v>31029</v>
      </c>
      <c r="F449" t="s">
        <v>1937</v>
      </c>
      <c r="G449">
        <v>0</v>
      </c>
    </row>
    <row r="450" spans="1:7" x14ac:dyDescent="0.2">
      <c r="A450" t="s">
        <v>2343</v>
      </c>
      <c r="B450">
        <v>31</v>
      </c>
      <c r="C450" t="s">
        <v>2352</v>
      </c>
      <c r="D450">
        <v>135</v>
      </c>
      <c r="E450" t="str">
        <f t="shared" si="34"/>
        <v>31135</v>
      </c>
      <c r="F450" t="s">
        <v>1937</v>
      </c>
      <c r="G450">
        <v>0</v>
      </c>
    </row>
    <row r="451" spans="1:7" x14ac:dyDescent="0.2">
      <c r="A451" t="s">
        <v>2353</v>
      </c>
      <c r="B451">
        <v>32</v>
      </c>
      <c r="C451" t="s">
        <v>2354</v>
      </c>
      <c r="D451">
        <v>7</v>
      </c>
      <c r="E451" t="str">
        <f t="shared" si="34"/>
        <v>32007</v>
      </c>
      <c r="F451" t="s">
        <v>1937</v>
      </c>
      <c r="G451">
        <v>0</v>
      </c>
    </row>
    <row r="452" spans="1:7" x14ac:dyDescent="0.2">
      <c r="A452" t="s">
        <v>2353</v>
      </c>
      <c r="B452">
        <v>32</v>
      </c>
      <c r="C452" t="s">
        <v>2355</v>
      </c>
      <c r="D452">
        <v>11</v>
      </c>
      <c r="E452" t="str">
        <f t="shared" si="34"/>
        <v>32011</v>
      </c>
      <c r="F452" t="s">
        <v>1937</v>
      </c>
      <c r="G452">
        <v>500</v>
      </c>
    </row>
    <row r="453" spans="1:7" x14ac:dyDescent="0.2">
      <c r="A453" t="s">
        <v>2353</v>
      </c>
      <c r="B453">
        <v>32</v>
      </c>
      <c r="C453" t="s">
        <v>2356</v>
      </c>
      <c r="D453">
        <v>1</v>
      </c>
      <c r="E453" t="str">
        <f t="shared" si="34"/>
        <v>32001</v>
      </c>
      <c r="F453" t="s">
        <v>1937</v>
      </c>
      <c r="G453">
        <v>0</v>
      </c>
    </row>
    <row r="454" spans="1:7" x14ac:dyDescent="0.2">
      <c r="A454" t="s">
        <v>2353</v>
      </c>
      <c r="B454">
        <v>32</v>
      </c>
      <c r="C454" t="s">
        <v>2357</v>
      </c>
      <c r="D454">
        <v>13</v>
      </c>
      <c r="E454" t="str">
        <f t="shared" si="34"/>
        <v>32013</v>
      </c>
      <c r="F454" t="s">
        <v>1937</v>
      </c>
      <c r="G454">
        <v>0</v>
      </c>
    </row>
    <row r="455" spans="1:7" x14ac:dyDescent="0.2">
      <c r="A455" t="s">
        <v>2353</v>
      </c>
      <c r="B455">
        <v>32</v>
      </c>
      <c r="C455" t="s">
        <v>2358</v>
      </c>
      <c r="D455">
        <v>27</v>
      </c>
      <c r="E455" t="str">
        <f t="shared" si="34"/>
        <v>32027</v>
      </c>
      <c r="F455" t="s">
        <v>1937</v>
      </c>
      <c r="G455">
        <v>615</v>
      </c>
    </row>
    <row r="456" spans="1:7" x14ac:dyDescent="0.2">
      <c r="A456" t="s">
        <v>2359</v>
      </c>
      <c r="B456">
        <v>34</v>
      </c>
      <c r="C456" t="s">
        <v>2360</v>
      </c>
      <c r="D456">
        <v>5</v>
      </c>
      <c r="E456" t="str">
        <f t="shared" si="34"/>
        <v>34005</v>
      </c>
      <c r="F456" t="s">
        <v>1937</v>
      </c>
      <c r="G456">
        <v>0</v>
      </c>
    </row>
    <row r="457" spans="1:7" x14ac:dyDescent="0.2">
      <c r="A457" t="s">
        <v>2359</v>
      </c>
      <c r="B457">
        <v>34</v>
      </c>
      <c r="C457" t="s">
        <v>2167</v>
      </c>
      <c r="D457">
        <v>23</v>
      </c>
      <c r="E457" t="str">
        <f t="shared" ref="E457:E472" si="35" xml:space="preserve"> TEXT(B457,"00") &amp;TEXT(D457,"000")</f>
        <v>34023</v>
      </c>
      <c r="F457" t="s">
        <v>1937</v>
      </c>
      <c r="G457">
        <v>0</v>
      </c>
    </row>
    <row r="458" spans="1:7" x14ac:dyDescent="0.2">
      <c r="A458" t="s">
        <v>2359</v>
      </c>
      <c r="B458">
        <v>34</v>
      </c>
      <c r="C458" t="s">
        <v>2361</v>
      </c>
      <c r="D458">
        <v>25</v>
      </c>
      <c r="E458" t="str">
        <f t="shared" si="35"/>
        <v>34025</v>
      </c>
      <c r="F458" t="s">
        <v>1937</v>
      </c>
      <c r="G458">
        <v>0</v>
      </c>
    </row>
    <row r="459" spans="1:7" x14ac:dyDescent="0.2">
      <c r="A459" t="s">
        <v>2359</v>
      </c>
      <c r="B459">
        <v>34</v>
      </c>
      <c r="C459" t="s">
        <v>2362</v>
      </c>
      <c r="D459">
        <v>19</v>
      </c>
      <c r="E459" t="str">
        <f t="shared" si="35"/>
        <v>34019</v>
      </c>
      <c r="F459" t="s">
        <v>1937</v>
      </c>
      <c r="G459">
        <v>0</v>
      </c>
    </row>
    <row r="460" spans="1:7" x14ac:dyDescent="0.2">
      <c r="A460" t="s">
        <v>2359</v>
      </c>
      <c r="B460">
        <v>34</v>
      </c>
      <c r="C460" t="s">
        <v>2007</v>
      </c>
      <c r="D460">
        <v>37</v>
      </c>
      <c r="E460" t="str">
        <f t="shared" si="35"/>
        <v>34037</v>
      </c>
      <c r="F460" t="s">
        <v>1937</v>
      </c>
      <c r="G460">
        <v>0</v>
      </c>
    </row>
    <row r="461" spans="1:7" x14ac:dyDescent="0.2">
      <c r="A461" t="s">
        <v>2359</v>
      </c>
      <c r="B461">
        <v>34</v>
      </c>
      <c r="C461" t="s">
        <v>2363</v>
      </c>
      <c r="D461">
        <v>41</v>
      </c>
      <c r="E461" t="str">
        <f t="shared" si="35"/>
        <v>34041</v>
      </c>
      <c r="F461" t="s">
        <v>1937</v>
      </c>
      <c r="G461">
        <v>0</v>
      </c>
    </row>
    <row r="462" spans="1:7" x14ac:dyDescent="0.2">
      <c r="A462" t="s">
        <v>2359</v>
      </c>
      <c r="B462">
        <v>34</v>
      </c>
      <c r="C462" t="s">
        <v>2364</v>
      </c>
      <c r="D462">
        <v>11</v>
      </c>
      <c r="E462" t="str">
        <f t="shared" si="35"/>
        <v>34011</v>
      </c>
      <c r="F462" t="s">
        <v>1937</v>
      </c>
      <c r="G462">
        <v>119</v>
      </c>
    </row>
    <row r="463" spans="1:7" x14ac:dyDescent="0.2">
      <c r="A463" t="s">
        <v>2359</v>
      </c>
      <c r="B463">
        <v>34</v>
      </c>
      <c r="C463" t="s">
        <v>2365</v>
      </c>
      <c r="D463">
        <v>15</v>
      </c>
      <c r="E463" t="str">
        <f t="shared" si="35"/>
        <v>34015</v>
      </c>
      <c r="F463" t="s">
        <v>1937</v>
      </c>
      <c r="G463">
        <v>380</v>
      </c>
    </row>
    <row r="464" spans="1:7" x14ac:dyDescent="0.2">
      <c r="A464" t="s">
        <v>2359</v>
      </c>
      <c r="B464">
        <v>34</v>
      </c>
      <c r="C464" t="s">
        <v>2366</v>
      </c>
      <c r="D464">
        <v>33</v>
      </c>
      <c r="E464" t="str">
        <f t="shared" si="35"/>
        <v>34033</v>
      </c>
      <c r="F464" t="s">
        <v>1937</v>
      </c>
      <c r="G464">
        <v>427</v>
      </c>
    </row>
    <row r="465" spans="1:7" x14ac:dyDescent="0.2">
      <c r="A465" t="s">
        <v>2367</v>
      </c>
      <c r="B465">
        <v>35</v>
      </c>
      <c r="C465" t="s">
        <v>2368</v>
      </c>
      <c r="D465">
        <v>9</v>
      </c>
      <c r="E465" t="str">
        <f t="shared" si="35"/>
        <v>35009</v>
      </c>
      <c r="F465" t="s">
        <v>1937</v>
      </c>
      <c r="G465">
        <v>0</v>
      </c>
    </row>
    <row r="466" spans="1:7" x14ac:dyDescent="0.2">
      <c r="A466" t="s">
        <v>2367</v>
      </c>
      <c r="B466">
        <v>35</v>
      </c>
      <c r="C466" t="s">
        <v>2369</v>
      </c>
      <c r="D466">
        <v>33</v>
      </c>
      <c r="E466" t="str">
        <f t="shared" si="35"/>
        <v>35033</v>
      </c>
      <c r="F466" t="s">
        <v>1937</v>
      </c>
      <c r="G466">
        <v>0</v>
      </c>
    </row>
    <row r="467" spans="1:7" x14ac:dyDescent="0.2">
      <c r="A467" t="s">
        <v>2367</v>
      </c>
      <c r="B467">
        <v>35</v>
      </c>
      <c r="C467" t="s">
        <v>2370</v>
      </c>
      <c r="D467">
        <v>55</v>
      </c>
      <c r="E467" t="str">
        <f t="shared" si="35"/>
        <v>35055</v>
      </c>
      <c r="F467" t="s">
        <v>1937</v>
      </c>
      <c r="G467">
        <v>0</v>
      </c>
    </row>
    <row r="468" spans="1:7" x14ac:dyDescent="0.2">
      <c r="A468" t="s">
        <v>2367</v>
      </c>
      <c r="B468">
        <v>35</v>
      </c>
      <c r="C468" t="s">
        <v>2371</v>
      </c>
      <c r="D468">
        <v>5</v>
      </c>
      <c r="E468" t="str">
        <f t="shared" si="35"/>
        <v>35005</v>
      </c>
      <c r="F468" t="s">
        <v>1937</v>
      </c>
      <c r="G468">
        <v>717</v>
      </c>
    </row>
    <row r="469" spans="1:7" x14ac:dyDescent="0.2">
      <c r="A469" t="s">
        <v>2367</v>
      </c>
      <c r="B469">
        <v>35</v>
      </c>
      <c r="C469" t="s">
        <v>2372</v>
      </c>
      <c r="D469">
        <v>29</v>
      </c>
      <c r="E469" t="str">
        <f t="shared" si="35"/>
        <v>35029</v>
      </c>
      <c r="F469" t="s">
        <v>1937</v>
      </c>
      <c r="G469">
        <v>0</v>
      </c>
    </row>
    <row r="470" spans="1:7" x14ac:dyDescent="0.2">
      <c r="A470" t="s">
        <v>2373</v>
      </c>
      <c r="B470">
        <v>36</v>
      </c>
      <c r="C470" t="s">
        <v>2374</v>
      </c>
      <c r="D470">
        <v>11</v>
      </c>
      <c r="E470" t="str">
        <f t="shared" si="35"/>
        <v>36011</v>
      </c>
      <c r="F470" t="s">
        <v>1937</v>
      </c>
      <c r="G470">
        <v>797</v>
      </c>
    </row>
    <row r="471" spans="1:7" x14ac:dyDescent="0.2">
      <c r="A471" t="s">
        <v>2373</v>
      </c>
      <c r="B471">
        <v>36</v>
      </c>
      <c r="C471" t="s">
        <v>2375</v>
      </c>
      <c r="D471">
        <v>17</v>
      </c>
      <c r="E471" t="str">
        <f t="shared" si="35"/>
        <v>36017</v>
      </c>
      <c r="F471" t="s">
        <v>1937</v>
      </c>
      <c r="G471">
        <v>78</v>
      </c>
    </row>
    <row r="472" spans="1:7" x14ac:dyDescent="0.2">
      <c r="A472" t="s">
        <v>2373</v>
      </c>
      <c r="B472">
        <v>36</v>
      </c>
      <c r="C472" t="s">
        <v>2376</v>
      </c>
      <c r="D472">
        <v>23</v>
      </c>
      <c r="E472" t="str">
        <f t="shared" si="35"/>
        <v>36023</v>
      </c>
      <c r="F472" t="s">
        <v>1937</v>
      </c>
      <c r="G472">
        <v>170</v>
      </c>
    </row>
    <row r="473" spans="1:7" x14ac:dyDescent="0.2">
      <c r="A473" t="s">
        <v>2373</v>
      </c>
      <c r="B473">
        <v>36</v>
      </c>
      <c r="C473" t="s">
        <v>2377</v>
      </c>
      <c r="D473">
        <v>43</v>
      </c>
      <c r="E473" t="str">
        <f t="shared" ref="E473:E488" si="36" xml:space="preserve"> TEXT(B473,"00") &amp;TEXT(D473,"000")</f>
        <v>36043</v>
      </c>
      <c r="F473" t="s">
        <v>1937</v>
      </c>
      <c r="G473">
        <v>116</v>
      </c>
    </row>
    <row r="474" spans="1:7" x14ac:dyDescent="0.2">
      <c r="A474" t="s">
        <v>2373</v>
      </c>
      <c r="B474">
        <v>36</v>
      </c>
      <c r="C474" t="s">
        <v>2024</v>
      </c>
      <c r="D474">
        <v>53</v>
      </c>
      <c r="E474" t="str">
        <f t="shared" si="36"/>
        <v>36053</v>
      </c>
      <c r="F474" t="s">
        <v>1937</v>
      </c>
      <c r="G474" s="1">
        <v>1279</v>
      </c>
    </row>
    <row r="475" spans="1:7" x14ac:dyDescent="0.2">
      <c r="A475" t="s">
        <v>2373</v>
      </c>
      <c r="B475">
        <v>36</v>
      </c>
      <c r="C475" t="s">
        <v>2025</v>
      </c>
      <c r="D475">
        <v>65</v>
      </c>
      <c r="E475" t="str">
        <f t="shared" si="36"/>
        <v>36065</v>
      </c>
      <c r="F475" t="s">
        <v>1937</v>
      </c>
      <c r="G475">
        <v>0</v>
      </c>
    </row>
    <row r="476" spans="1:7" x14ac:dyDescent="0.2">
      <c r="A476" t="s">
        <v>2373</v>
      </c>
      <c r="B476">
        <v>36</v>
      </c>
      <c r="C476" t="s">
        <v>2378</v>
      </c>
      <c r="D476">
        <v>67</v>
      </c>
      <c r="E476" t="str">
        <f t="shared" si="36"/>
        <v>36067</v>
      </c>
      <c r="F476" t="s">
        <v>1937</v>
      </c>
      <c r="G476">
        <v>707</v>
      </c>
    </row>
    <row r="477" spans="1:7" x14ac:dyDescent="0.2">
      <c r="A477" t="s">
        <v>2373</v>
      </c>
      <c r="B477">
        <v>36</v>
      </c>
      <c r="C477" t="s">
        <v>2379</v>
      </c>
      <c r="D477">
        <v>75</v>
      </c>
      <c r="E477" t="str">
        <f t="shared" si="36"/>
        <v>36075</v>
      </c>
      <c r="F477" t="s">
        <v>1937</v>
      </c>
      <c r="G477">
        <v>0</v>
      </c>
    </row>
    <row r="478" spans="1:7" x14ac:dyDescent="0.2">
      <c r="A478" t="s">
        <v>2373</v>
      </c>
      <c r="B478">
        <v>36</v>
      </c>
      <c r="C478" t="s">
        <v>2380</v>
      </c>
      <c r="D478">
        <v>77</v>
      </c>
      <c r="E478" t="str">
        <f t="shared" si="36"/>
        <v>36077</v>
      </c>
      <c r="F478" t="s">
        <v>1937</v>
      </c>
      <c r="G478">
        <v>0</v>
      </c>
    </row>
    <row r="479" spans="1:7" x14ac:dyDescent="0.2">
      <c r="A479" t="s">
        <v>2373</v>
      </c>
      <c r="B479">
        <v>36</v>
      </c>
      <c r="C479" t="s">
        <v>2381</v>
      </c>
      <c r="D479">
        <v>1</v>
      </c>
      <c r="E479" t="str">
        <f t="shared" si="36"/>
        <v>36001</v>
      </c>
      <c r="F479" t="s">
        <v>1937</v>
      </c>
      <c r="G479">
        <v>0</v>
      </c>
    </row>
    <row r="480" spans="1:7" x14ac:dyDescent="0.2">
      <c r="A480" t="s">
        <v>2373</v>
      </c>
      <c r="B480">
        <v>36</v>
      </c>
      <c r="C480" t="s">
        <v>2382</v>
      </c>
      <c r="D480">
        <v>57</v>
      </c>
      <c r="E480" t="str">
        <f t="shared" si="36"/>
        <v>36057</v>
      </c>
      <c r="F480" t="s">
        <v>1937</v>
      </c>
      <c r="G480">
        <v>202</v>
      </c>
    </row>
    <row r="481" spans="1:7" x14ac:dyDescent="0.2">
      <c r="A481" t="s">
        <v>2373</v>
      </c>
      <c r="B481">
        <v>36</v>
      </c>
      <c r="C481" t="s">
        <v>2383</v>
      </c>
      <c r="D481">
        <v>83</v>
      </c>
      <c r="E481" t="str">
        <f t="shared" si="36"/>
        <v>36083</v>
      </c>
      <c r="F481" t="s">
        <v>1937</v>
      </c>
      <c r="G481">
        <v>40</v>
      </c>
    </row>
    <row r="482" spans="1:7" x14ac:dyDescent="0.2">
      <c r="A482" t="s">
        <v>2373</v>
      </c>
      <c r="B482">
        <v>36</v>
      </c>
      <c r="C482" t="s">
        <v>2384</v>
      </c>
      <c r="D482">
        <v>91</v>
      </c>
      <c r="E482" t="str">
        <f t="shared" si="36"/>
        <v>36091</v>
      </c>
      <c r="F482" t="s">
        <v>1937</v>
      </c>
      <c r="G482">
        <v>0</v>
      </c>
    </row>
    <row r="483" spans="1:7" x14ac:dyDescent="0.2">
      <c r="A483" t="s">
        <v>2373</v>
      </c>
      <c r="B483">
        <v>36</v>
      </c>
      <c r="C483" t="s">
        <v>2385</v>
      </c>
      <c r="D483">
        <v>95</v>
      </c>
      <c r="E483" t="str">
        <f t="shared" si="36"/>
        <v>36095</v>
      </c>
      <c r="F483" t="s">
        <v>1937</v>
      </c>
      <c r="G483">
        <v>90</v>
      </c>
    </row>
    <row r="484" spans="1:7" x14ac:dyDescent="0.2">
      <c r="A484" t="s">
        <v>2373</v>
      </c>
      <c r="B484">
        <v>36</v>
      </c>
      <c r="C484" t="s">
        <v>1983</v>
      </c>
      <c r="D484">
        <v>115</v>
      </c>
      <c r="E484" t="str">
        <f t="shared" si="36"/>
        <v>36115</v>
      </c>
      <c r="F484" t="s">
        <v>1937</v>
      </c>
      <c r="G484">
        <v>133</v>
      </c>
    </row>
    <row r="485" spans="1:7" x14ac:dyDescent="0.2">
      <c r="A485" t="s">
        <v>2373</v>
      </c>
      <c r="B485">
        <v>36</v>
      </c>
      <c r="C485" t="s">
        <v>2386</v>
      </c>
      <c r="D485">
        <v>103</v>
      </c>
      <c r="E485" t="str">
        <f t="shared" si="36"/>
        <v>36103</v>
      </c>
      <c r="F485" t="s">
        <v>1937</v>
      </c>
      <c r="G485">
        <v>26</v>
      </c>
    </row>
    <row r="486" spans="1:7" x14ac:dyDescent="0.2">
      <c r="A486" t="s">
        <v>2373</v>
      </c>
      <c r="B486">
        <v>36</v>
      </c>
      <c r="C486" t="s">
        <v>2387</v>
      </c>
      <c r="D486">
        <v>31</v>
      </c>
      <c r="E486" t="str">
        <f t="shared" si="36"/>
        <v>36031</v>
      </c>
      <c r="F486" t="s">
        <v>1937</v>
      </c>
      <c r="G486">
        <v>3</v>
      </c>
    </row>
    <row r="487" spans="1:7" x14ac:dyDescent="0.2">
      <c r="A487" t="s">
        <v>2373</v>
      </c>
      <c r="B487">
        <v>36</v>
      </c>
      <c r="C487" t="s">
        <v>2020</v>
      </c>
      <c r="D487">
        <v>33</v>
      </c>
      <c r="E487" t="str">
        <f t="shared" si="36"/>
        <v>36033</v>
      </c>
      <c r="F487" t="s">
        <v>1937</v>
      </c>
      <c r="G487">
        <v>309</v>
      </c>
    </row>
    <row r="488" spans="1:7" x14ac:dyDescent="0.2">
      <c r="A488" t="s">
        <v>2373</v>
      </c>
      <c r="B488">
        <v>36</v>
      </c>
      <c r="C488" t="s">
        <v>2022</v>
      </c>
      <c r="D488">
        <v>45</v>
      </c>
      <c r="E488" t="str">
        <f t="shared" si="36"/>
        <v>36045</v>
      </c>
      <c r="F488" t="s">
        <v>1937</v>
      </c>
      <c r="G488">
        <v>77</v>
      </c>
    </row>
    <row r="489" spans="1:7" x14ac:dyDescent="0.2">
      <c r="A489" t="s">
        <v>2373</v>
      </c>
      <c r="B489">
        <v>36</v>
      </c>
      <c r="C489" t="s">
        <v>2034</v>
      </c>
      <c r="D489">
        <v>49</v>
      </c>
      <c r="E489" t="str">
        <f t="shared" ref="E489:E505" si="37" xml:space="preserve"> TEXT(B489,"00") &amp;TEXT(D489,"000")</f>
        <v>36049</v>
      </c>
      <c r="F489" t="s">
        <v>1937</v>
      </c>
      <c r="G489">
        <v>128</v>
      </c>
    </row>
    <row r="490" spans="1:7" x14ac:dyDescent="0.2">
      <c r="A490" t="s">
        <v>2373</v>
      </c>
      <c r="B490">
        <v>36</v>
      </c>
      <c r="C490" t="s">
        <v>2388</v>
      </c>
      <c r="D490">
        <v>89</v>
      </c>
      <c r="E490" t="str">
        <f t="shared" si="37"/>
        <v>36089</v>
      </c>
      <c r="F490" t="s">
        <v>1937</v>
      </c>
      <c r="G490">
        <v>383</v>
      </c>
    </row>
    <row r="491" spans="1:7" x14ac:dyDescent="0.2">
      <c r="A491" t="s">
        <v>2373</v>
      </c>
      <c r="B491">
        <v>36</v>
      </c>
      <c r="C491" t="s">
        <v>2389</v>
      </c>
      <c r="D491">
        <v>21</v>
      </c>
      <c r="E491" t="str">
        <f t="shared" si="37"/>
        <v>36021</v>
      </c>
      <c r="F491" t="s">
        <v>1937</v>
      </c>
      <c r="G491">
        <v>0</v>
      </c>
    </row>
    <row r="492" spans="1:7" x14ac:dyDescent="0.2">
      <c r="A492" t="s">
        <v>2373</v>
      </c>
      <c r="B492">
        <v>36</v>
      </c>
      <c r="C492" t="s">
        <v>2004</v>
      </c>
      <c r="D492">
        <v>25</v>
      </c>
      <c r="E492" t="str">
        <f t="shared" si="37"/>
        <v>36025</v>
      </c>
      <c r="F492" t="s">
        <v>1937</v>
      </c>
      <c r="G492">
        <v>11</v>
      </c>
    </row>
    <row r="493" spans="1:7" x14ac:dyDescent="0.2">
      <c r="A493" t="s">
        <v>2373</v>
      </c>
      <c r="B493">
        <v>36</v>
      </c>
      <c r="C493" t="s">
        <v>2390</v>
      </c>
      <c r="D493">
        <v>27</v>
      </c>
      <c r="E493" t="str">
        <f t="shared" si="37"/>
        <v>36027</v>
      </c>
      <c r="F493" t="s">
        <v>1937</v>
      </c>
      <c r="G493">
        <v>0</v>
      </c>
    </row>
    <row r="494" spans="1:7" x14ac:dyDescent="0.2">
      <c r="A494" t="s">
        <v>2373</v>
      </c>
      <c r="B494">
        <v>36</v>
      </c>
      <c r="C494" t="s">
        <v>1977</v>
      </c>
      <c r="D494">
        <v>71</v>
      </c>
      <c r="E494" t="str">
        <f t="shared" si="37"/>
        <v>36071</v>
      </c>
      <c r="F494" t="s">
        <v>1937</v>
      </c>
      <c r="G494">
        <v>235</v>
      </c>
    </row>
    <row r="495" spans="1:7" x14ac:dyDescent="0.2">
      <c r="A495" t="s">
        <v>2373</v>
      </c>
      <c r="B495">
        <v>36</v>
      </c>
      <c r="C495" t="s">
        <v>2391</v>
      </c>
      <c r="D495">
        <v>111</v>
      </c>
      <c r="E495" t="str">
        <f t="shared" si="37"/>
        <v>36111</v>
      </c>
      <c r="F495" t="s">
        <v>1937</v>
      </c>
      <c r="G495">
        <v>0</v>
      </c>
    </row>
    <row r="496" spans="1:7" x14ac:dyDescent="0.2">
      <c r="A496" t="s">
        <v>2373</v>
      </c>
      <c r="B496">
        <v>36</v>
      </c>
      <c r="C496" t="s">
        <v>2392</v>
      </c>
      <c r="D496">
        <v>119</v>
      </c>
      <c r="E496" t="str">
        <f t="shared" si="37"/>
        <v>36119</v>
      </c>
      <c r="F496" t="s">
        <v>1937</v>
      </c>
      <c r="G496">
        <v>0</v>
      </c>
    </row>
    <row r="497" spans="1:7" x14ac:dyDescent="0.2">
      <c r="A497" t="s">
        <v>2373</v>
      </c>
      <c r="B497">
        <v>36</v>
      </c>
      <c r="C497" t="s">
        <v>2393</v>
      </c>
      <c r="D497">
        <v>97</v>
      </c>
      <c r="E497" t="str">
        <f t="shared" si="37"/>
        <v>36097</v>
      </c>
      <c r="F497" t="s">
        <v>1937</v>
      </c>
      <c r="G497">
        <v>218</v>
      </c>
    </row>
    <row r="498" spans="1:7" x14ac:dyDescent="0.2">
      <c r="A498" t="s">
        <v>2373</v>
      </c>
      <c r="B498">
        <v>36</v>
      </c>
      <c r="C498" t="s">
        <v>2394</v>
      </c>
      <c r="D498">
        <v>107</v>
      </c>
      <c r="E498" t="str">
        <f t="shared" si="37"/>
        <v>36107</v>
      </c>
      <c r="F498" t="s">
        <v>1937</v>
      </c>
      <c r="G498">
        <v>0</v>
      </c>
    </row>
    <row r="499" spans="1:7" x14ac:dyDescent="0.2">
      <c r="A499" t="s">
        <v>2373</v>
      </c>
      <c r="B499">
        <v>36</v>
      </c>
      <c r="C499" t="s">
        <v>2395</v>
      </c>
      <c r="D499">
        <v>109</v>
      </c>
      <c r="E499" t="str">
        <f t="shared" si="37"/>
        <v>36109</v>
      </c>
      <c r="F499" t="s">
        <v>1937</v>
      </c>
      <c r="G499">
        <v>0</v>
      </c>
    </row>
    <row r="500" spans="1:7" x14ac:dyDescent="0.2">
      <c r="A500" t="s">
        <v>2373</v>
      </c>
      <c r="B500">
        <v>36</v>
      </c>
      <c r="C500" t="s">
        <v>2163</v>
      </c>
      <c r="D500">
        <v>3</v>
      </c>
      <c r="E500" t="str">
        <f t="shared" si="37"/>
        <v>36003</v>
      </c>
      <c r="F500" t="s">
        <v>1937</v>
      </c>
      <c r="G500">
        <v>0</v>
      </c>
    </row>
    <row r="501" spans="1:7" x14ac:dyDescent="0.2">
      <c r="A501" t="s">
        <v>2373</v>
      </c>
      <c r="B501">
        <v>36</v>
      </c>
      <c r="C501" t="s">
        <v>2396</v>
      </c>
      <c r="D501">
        <v>13</v>
      </c>
      <c r="E501" t="str">
        <f t="shared" si="37"/>
        <v>36013</v>
      </c>
      <c r="F501" t="s">
        <v>1937</v>
      </c>
      <c r="G501">
        <v>0</v>
      </c>
    </row>
    <row r="502" spans="1:7" x14ac:dyDescent="0.2">
      <c r="A502" t="s">
        <v>2373</v>
      </c>
      <c r="B502">
        <v>36</v>
      </c>
      <c r="C502" t="s">
        <v>2397</v>
      </c>
      <c r="D502">
        <v>101</v>
      </c>
      <c r="E502" t="str">
        <f t="shared" si="37"/>
        <v>36101</v>
      </c>
      <c r="F502" t="s">
        <v>1937</v>
      </c>
      <c r="G502" s="1">
        <v>1383</v>
      </c>
    </row>
    <row r="503" spans="1:7" x14ac:dyDescent="0.2">
      <c r="A503" t="s">
        <v>2373</v>
      </c>
      <c r="B503">
        <v>36</v>
      </c>
      <c r="C503" t="s">
        <v>2398</v>
      </c>
      <c r="D503">
        <v>29</v>
      </c>
      <c r="E503" t="str">
        <f t="shared" si="37"/>
        <v>36029</v>
      </c>
      <c r="F503" t="s">
        <v>1937</v>
      </c>
      <c r="G503">
        <v>0</v>
      </c>
    </row>
    <row r="504" spans="1:7" x14ac:dyDescent="0.2">
      <c r="A504" t="s">
        <v>2373</v>
      </c>
      <c r="B504">
        <v>36</v>
      </c>
      <c r="C504" t="s">
        <v>2198</v>
      </c>
      <c r="D504">
        <v>37</v>
      </c>
      <c r="E504" t="str">
        <f t="shared" si="37"/>
        <v>36037</v>
      </c>
      <c r="F504" t="s">
        <v>1937</v>
      </c>
      <c r="G504">
        <v>139</v>
      </c>
    </row>
    <row r="505" spans="1:7" x14ac:dyDescent="0.2">
      <c r="A505" t="s">
        <v>2373</v>
      </c>
      <c r="B505">
        <v>36</v>
      </c>
      <c r="C505" t="s">
        <v>2061</v>
      </c>
      <c r="D505">
        <v>55</v>
      </c>
      <c r="E505" t="str">
        <f t="shared" si="37"/>
        <v>36055</v>
      </c>
      <c r="F505" t="s">
        <v>1937</v>
      </c>
      <c r="G505">
        <v>0</v>
      </c>
    </row>
    <row r="506" spans="1:7" x14ac:dyDescent="0.2">
      <c r="A506" t="s">
        <v>2373</v>
      </c>
      <c r="B506">
        <v>36</v>
      </c>
      <c r="C506" t="s">
        <v>2399</v>
      </c>
      <c r="D506">
        <v>63</v>
      </c>
      <c r="E506" t="str">
        <f t="shared" ref="E506:E521" si="38" xml:space="preserve"> TEXT(B506,"00") &amp;TEXT(D506,"000")</f>
        <v>36063</v>
      </c>
      <c r="F506" t="s">
        <v>1937</v>
      </c>
      <c r="G506">
        <v>0</v>
      </c>
    </row>
    <row r="507" spans="1:7" x14ac:dyDescent="0.2">
      <c r="A507" t="s">
        <v>2373</v>
      </c>
      <c r="B507">
        <v>36</v>
      </c>
      <c r="C507" t="s">
        <v>2400</v>
      </c>
      <c r="D507">
        <v>69</v>
      </c>
      <c r="E507" t="str">
        <f t="shared" si="38"/>
        <v>36069</v>
      </c>
      <c r="F507" t="s">
        <v>1937</v>
      </c>
      <c r="G507">
        <v>202</v>
      </c>
    </row>
    <row r="508" spans="1:7" x14ac:dyDescent="0.2">
      <c r="A508" t="s">
        <v>2373</v>
      </c>
      <c r="B508">
        <v>36</v>
      </c>
      <c r="C508" t="s">
        <v>2401</v>
      </c>
      <c r="D508">
        <v>73</v>
      </c>
      <c r="E508" t="str">
        <f t="shared" si="38"/>
        <v>36073</v>
      </c>
      <c r="F508" t="s">
        <v>1937</v>
      </c>
      <c r="G508">
        <v>221</v>
      </c>
    </row>
    <row r="509" spans="1:7" x14ac:dyDescent="0.2">
      <c r="A509" t="s">
        <v>2373</v>
      </c>
      <c r="B509">
        <v>36</v>
      </c>
      <c r="C509" t="s">
        <v>2402</v>
      </c>
      <c r="D509">
        <v>99</v>
      </c>
      <c r="E509" t="str">
        <f t="shared" si="38"/>
        <v>36099</v>
      </c>
      <c r="F509" t="s">
        <v>1937</v>
      </c>
      <c r="G509" s="1">
        <v>1040</v>
      </c>
    </row>
    <row r="510" spans="1:7" x14ac:dyDescent="0.2">
      <c r="A510" t="s">
        <v>2373</v>
      </c>
      <c r="B510">
        <v>36</v>
      </c>
      <c r="C510" t="s">
        <v>2128</v>
      </c>
      <c r="D510">
        <v>117</v>
      </c>
      <c r="E510" t="str">
        <f t="shared" si="38"/>
        <v>36117</v>
      </c>
      <c r="F510" t="s">
        <v>1937</v>
      </c>
      <c r="G510">
        <v>0</v>
      </c>
    </row>
    <row r="511" spans="1:7" x14ac:dyDescent="0.2">
      <c r="A511" t="s">
        <v>2373</v>
      </c>
      <c r="B511">
        <v>36</v>
      </c>
      <c r="C511" t="s">
        <v>2403</v>
      </c>
      <c r="D511">
        <v>121</v>
      </c>
      <c r="E511" t="str">
        <f t="shared" si="38"/>
        <v>36121</v>
      </c>
      <c r="F511" t="s">
        <v>1937</v>
      </c>
      <c r="G511">
        <v>134</v>
      </c>
    </row>
    <row r="512" spans="1:7" x14ac:dyDescent="0.2">
      <c r="A512" t="s">
        <v>2373</v>
      </c>
      <c r="B512">
        <v>36</v>
      </c>
      <c r="C512" t="s">
        <v>2404</v>
      </c>
      <c r="D512">
        <v>123</v>
      </c>
      <c r="E512" t="str">
        <f t="shared" si="38"/>
        <v>36123</v>
      </c>
      <c r="F512" t="s">
        <v>1937</v>
      </c>
      <c r="G512">
        <v>589</v>
      </c>
    </row>
    <row r="513" spans="1:7" x14ac:dyDescent="0.2">
      <c r="A513" t="s">
        <v>2405</v>
      </c>
      <c r="B513">
        <v>37</v>
      </c>
      <c r="C513" t="s">
        <v>2406</v>
      </c>
      <c r="D513">
        <v>13</v>
      </c>
      <c r="E513" t="str">
        <f t="shared" si="38"/>
        <v>37013</v>
      </c>
      <c r="F513" t="s">
        <v>1937</v>
      </c>
      <c r="G513">
        <v>0</v>
      </c>
    </row>
    <row r="514" spans="1:7" x14ac:dyDescent="0.2">
      <c r="A514" t="s">
        <v>2405</v>
      </c>
      <c r="B514">
        <v>37</v>
      </c>
      <c r="C514" t="s">
        <v>2064</v>
      </c>
      <c r="D514">
        <v>79</v>
      </c>
      <c r="E514" t="str">
        <f t="shared" si="38"/>
        <v>37079</v>
      </c>
      <c r="F514" t="s">
        <v>1937</v>
      </c>
      <c r="G514">
        <v>0</v>
      </c>
    </row>
    <row r="515" spans="1:7" x14ac:dyDescent="0.2">
      <c r="A515" t="s">
        <v>2405</v>
      </c>
      <c r="B515">
        <v>37</v>
      </c>
      <c r="C515" t="s">
        <v>2407</v>
      </c>
      <c r="D515">
        <v>101</v>
      </c>
      <c r="E515" t="str">
        <f t="shared" si="38"/>
        <v>37101</v>
      </c>
      <c r="F515" t="s">
        <v>1937</v>
      </c>
      <c r="G515">
        <v>628</v>
      </c>
    </row>
    <row r="516" spans="1:7" x14ac:dyDescent="0.2">
      <c r="A516" t="s">
        <v>2405</v>
      </c>
      <c r="B516">
        <v>37</v>
      </c>
      <c r="C516" t="s">
        <v>2408</v>
      </c>
      <c r="D516">
        <v>3</v>
      </c>
      <c r="E516" t="str">
        <f t="shared" si="38"/>
        <v>37003</v>
      </c>
      <c r="F516" t="s">
        <v>1937</v>
      </c>
      <c r="G516">
        <v>0</v>
      </c>
    </row>
    <row r="517" spans="1:7" x14ac:dyDescent="0.2">
      <c r="A517" t="s">
        <v>2405</v>
      </c>
      <c r="B517">
        <v>37</v>
      </c>
      <c r="C517" t="s">
        <v>2409</v>
      </c>
      <c r="D517">
        <v>35</v>
      </c>
      <c r="E517" t="str">
        <f t="shared" si="38"/>
        <v>37035</v>
      </c>
      <c r="F517" t="s">
        <v>1937</v>
      </c>
      <c r="G517">
        <v>268</v>
      </c>
    </row>
    <row r="518" spans="1:7" x14ac:dyDescent="0.2">
      <c r="A518" t="s">
        <v>2405</v>
      </c>
      <c r="B518">
        <v>37</v>
      </c>
      <c r="C518" t="s">
        <v>2410</v>
      </c>
      <c r="D518">
        <v>37</v>
      </c>
      <c r="E518" t="str">
        <f t="shared" si="38"/>
        <v>37037</v>
      </c>
      <c r="F518" t="s">
        <v>1937</v>
      </c>
      <c r="G518">
        <v>340</v>
      </c>
    </row>
    <row r="519" spans="1:7" x14ac:dyDescent="0.2">
      <c r="A519" t="s">
        <v>2405</v>
      </c>
      <c r="B519">
        <v>37</v>
      </c>
      <c r="C519" t="s">
        <v>2411</v>
      </c>
      <c r="D519">
        <v>57</v>
      </c>
      <c r="E519" t="str">
        <f t="shared" si="38"/>
        <v>37057</v>
      </c>
      <c r="F519" t="s">
        <v>1937</v>
      </c>
      <c r="G519">
        <v>574</v>
      </c>
    </row>
    <row r="520" spans="1:7" x14ac:dyDescent="0.2">
      <c r="A520" t="s">
        <v>2405</v>
      </c>
      <c r="B520">
        <v>37</v>
      </c>
      <c r="C520" t="s">
        <v>2412</v>
      </c>
      <c r="D520">
        <v>59</v>
      </c>
      <c r="E520" t="str">
        <f t="shared" si="38"/>
        <v>37059</v>
      </c>
      <c r="F520" t="s">
        <v>1937</v>
      </c>
      <c r="G520">
        <v>279</v>
      </c>
    </row>
    <row r="521" spans="1:7" x14ac:dyDescent="0.2">
      <c r="A521" t="s">
        <v>2405</v>
      </c>
      <c r="B521">
        <v>37</v>
      </c>
      <c r="C521" t="s">
        <v>2413</v>
      </c>
      <c r="D521">
        <v>97</v>
      </c>
      <c r="E521" t="str">
        <f t="shared" si="38"/>
        <v>37097</v>
      </c>
      <c r="F521" t="s">
        <v>1937</v>
      </c>
      <c r="G521">
        <v>565</v>
      </c>
    </row>
    <row r="522" spans="1:7" x14ac:dyDescent="0.2">
      <c r="A522" t="s">
        <v>2405</v>
      </c>
      <c r="B522">
        <v>37</v>
      </c>
      <c r="C522" t="s">
        <v>2062</v>
      </c>
      <c r="D522">
        <v>151</v>
      </c>
      <c r="E522" t="str">
        <f t="shared" ref="E522:E536" si="39" xml:space="preserve"> TEXT(B522,"00") &amp;TEXT(D522,"000")</f>
        <v>37151</v>
      </c>
      <c r="F522" t="s">
        <v>1937</v>
      </c>
      <c r="G522">
        <v>581</v>
      </c>
    </row>
    <row r="523" spans="1:7" x14ac:dyDescent="0.2">
      <c r="A523" t="s">
        <v>2405</v>
      </c>
      <c r="B523">
        <v>37</v>
      </c>
      <c r="C523" t="s">
        <v>2414</v>
      </c>
      <c r="D523">
        <v>159</v>
      </c>
      <c r="E523" t="str">
        <f t="shared" si="39"/>
        <v>37159</v>
      </c>
      <c r="F523" t="s">
        <v>1937</v>
      </c>
      <c r="G523" s="1">
        <v>2558</v>
      </c>
    </row>
    <row r="524" spans="1:7" x14ac:dyDescent="0.2">
      <c r="A524" t="s">
        <v>2405</v>
      </c>
      <c r="B524">
        <v>37</v>
      </c>
      <c r="C524" t="s">
        <v>2415</v>
      </c>
      <c r="D524">
        <v>183</v>
      </c>
      <c r="E524" t="str">
        <f t="shared" si="39"/>
        <v>37183</v>
      </c>
      <c r="F524" t="s">
        <v>1937</v>
      </c>
      <c r="G524">
        <v>0</v>
      </c>
    </row>
    <row r="525" spans="1:7" x14ac:dyDescent="0.2">
      <c r="A525" t="s">
        <v>2405</v>
      </c>
      <c r="B525">
        <v>37</v>
      </c>
      <c r="C525" t="s">
        <v>2416</v>
      </c>
      <c r="D525">
        <v>127</v>
      </c>
      <c r="E525" t="str">
        <f t="shared" si="39"/>
        <v>37127</v>
      </c>
      <c r="F525" t="s">
        <v>1937</v>
      </c>
      <c r="G525">
        <v>0</v>
      </c>
    </row>
    <row r="526" spans="1:7" x14ac:dyDescent="0.2">
      <c r="A526" t="s">
        <v>2405</v>
      </c>
      <c r="B526">
        <v>37</v>
      </c>
      <c r="C526" t="s">
        <v>2417</v>
      </c>
      <c r="D526">
        <v>171</v>
      </c>
      <c r="E526" t="str">
        <f t="shared" si="39"/>
        <v>37171</v>
      </c>
      <c r="F526" t="s">
        <v>1937</v>
      </c>
      <c r="G526">
        <v>0</v>
      </c>
    </row>
    <row r="527" spans="1:7" x14ac:dyDescent="0.2">
      <c r="A527" t="s">
        <v>2405</v>
      </c>
      <c r="B527">
        <v>37</v>
      </c>
      <c r="C527" t="s">
        <v>2418</v>
      </c>
      <c r="D527">
        <v>193</v>
      </c>
      <c r="E527" t="str">
        <f t="shared" si="39"/>
        <v>37193</v>
      </c>
      <c r="F527" t="s">
        <v>1937</v>
      </c>
      <c r="G527">
        <v>196</v>
      </c>
    </row>
    <row r="528" spans="1:7" x14ac:dyDescent="0.2">
      <c r="A528" t="s">
        <v>2405</v>
      </c>
      <c r="B528">
        <v>37</v>
      </c>
      <c r="C528" t="s">
        <v>2419</v>
      </c>
      <c r="D528">
        <v>197</v>
      </c>
      <c r="E528" t="str">
        <f t="shared" si="39"/>
        <v>37197</v>
      </c>
      <c r="F528" t="s">
        <v>1937</v>
      </c>
      <c r="G528">
        <v>998</v>
      </c>
    </row>
    <row r="529" spans="1:7" x14ac:dyDescent="0.2">
      <c r="A529" t="s">
        <v>2405</v>
      </c>
      <c r="B529">
        <v>37</v>
      </c>
      <c r="C529" t="s">
        <v>2420</v>
      </c>
      <c r="D529">
        <v>1</v>
      </c>
      <c r="E529" t="str">
        <f t="shared" si="39"/>
        <v>37001</v>
      </c>
      <c r="F529" t="s">
        <v>1937</v>
      </c>
      <c r="G529">
        <v>0</v>
      </c>
    </row>
    <row r="530" spans="1:7" x14ac:dyDescent="0.2">
      <c r="A530" t="s">
        <v>2405</v>
      </c>
      <c r="B530">
        <v>37</v>
      </c>
      <c r="C530" t="s">
        <v>2421</v>
      </c>
      <c r="D530">
        <v>33</v>
      </c>
      <c r="E530" t="str">
        <f t="shared" si="39"/>
        <v>37033</v>
      </c>
      <c r="F530" t="s">
        <v>1937</v>
      </c>
      <c r="G530">
        <v>0</v>
      </c>
    </row>
    <row r="531" spans="1:7" x14ac:dyDescent="0.2">
      <c r="A531" t="s">
        <v>2405</v>
      </c>
      <c r="B531">
        <v>37</v>
      </c>
      <c r="C531" t="s">
        <v>2422</v>
      </c>
      <c r="D531">
        <v>67</v>
      </c>
      <c r="E531" t="str">
        <f t="shared" si="39"/>
        <v>37067</v>
      </c>
      <c r="F531" t="s">
        <v>1937</v>
      </c>
      <c r="G531">
        <v>0</v>
      </c>
    </row>
    <row r="532" spans="1:7" x14ac:dyDescent="0.2">
      <c r="A532" t="s">
        <v>2405</v>
      </c>
      <c r="B532">
        <v>37</v>
      </c>
      <c r="C532" t="s">
        <v>2423</v>
      </c>
      <c r="D532">
        <v>81</v>
      </c>
      <c r="E532" t="str">
        <f t="shared" si="39"/>
        <v>37081</v>
      </c>
      <c r="F532" t="s">
        <v>1937</v>
      </c>
      <c r="G532">
        <v>345</v>
      </c>
    </row>
    <row r="533" spans="1:7" x14ac:dyDescent="0.2">
      <c r="A533" t="s">
        <v>2405</v>
      </c>
      <c r="B533">
        <v>37</v>
      </c>
      <c r="C533" t="s">
        <v>1977</v>
      </c>
      <c r="D533">
        <v>135</v>
      </c>
      <c r="E533" t="str">
        <f t="shared" si="39"/>
        <v>37135</v>
      </c>
      <c r="F533" t="s">
        <v>1937</v>
      </c>
      <c r="G533">
        <v>0</v>
      </c>
    </row>
    <row r="534" spans="1:7" x14ac:dyDescent="0.2">
      <c r="A534" t="s">
        <v>2405</v>
      </c>
      <c r="B534">
        <v>37</v>
      </c>
      <c r="C534" t="s">
        <v>2424</v>
      </c>
      <c r="D534">
        <v>145</v>
      </c>
      <c r="E534" t="str">
        <f t="shared" si="39"/>
        <v>37145</v>
      </c>
      <c r="F534" t="s">
        <v>1937</v>
      </c>
      <c r="G534">
        <v>0</v>
      </c>
    </row>
    <row r="535" spans="1:7" x14ac:dyDescent="0.2">
      <c r="A535" t="s">
        <v>2405</v>
      </c>
      <c r="B535">
        <v>37</v>
      </c>
      <c r="C535" t="s">
        <v>2425</v>
      </c>
      <c r="D535">
        <v>157</v>
      </c>
      <c r="E535" t="str">
        <f t="shared" si="39"/>
        <v>37157</v>
      </c>
      <c r="F535" t="s">
        <v>1937</v>
      </c>
      <c r="G535">
        <v>0</v>
      </c>
    </row>
    <row r="536" spans="1:7" x14ac:dyDescent="0.2">
      <c r="A536" t="s">
        <v>2405</v>
      </c>
      <c r="B536">
        <v>37</v>
      </c>
      <c r="C536" t="s">
        <v>2363</v>
      </c>
      <c r="D536">
        <v>185</v>
      </c>
      <c r="E536" t="str">
        <f t="shared" si="39"/>
        <v>37185</v>
      </c>
      <c r="F536" t="s">
        <v>1937</v>
      </c>
      <c r="G536">
        <v>80</v>
      </c>
    </row>
    <row r="537" spans="1:7" x14ac:dyDescent="0.2">
      <c r="A537" t="s">
        <v>2405</v>
      </c>
      <c r="B537">
        <v>37</v>
      </c>
      <c r="C537" t="s">
        <v>2426</v>
      </c>
      <c r="D537">
        <v>85</v>
      </c>
      <c r="E537" t="str">
        <f t="shared" ref="E537:E551" si="40" xml:space="preserve"> TEXT(B537,"00") &amp;TEXT(D537,"000")</f>
        <v>37085</v>
      </c>
      <c r="F537" t="s">
        <v>1937</v>
      </c>
      <c r="G537">
        <v>0</v>
      </c>
    </row>
    <row r="538" spans="1:7" x14ac:dyDescent="0.2">
      <c r="A538" t="s">
        <v>2405</v>
      </c>
      <c r="B538">
        <v>37</v>
      </c>
      <c r="C538" t="s">
        <v>2427</v>
      </c>
      <c r="D538">
        <v>163</v>
      </c>
      <c r="E538" t="str">
        <f t="shared" si="40"/>
        <v>37163</v>
      </c>
      <c r="F538" t="s">
        <v>1937</v>
      </c>
      <c r="G538">
        <v>0</v>
      </c>
    </row>
    <row r="539" spans="1:7" x14ac:dyDescent="0.2">
      <c r="A539" t="s">
        <v>2405</v>
      </c>
      <c r="B539">
        <v>37</v>
      </c>
      <c r="C539" t="s">
        <v>2428</v>
      </c>
      <c r="D539">
        <v>7</v>
      </c>
      <c r="E539" t="str">
        <f t="shared" si="40"/>
        <v>37007</v>
      </c>
      <c r="F539" t="s">
        <v>1937</v>
      </c>
      <c r="G539">
        <v>0</v>
      </c>
    </row>
    <row r="540" spans="1:7" x14ac:dyDescent="0.2">
      <c r="A540" t="s">
        <v>2405</v>
      </c>
      <c r="B540">
        <v>37</v>
      </c>
      <c r="C540" t="s">
        <v>2429</v>
      </c>
      <c r="D540">
        <v>25</v>
      </c>
      <c r="E540" t="str">
        <f t="shared" si="40"/>
        <v>37025</v>
      </c>
      <c r="F540" t="s">
        <v>1937</v>
      </c>
      <c r="G540">
        <v>683</v>
      </c>
    </row>
    <row r="541" spans="1:7" x14ac:dyDescent="0.2">
      <c r="A541" t="s">
        <v>2405</v>
      </c>
      <c r="B541">
        <v>37</v>
      </c>
      <c r="C541" t="s">
        <v>2430</v>
      </c>
      <c r="D541">
        <v>45</v>
      </c>
      <c r="E541" t="str">
        <f t="shared" si="40"/>
        <v>37045</v>
      </c>
      <c r="F541" t="s">
        <v>1937</v>
      </c>
      <c r="G541">
        <v>134</v>
      </c>
    </row>
    <row r="542" spans="1:7" x14ac:dyDescent="0.2">
      <c r="A542" t="s">
        <v>2405</v>
      </c>
      <c r="B542">
        <v>37</v>
      </c>
      <c r="C542" t="s">
        <v>2431</v>
      </c>
      <c r="D542">
        <v>71</v>
      </c>
      <c r="E542" t="str">
        <f t="shared" si="40"/>
        <v>37071</v>
      </c>
      <c r="F542" t="s">
        <v>1937</v>
      </c>
      <c r="G542">
        <v>0</v>
      </c>
    </row>
    <row r="543" spans="1:7" x14ac:dyDescent="0.2">
      <c r="A543" t="s">
        <v>2405</v>
      </c>
      <c r="B543">
        <v>37</v>
      </c>
      <c r="C543" t="s">
        <v>1982</v>
      </c>
      <c r="D543">
        <v>109</v>
      </c>
      <c r="E543" t="str">
        <f t="shared" si="40"/>
        <v>37109</v>
      </c>
      <c r="F543" t="s">
        <v>1937</v>
      </c>
      <c r="G543">
        <v>33</v>
      </c>
    </row>
    <row r="544" spans="1:7" x14ac:dyDescent="0.2">
      <c r="A544" t="s">
        <v>2405</v>
      </c>
      <c r="B544">
        <v>37</v>
      </c>
      <c r="C544" t="s">
        <v>2432</v>
      </c>
      <c r="D544">
        <v>125</v>
      </c>
      <c r="E544" t="str">
        <f t="shared" si="40"/>
        <v>37125</v>
      </c>
      <c r="F544" t="s">
        <v>1937</v>
      </c>
      <c r="G544">
        <v>0</v>
      </c>
    </row>
    <row r="545" spans="1:7" x14ac:dyDescent="0.2">
      <c r="A545" t="s">
        <v>2405</v>
      </c>
      <c r="B545">
        <v>37</v>
      </c>
      <c r="C545" t="s">
        <v>2433</v>
      </c>
      <c r="D545">
        <v>167</v>
      </c>
      <c r="E545" t="str">
        <f t="shared" si="40"/>
        <v>37167</v>
      </c>
      <c r="F545" t="s">
        <v>1937</v>
      </c>
      <c r="G545">
        <v>197</v>
      </c>
    </row>
    <row r="546" spans="1:7" x14ac:dyDescent="0.2">
      <c r="A546" t="s">
        <v>2405</v>
      </c>
      <c r="B546">
        <v>37</v>
      </c>
      <c r="C546" t="s">
        <v>2434</v>
      </c>
      <c r="D546">
        <v>21</v>
      </c>
      <c r="E546" t="str">
        <f t="shared" si="40"/>
        <v>37021</v>
      </c>
      <c r="F546" t="s">
        <v>1937</v>
      </c>
      <c r="G546">
        <v>51</v>
      </c>
    </row>
    <row r="547" spans="1:7" x14ac:dyDescent="0.2">
      <c r="A547" t="s">
        <v>2405</v>
      </c>
      <c r="B547">
        <v>37</v>
      </c>
      <c r="C547" t="s">
        <v>2247</v>
      </c>
      <c r="D547">
        <v>149</v>
      </c>
      <c r="E547" t="str">
        <f t="shared" si="40"/>
        <v>37149</v>
      </c>
      <c r="F547" t="s">
        <v>1937</v>
      </c>
      <c r="G547">
        <v>0</v>
      </c>
    </row>
    <row r="548" spans="1:7" x14ac:dyDescent="0.2">
      <c r="A548" t="s">
        <v>2435</v>
      </c>
      <c r="B548">
        <v>38</v>
      </c>
      <c r="C548" t="s">
        <v>2436</v>
      </c>
      <c r="D548">
        <v>27</v>
      </c>
      <c r="E548" t="str">
        <f t="shared" si="40"/>
        <v>38027</v>
      </c>
      <c r="F548" t="s">
        <v>1937</v>
      </c>
      <c r="G548" s="1">
        <v>3789</v>
      </c>
    </row>
    <row r="549" spans="1:7" x14ac:dyDescent="0.2">
      <c r="A549" t="s">
        <v>2435</v>
      </c>
      <c r="B549">
        <v>38</v>
      </c>
      <c r="C549" t="s">
        <v>2437</v>
      </c>
      <c r="D549">
        <v>31</v>
      </c>
      <c r="E549" t="str">
        <f t="shared" si="40"/>
        <v>38031</v>
      </c>
      <c r="F549" t="s">
        <v>1937</v>
      </c>
      <c r="G549" s="1">
        <v>11354</v>
      </c>
    </row>
    <row r="550" spans="1:7" x14ac:dyDescent="0.2">
      <c r="A550" t="s">
        <v>2435</v>
      </c>
      <c r="B550">
        <v>38</v>
      </c>
      <c r="C550" t="s">
        <v>2438</v>
      </c>
      <c r="D550">
        <v>43</v>
      </c>
      <c r="E550" t="str">
        <f t="shared" si="40"/>
        <v>38043</v>
      </c>
      <c r="F550" t="s">
        <v>1937</v>
      </c>
      <c r="G550" s="1">
        <v>6308</v>
      </c>
    </row>
    <row r="551" spans="1:7" x14ac:dyDescent="0.2">
      <c r="A551" t="s">
        <v>2435</v>
      </c>
      <c r="B551">
        <v>38</v>
      </c>
      <c r="C551" t="s">
        <v>2319</v>
      </c>
      <c r="D551">
        <v>83</v>
      </c>
      <c r="E551" t="str">
        <f t="shared" si="40"/>
        <v>38083</v>
      </c>
      <c r="F551" t="s">
        <v>1937</v>
      </c>
      <c r="G551" s="1">
        <v>16515</v>
      </c>
    </row>
    <row r="552" spans="1:7" x14ac:dyDescent="0.2">
      <c r="A552" t="s">
        <v>2435</v>
      </c>
      <c r="B552">
        <v>38</v>
      </c>
      <c r="C552" t="s">
        <v>2439</v>
      </c>
      <c r="D552">
        <v>93</v>
      </c>
      <c r="E552" t="str">
        <f t="shared" ref="E552:E559" si="41" xml:space="preserve"> TEXT(B552,"00") &amp;TEXT(D552,"000")</f>
        <v>38093</v>
      </c>
      <c r="F552" t="s">
        <v>1937</v>
      </c>
      <c r="G552" s="1">
        <v>8314</v>
      </c>
    </row>
    <row r="553" spans="1:7" x14ac:dyDescent="0.2">
      <c r="A553" t="s">
        <v>2435</v>
      </c>
      <c r="B553">
        <v>38</v>
      </c>
      <c r="C553" t="s">
        <v>2440</v>
      </c>
      <c r="D553">
        <v>103</v>
      </c>
      <c r="E553" t="str">
        <f t="shared" si="41"/>
        <v>38103</v>
      </c>
      <c r="F553" t="s">
        <v>1937</v>
      </c>
      <c r="G553" s="1">
        <v>13705</v>
      </c>
    </row>
    <row r="554" spans="1:7" x14ac:dyDescent="0.2">
      <c r="A554" t="s">
        <v>2435</v>
      </c>
      <c r="B554">
        <v>38</v>
      </c>
      <c r="C554" t="s">
        <v>2441</v>
      </c>
      <c r="D554">
        <v>3</v>
      </c>
      <c r="E554" t="str">
        <f t="shared" si="41"/>
        <v>38003</v>
      </c>
      <c r="F554" t="s">
        <v>1937</v>
      </c>
      <c r="G554" s="1">
        <v>11471</v>
      </c>
    </row>
    <row r="555" spans="1:7" x14ac:dyDescent="0.2">
      <c r="A555" t="s">
        <v>2435</v>
      </c>
      <c r="B555">
        <v>38</v>
      </c>
      <c r="C555" t="s">
        <v>2204</v>
      </c>
      <c r="D555">
        <v>17</v>
      </c>
      <c r="E555" t="str">
        <f t="shared" si="41"/>
        <v>38017</v>
      </c>
      <c r="F555" t="s">
        <v>1937</v>
      </c>
      <c r="G555" s="1">
        <v>12082</v>
      </c>
    </row>
    <row r="556" spans="1:7" x14ac:dyDescent="0.2">
      <c r="A556" t="s">
        <v>2435</v>
      </c>
      <c r="B556">
        <v>38</v>
      </c>
      <c r="C556" t="s">
        <v>2442</v>
      </c>
      <c r="D556">
        <v>39</v>
      </c>
      <c r="E556" t="str">
        <f t="shared" si="41"/>
        <v>38039</v>
      </c>
      <c r="F556" t="s">
        <v>1937</v>
      </c>
      <c r="G556" s="1">
        <v>6289</v>
      </c>
    </row>
    <row r="557" spans="1:7" x14ac:dyDescent="0.2">
      <c r="A557" t="s">
        <v>2435</v>
      </c>
      <c r="B557">
        <v>38</v>
      </c>
      <c r="C557" t="s">
        <v>2257</v>
      </c>
      <c r="D557">
        <v>91</v>
      </c>
      <c r="E557" t="str">
        <f t="shared" si="41"/>
        <v>38091</v>
      </c>
      <c r="F557" t="s">
        <v>1937</v>
      </c>
      <c r="G557" s="1">
        <v>10090</v>
      </c>
    </row>
    <row r="558" spans="1:7" x14ac:dyDescent="0.2">
      <c r="A558" t="s">
        <v>2435</v>
      </c>
      <c r="B558">
        <v>38</v>
      </c>
      <c r="C558" t="s">
        <v>2443</v>
      </c>
      <c r="D558">
        <v>97</v>
      </c>
      <c r="E558" t="str">
        <f t="shared" si="41"/>
        <v>38097</v>
      </c>
      <c r="F558" t="s">
        <v>1937</v>
      </c>
      <c r="G558" s="1">
        <v>12857</v>
      </c>
    </row>
    <row r="559" spans="1:7" x14ac:dyDescent="0.2">
      <c r="A559" t="s">
        <v>2435</v>
      </c>
      <c r="B559">
        <v>38</v>
      </c>
      <c r="C559" t="s">
        <v>2444</v>
      </c>
      <c r="D559">
        <v>5</v>
      </c>
      <c r="E559" t="str">
        <f t="shared" si="41"/>
        <v>38005</v>
      </c>
      <c r="F559" t="s">
        <v>1937</v>
      </c>
      <c r="G559" s="1">
        <v>25857</v>
      </c>
    </row>
    <row r="560" spans="1:7" x14ac:dyDescent="0.2">
      <c r="A560" t="s">
        <v>2435</v>
      </c>
      <c r="B560">
        <v>38</v>
      </c>
      <c r="C560" t="s">
        <v>2445</v>
      </c>
      <c r="D560">
        <v>9</v>
      </c>
      <c r="E560" t="str">
        <f t="shared" ref="E560:E567" si="42" xml:space="preserve"> TEXT(B560,"00") &amp;TEXT(D560,"000")</f>
        <v>38009</v>
      </c>
      <c r="F560" t="s">
        <v>1937</v>
      </c>
      <c r="G560" s="1">
        <v>20219</v>
      </c>
    </row>
    <row r="561" spans="1:7" x14ac:dyDescent="0.2">
      <c r="A561" t="s">
        <v>2435</v>
      </c>
      <c r="B561">
        <v>38</v>
      </c>
      <c r="C561" t="s">
        <v>2446</v>
      </c>
      <c r="D561">
        <v>49</v>
      </c>
      <c r="E561" t="str">
        <f t="shared" si="42"/>
        <v>38049</v>
      </c>
      <c r="F561" t="s">
        <v>1937</v>
      </c>
      <c r="G561" s="1">
        <v>10686</v>
      </c>
    </row>
    <row r="562" spans="1:7" x14ac:dyDescent="0.2">
      <c r="A562" t="s">
        <v>2435</v>
      </c>
      <c r="B562">
        <v>38</v>
      </c>
      <c r="C562" t="s">
        <v>2447</v>
      </c>
      <c r="D562">
        <v>69</v>
      </c>
      <c r="E562" t="str">
        <f t="shared" si="42"/>
        <v>38069</v>
      </c>
      <c r="F562" t="s">
        <v>1937</v>
      </c>
      <c r="G562" s="1">
        <v>17649</v>
      </c>
    </row>
    <row r="563" spans="1:7" x14ac:dyDescent="0.2">
      <c r="A563" t="s">
        <v>2435</v>
      </c>
      <c r="B563">
        <v>38</v>
      </c>
      <c r="C563" t="s">
        <v>2448</v>
      </c>
      <c r="D563">
        <v>79</v>
      </c>
      <c r="E563" t="str">
        <f t="shared" si="42"/>
        <v>38079</v>
      </c>
      <c r="F563" t="s">
        <v>1937</v>
      </c>
      <c r="G563" s="1">
        <v>8790</v>
      </c>
    </row>
    <row r="564" spans="1:7" x14ac:dyDescent="0.2">
      <c r="A564" t="s">
        <v>2435</v>
      </c>
      <c r="B564">
        <v>38</v>
      </c>
      <c r="C564" t="s">
        <v>2449</v>
      </c>
      <c r="D564">
        <v>19</v>
      </c>
      <c r="E564" t="str">
        <f t="shared" si="42"/>
        <v>38019</v>
      </c>
      <c r="F564" t="s">
        <v>1937</v>
      </c>
      <c r="G564" s="1">
        <v>15798</v>
      </c>
    </row>
    <row r="565" spans="1:7" x14ac:dyDescent="0.2">
      <c r="A565" t="s">
        <v>2435</v>
      </c>
      <c r="B565">
        <v>38</v>
      </c>
      <c r="C565" t="s">
        <v>2450</v>
      </c>
      <c r="D565">
        <v>35</v>
      </c>
      <c r="E565" t="str">
        <f t="shared" si="42"/>
        <v>38035</v>
      </c>
      <c r="F565" t="s">
        <v>1937</v>
      </c>
      <c r="G565" s="1">
        <v>5215</v>
      </c>
    </row>
    <row r="566" spans="1:7" x14ac:dyDescent="0.2">
      <c r="A566" t="s">
        <v>2435</v>
      </c>
      <c r="B566">
        <v>38</v>
      </c>
      <c r="C566" t="s">
        <v>2125</v>
      </c>
      <c r="D566">
        <v>63</v>
      </c>
      <c r="E566" t="str">
        <f t="shared" si="42"/>
        <v>38063</v>
      </c>
      <c r="F566" t="s">
        <v>1937</v>
      </c>
      <c r="G566" s="1">
        <v>10537</v>
      </c>
    </row>
    <row r="567" spans="1:7" x14ac:dyDescent="0.2">
      <c r="A567" t="s">
        <v>2435</v>
      </c>
      <c r="B567">
        <v>38</v>
      </c>
      <c r="C567" t="s">
        <v>2451</v>
      </c>
      <c r="D567">
        <v>67</v>
      </c>
      <c r="E567" t="str">
        <f t="shared" si="42"/>
        <v>38067</v>
      </c>
      <c r="F567" t="s">
        <v>1937</v>
      </c>
      <c r="G567" s="1">
        <v>4929</v>
      </c>
    </row>
    <row r="568" spans="1:7" x14ac:dyDescent="0.2">
      <c r="A568" t="s">
        <v>2435</v>
      </c>
      <c r="B568">
        <v>38</v>
      </c>
      <c r="C568" t="s">
        <v>2235</v>
      </c>
      <c r="D568">
        <v>71</v>
      </c>
      <c r="E568" t="str">
        <f t="shared" ref="E568:E576" si="43" xml:space="preserve"> TEXT(B568,"00") &amp;TEXT(D568,"000")</f>
        <v>38071</v>
      </c>
      <c r="F568" t="s">
        <v>1937</v>
      </c>
      <c r="G568" s="1">
        <v>31443</v>
      </c>
    </row>
    <row r="569" spans="1:7" x14ac:dyDescent="0.2">
      <c r="A569" t="s">
        <v>2435</v>
      </c>
      <c r="B569">
        <v>38</v>
      </c>
      <c r="C569" t="s">
        <v>2452</v>
      </c>
      <c r="D569">
        <v>95</v>
      </c>
      <c r="E569" t="str">
        <f t="shared" si="43"/>
        <v>38095</v>
      </c>
      <c r="F569" t="s">
        <v>1937</v>
      </c>
      <c r="G569" s="1">
        <v>8030</v>
      </c>
    </row>
    <row r="570" spans="1:7" x14ac:dyDescent="0.2">
      <c r="A570" t="s">
        <v>2435</v>
      </c>
      <c r="B570">
        <v>38</v>
      </c>
      <c r="C570" t="s">
        <v>2453</v>
      </c>
      <c r="D570">
        <v>99</v>
      </c>
      <c r="E570" t="str">
        <f t="shared" si="43"/>
        <v>38099</v>
      </c>
      <c r="F570" t="s">
        <v>1937</v>
      </c>
      <c r="G570" s="1">
        <v>10864</v>
      </c>
    </row>
    <row r="571" spans="1:7" x14ac:dyDescent="0.2">
      <c r="A571" t="s">
        <v>2435</v>
      </c>
      <c r="B571">
        <v>38</v>
      </c>
      <c r="C571" t="s">
        <v>2454</v>
      </c>
      <c r="D571">
        <v>13</v>
      </c>
      <c r="E571" t="str">
        <f t="shared" si="43"/>
        <v>38013</v>
      </c>
      <c r="F571" t="s">
        <v>1937</v>
      </c>
      <c r="G571" s="1">
        <v>10660</v>
      </c>
    </row>
    <row r="572" spans="1:7" x14ac:dyDescent="0.2">
      <c r="A572" t="s">
        <v>2435</v>
      </c>
      <c r="B572">
        <v>38</v>
      </c>
      <c r="C572" t="s">
        <v>2455</v>
      </c>
      <c r="D572">
        <v>23</v>
      </c>
      <c r="E572" t="str">
        <f t="shared" si="43"/>
        <v>38023</v>
      </c>
      <c r="F572" t="s">
        <v>1937</v>
      </c>
      <c r="G572">
        <v>985</v>
      </c>
    </row>
    <row r="573" spans="1:7" x14ac:dyDescent="0.2">
      <c r="A573" t="s">
        <v>2435</v>
      </c>
      <c r="B573">
        <v>38</v>
      </c>
      <c r="C573" t="s">
        <v>2456</v>
      </c>
      <c r="D573">
        <v>61</v>
      </c>
      <c r="E573" t="str">
        <f t="shared" si="43"/>
        <v>38061</v>
      </c>
      <c r="F573" t="s">
        <v>1937</v>
      </c>
      <c r="G573" s="1">
        <v>7479</v>
      </c>
    </row>
    <row r="574" spans="1:7" x14ac:dyDescent="0.2">
      <c r="A574" t="s">
        <v>2435</v>
      </c>
      <c r="B574">
        <v>38</v>
      </c>
      <c r="C574" t="s">
        <v>2224</v>
      </c>
      <c r="D574">
        <v>75</v>
      </c>
      <c r="E574" t="str">
        <f t="shared" si="43"/>
        <v>38075</v>
      </c>
      <c r="F574" t="s">
        <v>1937</v>
      </c>
      <c r="G574" s="1">
        <v>25532</v>
      </c>
    </row>
    <row r="575" spans="1:7" x14ac:dyDescent="0.2">
      <c r="A575" t="s">
        <v>2435</v>
      </c>
      <c r="B575">
        <v>38</v>
      </c>
      <c r="C575" t="s">
        <v>2457</v>
      </c>
      <c r="D575">
        <v>101</v>
      </c>
      <c r="E575" t="str">
        <f t="shared" si="43"/>
        <v>38101</v>
      </c>
      <c r="F575" t="s">
        <v>1937</v>
      </c>
      <c r="G575" s="1">
        <v>15316</v>
      </c>
    </row>
    <row r="576" spans="1:7" x14ac:dyDescent="0.2">
      <c r="A576" t="s">
        <v>2435</v>
      </c>
      <c r="B576">
        <v>38</v>
      </c>
      <c r="C576" t="s">
        <v>2458</v>
      </c>
      <c r="D576">
        <v>105</v>
      </c>
      <c r="E576" t="str">
        <f t="shared" si="43"/>
        <v>38105</v>
      </c>
      <c r="F576" t="s">
        <v>1937</v>
      </c>
      <c r="G576" s="1">
        <v>11521</v>
      </c>
    </row>
    <row r="577" spans="1:7" x14ac:dyDescent="0.2">
      <c r="A577" t="s">
        <v>2435</v>
      </c>
      <c r="B577">
        <v>38</v>
      </c>
      <c r="C577" t="s">
        <v>2459</v>
      </c>
      <c r="D577">
        <v>15</v>
      </c>
      <c r="E577" t="str">
        <f t="shared" ref="E577:E588" si="44" xml:space="preserve"> TEXT(B577,"00") &amp;TEXT(D577,"000")</f>
        <v>38015</v>
      </c>
      <c r="F577" t="s">
        <v>1937</v>
      </c>
      <c r="G577" s="1">
        <v>16645</v>
      </c>
    </row>
    <row r="578" spans="1:7" x14ac:dyDescent="0.2">
      <c r="A578" t="s">
        <v>2435</v>
      </c>
      <c r="B578">
        <v>38</v>
      </c>
      <c r="C578" t="s">
        <v>2460</v>
      </c>
      <c r="D578">
        <v>29</v>
      </c>
      <c r="E578" t="str">
        <f t="shared" si="44"/>
        <v>38029</v>
      </c>
      <c r="F578" t="s">
        <v>1937</v>
      </c>
      <c r="G578" s="1">
        <v>7019</v>
      </c>
    </row>
    <row r="579" spans="1:7" x14ac:dyDescent="0.2">
      <c r="A579" t="s">
        <v>2435</v>
      </c>
      <c r="B579">
        <v>38</v>
      </c>
      <c r="C579" t="s">
        <v>2271</v>
      </c>
      <c r="D579">
        <v>37</v>
      </c>
      <c r="E579" t="str">
        <f t="shared" si="44"/>
        <v>38037</v>
      </c>
      <c r="F579" t="s">
        <v>1937</v>
      </c>
      <c r="G579">
        <v>0</v>
      </c>
    </row>
    <row r="580" spans="1:7" x14ac:dyDescent="0.2">
      <c r="A580" t="s">
        <v>2435</v>
      </c>
      <c r="B580">
        <v>38</v>
      </c>
      <c r="C580" t="s">
        <v>2461</v>
      </c>
      <c r="D580">
        <v>59</v>
      </c>
      <c r="E580" t="str">
        <f t="shared" si="44"/>
        <v>38059</v>
      </c>
      <c r="F580" t="s">
        <v>1937</v>
      </c>
      <c r="G580" s="1">
        <v>8050</v>
      </c>
    </row>
    <row r="581" spans="1:7" x14ac:dyDescent="0.2">
      <c r="A581" t="s">
        <v>2435</v>
      </c>
      <c r="B581">
        <v>38</v>
      </c>
      <c r="C581" t="s">
        <v>2348</v>
      </c>
      <c r="D581">
        <v>85</v>
      </c>
      <c r="E581" t="str">
        <f t="shared" si="44"/>
        <v>38085</v>
      </c>
      <c r="F581" t="s">
        <v>1937</v>
      </c>
      <c r="G581">
        <v>472</v>
      </c>
    </row>
    <row r="582" spans="1:7" x14ac:dyDescent="0.2">
      <c r="A582" t="s">
        <v>2435</v>
      </c>
      <c r="B582">
        <v>38</v>
      </c>
      <c r="C582" t="s">
        <v>2462</v>
      </c>
      <c r="D582">
        <v>21</v>
      </c>
      <c r="E582" t="str">
        <f t="shared" si="44"/>
        <v>38021</v>
      </c>
      <c r="F582" t="s">
        <v>1937</v>
      </c>
      <c r="G582" s="1">
        <v>2403</v>
      </c>
    </row>
    <row r="583" spans="1:7" x14ac:dyDescent="0.2">
      <c r="A583" t="s">
        <v>2435</v>
      </c>
      <c r="B583">
        <v>38</v>
      </c>
      <c r="C583" t="s">
        <v>2463</v>
      </c>
      <c r="D583">
        <v>45</v>
      </c>
      <c r="E583" t="str">
        <f t="shared" si="44"/>
        <v>38045</v>
      </c>
      <c r="F583" t="s">
        <v>1937</v>
      </c>
      <c r="G583" s="1">
        <v>2563</v>
      </c>
    </row>
    <row r="584" spans="1:7" x14ac:dyDescent="0.2">
      <c r="A584" t="s">
        <v>2435</v>
      </c>
      <c r="B584">
        <v>38</v>
      </c>
      <c r="C584" t="s">
        <v>1986</v>
      </c>
      <c r="D584">
        <v>47</v>
      </c>
      <c r="E584" t="str">
        <f t="shared" si="44"/>
        <v>38047</v>
      </c>
      <c r="F584" t="s">
        <v>1937</v>
      </c>
      <c r="G584" s="1">
        <v>3305</v>
      </c>
    </row>
    <row r="585" spans="1:7" x14ac:dyDescent="0.2">
      <c r="A585" t="s">
        <v>2435</v>
      </c>
      <c r="B585">
        <v>38</v>
      </c>
      <c r="C585" t="s">
        <v>2464</v>
      </c>
      <c r="D585">
        <v>51</v>
      </c>
      <c r="E585" t="str">
        <f t="shared" si="44"/>
        <v>38051</v>
      </c>
      <c r="F585" t="s">
        <v>1937</v>
      </c>
      <c r="G585">
        <v>672</v>
      </c>
    </row>
    <row r="586" spans="1:7" x14ac:dyDescent="0.2">
      <c r="A586" t="s">
        <v>2435</v>
      </c>
      <c r="B586">
        <v>38</v>
      </c>
      <c r="C586" t="s">
        <v>2465</v>
      </c>
      <c r="D586">
        <v>73</v>
      </c>
      <c r="E586" t="str">
        <f t="shared" si="44"/>
        <v>38073</v>
      </c>
      <c r="F586" t="s">
        <v>1937</v>
      </c>
      <c r="G586">
        <v>0</v>
      </c>
    </row>
    <row r="587" spans="1:7" x14ac:dyDescent="0.2">
      <c r="A587" t="s">
        <v>2435</v>
      </c>
      <c r="B587">
        <v>38</v>
      </c>
      <c r="C587" t="s">
        <v>2317</v>
      </c>
      <c r="D587">
        <v>77</v>
      </c>
      <c r="E587" t="str">
        <f t="shared" si="44"/>
        <v>38077</v>
      </c>
      <c r="F587" t="s">
        <v>1937</v>
      </c>
      <c r="G587">
        <v>639</v>
      </c>
    </row>
    <row r="588" spans="1:7" x14ac:dyDescent="0.2">
      <c r="A588" t="s">
        <v>2435</v>
      </c>
      <c r="B588">
        <v>38</v>
      </c>
      <c r="C588" t="s">
        <v>2466</v>
      </c>
      <c r="D588">
        <v>81</v>
      </c>
      <c r="E588" t="str">
        <f t="shared" si="44"/>
        <v>38081</v>
      </c>
      <c r="F588" t="s">
        <v>1937</v>
      </c>
      <c r="G588" s="1">
        <v>3372</v>
      </c>
    </row>
    <row r="589" spans="1:7" x14ac:dyDescent="0.2">
      <c r="A589" t="s">
        <v>2435</v>
      </c>
      <c r="B589">
        <v>38</v>
      </c>
      <c r="C589" t="s">
        <v>1981</v>
      </c>
      <c r="D589">
        <v>1</v>
      </c>
      <c r="E589" t="str">
        <f t="shared" ref="E589:E598" si="45" xml:space="preserve"> TEXT(B589,"00") &amp;TEXT(D589,"000")</f>
        <v>38001</v>
      </c>
      <c r="F589" t="s">
        <v>1937</v>
      </c>
      <c r="G589" s="1">
        <v>2091</v>
      </c>
    </row>
    <row r="590" spans="1:7" x14ac:dyDescent="0.2">
      <c r="A590" t="s">
        <v>2435</v>
      </c>
      <c r="B590">
        <v>38</v>
      </c>
      <c r="C590" t="s">
        <v>2467</v>
      </c>
      <c r="D590">
        <v>7</v>
      </c>
      <c r="E590" t="str">
        <f t="shared" si="45"/>
        <v>38007</v>
      </c>
      <c r="F590" t="s">
        <v>1937</v>
      </c>
      <c r="G590" s="1">
        <v>2610</v>
      </c>
    </row>
    <row r="591" spans="1:7" x14ac:dyDescent="0.2">
      <c r="A591" t="s">
        <v>2435</v>
      </c>
      <c r="B591">
        <v>38</v>
      </c>
      <c r="C591" t="s">
        <v>2468</v>
      </c>
      <c r="D591">
        <v>11</v>
      </c>
      <c r="E591" t="str">
        <f t="shared" si="45"/>
        <v>38011</v>
      </c>
      <c r="F591" t="s">
        <v>1937</v>
      </c>
      <c r="G591" s="1">
        <v>5561</v>
      </c>
    </row>
    <row r="592" spans="1:7" x14ac:dyDescent="0.2">
      <c r="A592" t="s">
        <v>2435</v>
      </c>
      <c r="B592">
        <v>38</v>
      </c>
      <c r="C592" t="s">
        <v>2301</v>
      </c>
      <c r="D592">
        <v>33</v>
      </c>
      <c r="E592" t="str">
        <f t="shared" si="45"/>
        <v>38033</v>
      </c>
      <c r="F592" t="s">
        <v>1937</v>
      </c>
      <c r="G592">
        <v>652</v>
      </c>
    </row>
    <row r="593" spans="1:7" x14ac:dyDescent="0.2">
      <c r="A593" t="s">
        <v>2435</v>
      </c>
      <c r="B593">
        <v>38</v>
      </c>
      <c r="C593" t="s">
        <v>2469</v>
      </c>
      <c r="D593">
        <v>41</v>
      </c>
      <c r="E593" t="str">
        <f t="shared" si="45"/>
        <v>38041</v>
      </c>
      <c r="F593" t="s">
        <v>1937</v>
      </c>
      <c r="G593" s="1">
        <v>1013</v>
      </c>
    </row>
    <row r="594" spans="1:7" x14ac:dyDescent="0.2">
      <c r="A594" t="s">
        <v>2435</v>
      </c>
      <c r="B594">
        <v>38</v>
      </c>
      <c r="C594" t="s">
        <v>2470</v>
      </c>
      <c r="D594">
        <v>87</v>
      </c>
      <c r="E594" t="str">
        <f t="shared" si="45"/>
        <v>38087</v>
      </c>
      <c r="F594" t="s">
        <v>1937</v>
      </c>
      <c r="G594" s="1">
        <v>2241</v>
      </c>
    </row>
    <row r="595" spans="1:7" x14ac:dyDescent="0.2">
      <c r="A595" t="s">
        <v>2435</v>
      </c>
      <c r="B595">
        <v>38</v>
      </c>
      <c r="C595" t="s">
        <v>2471</v>
      </c>
      <c r="D595">
        <v>89</v>
      </c>
      <c r="E595" t="str">
        <f t="shared" si="45"/>
        <v>38089</v>
      </c>
      <c r="F595" t="s">
        <v>1937</v>
      </c>
      <c r="G595" s="1">
        <v>2446</v>
      </c>
    </row>
    <row r="596" spans="1:7" x14ac:dyDescent="0.2">
      <c r="A596" t="s">
        <v>2435</v>
      </c>
      <c r="B596">
        <v>38</v>
      </c>
      <c r="C596" t="s">
        <v>2472</v>
      </c>
      <c r="D596">
        <v>25</v>
      </c>
      <c r="E596" t="str">
        <f t="shared" si="45"/>
        <v>38025</v>
      </c>
      <c r="F596" t="s">
        <v>1937</v>
      </c>
      <c r="G596" s="1">
        <v>6909</v>
      </c>
    </row>
    <row r="597" spans="1:7" x14ac:dyDescent="0.2">
      <c r="A597" t="s">
        <v>2435</v>
      </c>
      <c r="B597">
        <v>38</v>
      </c>
      <c r="C597" t="s">
        <v>2473</v>
      </c>
      <c r="D597">
        <v>53</v>
      </c>
      <c r="E597" t="str">
        <f t="shared" si="45"/>
        <v>38053</v>
      </c>
      <c r="F597" t="s">
        <v>1937</v>
      </c>
      <c r="G597" s="1">
        <v>6744</v>
      </c>
    </row>
    <row r="598" spans="1:7" x14ac:dyDescent="0.2">
      <c r="A598" t="s">
        <v>2435</v>
      </c>
      <c r="B598">
        <v>38</v>
      </c>
      <c r="C598" t="s">
        <v>2474</v>
      </c>
      <c r="D598">
        <v>55</v>
      </c>
      <c r="E598" t="str">
        <f t="shared" si="45"/>
        <v>38055</v>
      </c>
      <c r="F598" t="s">
        <v>1937</v>
      </c>
      <c r="G598" s="1">
        <v>7528</v>
      </c>
    </row>
    <row r="599" spans="1:7" x14ac:dyDescent="0.2">
      <c r="A599" t="s">
        <v>2435</v>
      </c>
      <c r="B599">
        <v>38</v>
      </c>
      <c r="C599" t="s">
        <v>2120</v>
      </c>
      <c r="D599">
        <v>57</v>
      </c>
      <c r="E599" t="str">
        <f t="shared" ref="E599:E614" si="46" xml:space="preserve"> TEXT(B599,"00") &amp;TEXT(D599,"000")</f>
        <v>38057</v>
      </c>
      <c r="F599" t="s">
        <v>1937</v>
      </c>
      <c r="G599" s="1">
        <v>6977</v>
      </c>
    </row>
    <row r="600" spans="1:7" x14ac:dyDescent="0.2">
      <c r="A600" t="s">
        <v>2435</v>
      </c>
      <c r="B600">
        <v>38</v>
      </c>
      <c r="C600" t="s">
        <v>2475</v>
      </c>
      <c r="D600">
        <v>65</v>
      </c>
      <c r="E600" t="str">
        <f t="shared" si="46"/>
        <v>38065</v>
      </c>
      <c r="F600" t="s">
        <v>1937</v>
      </c>
      <c r="G600" s="1">
        <v>2353</v>
      </c>
    </row>
    <row r="601" spans="1:7" x14ac:dyDescent="0.2">
      <c r="A601" t="s">
        <v>2476</v>
      </c>
      <c r="B601">
        <v>39</v>
      </c>
      <c r="C601" t="s">
        <v>2004</v>
      </c>
      <c r="D601">
        <v>41</v>
      </c>
      <c r="E601" t="str">
        <f t="shared" si="46"/>
        <v>39041</v>
      </c>
      <c r="F601" t="s">
        <v>1937</v>
      </c>
      <c r="G601">
        <v>0</v>
      </c>
    </row>
    <row r="602" spans="1:7" x14ac:dyDescent="0.2">
      <c r="A602" t="s">
        <v>2476</v>
      </c>
      <c r="B602">
        <v>39</v>
      </c>
      <c r="C602" t="s">
        <v>2477</v>
      </c>
      <c r="D602">
        <v>45</v>
      </c>
      <c r="E602" t="str">
        <f t="shared" si="46"/>
        <v>39045</v>
      </c>
      <c r="F602" t="s">
        <v>1937</v>
      </c>
      <c r="G602">
        <v>46</v>
      </c>
    </row>
    <row r="603" spans="1:7" x14ac:dyDescent="0.2">
      <c r="A603" t="s">
        <v>2476</v>
      </c>
      <c r="B603">
        <v>39</v>
      </c>
      <c r="C603" t="s">
        <v>2478</v>
      </c>
      <c r="D603">
        <v>47</v>
      </c>
      <c r="E603" t="str">
        <f t="shared" si="46"/>
        <v>39047</v>
      </c>
      <c r="F603" t="s">
        <v>1937</v>
      </c>
      <c r="G603">
        <v>0</v>
      </c>
    </row>
    <row r="604" spans="1:7" x14ac:dyDescent="0.2">
      <c r="A604" t="s">
        <v>2476</v>
      </c>
      <c r="B604">
        <v>39</v>
      </c>
      <c r="C604" t="s">
        <v>2290</v>
      </c>
      <c r="D604">
        <v>83</v>
      </c>
      <c r="E604" t="str">
        <f t="shared" si="46"/>
        <v>39083</v>
      </c>
      <c r="F604" t="s">
        <v>1937</v>
      </c>
      <c r="G604">
        <v>70</v>
      </c>
    </row>
    <row r="605" spans="1:7" x14ac:dyDescent="0.2">
      <c r="A605" t="s">
        <v>2476</v>
      </c>
      <c r="B605">
        <v>39</v>
      </c>
      <c r="C605" t="s">
        <v>2479</v>
      </c>
      <c r="D605">
        <v>89</v>
      </c>
      <c r="E605" t="str">
        <f t="shared" si="46"/>
        <v>39089</v>
      </c>
      <c r="F605" t="s">
        <v>1937</v>
      </c>
      <c r="G605">
        <v>78</v>
      </c>
    </row>
    <row r="606" spans="1:7" x14ac:dyDescent="0.2">
      <c r="A606" t="s">
        <v>2476</v>
      </c>
      <c r="B606">
        <v>39</v>
      </c>
      <c r="C606" t="s">
        <v>2480</v>
      </c>
      <c r="D606">
        <v>117</v>
      </c>
      <c r="E606" t="str">
        <f t="shared" si="46"/>
        <v>39117</v>
      </c>
      <c r="F606" t="s">
        <v>1937</v>
      </c>
      <c r="G606">
        <v>0</v>
      </c>
    </row>
    <row r="607" spans="1:7" x14ac:dyDescent="0.2">
      <c r="A607" t="s">
        <v>2476</v>
      </c>
      <c r="B607">
        <v>39</v>
      </c>
      <c r="C607" t="s">
        <v>2481</v>
      </c>
      <c r="D607">
        <v>129</v>
      </c>
      <c r="E607" t="str">
        <f t="shared" si="46"/>
        <v>39129</v>
      </c>
      <c r="F607" t="s">
        <v>1937</v>
      </c>
      <c r="G607">
        <v>69</v>
      </c>
    </row>
    <row r="608" spans="1:7" x14ac:dyDescent="0.2">
      <c r="A608" t="s">
        <v>2476</v>
      </c>
      <c r="B608">
        <v>39</v>
      </c>
      <c r="C608" t="s">
        <v>2482</v>
      </c>
      <c r="D608">
        <v>141</v>
      </c>
      <c r="E608" t="str">
        <f t="shared" si="46"/>
        <v>39141</v>
      </c>
      <c r="F608" t="s">
        <v>1937</v>
      </c>
      <c r="G608">
        <v>64</v>
      </c>
    </row>
    <row r="609" spans="1:7" x14ac:dyDescent="0.2">
      <c r="A609" t="s">
        <v>2476</v>
      </c>
      <c r="B609">
        <v>39</v>
      </c>
      <c r="C609" t="s">
        <v>2483</v>
      </c>
      <c r="D609">
        <v>159</v>
      </c>
      <c r="E609" t="str">
        <f t="shared" si="46"/>
        <v>39159</v>
      </c>
      <c r="F609" t="s">
        <v>1937</v>
      </c>
      <c r="G609">
        <v>0</v>
      </c>
    </row>
    <row r="610" spans="1:7" x14ac:dyDescent="0.2">
      <c r="A610" t="s">
        <v>2476</v>
      </c>
      <c r="B610">
        <v>39</v>
      </c>
      <c r="C610" t="s">
        <v>2484</v>
      </c>
      <c r="D610">
        <v>31</v>
      </c>
      <c r="E610" t="str">
        <f t="shared" si="46"/>
        <v>39031</v>
      </c>
      <c r="F610" t="s">
        <v>1937</v>
      </c>
      <c r="G610">
        <v>0</v>
      </c>
    </row>
    <row r="611" spans="1:7" x14ac:dyDescent="0.2">
      <c r="A611" t="s">
        <v>2476</v>
      </c>
      <c r="B611">
        <v>39</v>
      </c>
      <c r="C611" t="s">
        <v>2485</v>
      </c>
      <c r="D611">
        <v>75</v>
      </c>
      <c r="E611" t="str">
        <f t="shared" si="46"/>
        <v>39075</v>
      </c>
      <c r="F611" t="s">
        <v>1937</v>
      </c>
      <c r="G611">
        <v>149</v>
      </c>
    </row>
    <row r="612" spans="1:7" x14ac:dyDescent="0.2">
      <c r="A612" t="s">
        <v>2476</v>
      </c>
      <c r="B612">
        <v>39</v>
      </c>
      <c r="C612" t="s">
        <v>2022</v>
      </c>
      <c r="D612">
        <v>81</v>
      </c>
      <c r="E612" t="str">
        <f t="shared" si="46"/>
        <v>39081</v>
      </c>
      <c r="F612" t="s">
        <v>1937</v>
      </c>
      <c r="G612">
        <v>43</v>
      </c>
    </row>
    <row r="613" spans="1:7" x14ac:dyDescent="0.2">
      <c r="A613" t="s">
        <v>2476</v>
      </c>
      <c r="B613">
        <v>39</v>
      </c>
      <c r="C613" t="s">
        <v>2486</v>
      </c>
      <c r="D613">
        <v>5</v>
      </c>
      <c r="E613" t="str">
        <f t="shared" si="46"/>
        <v>39005</v>
      </c>
      <c r="F613" t="s">
        <v>1937</v>
      </c>
      <c r="G613">
        <v>47</v>
      </c>
    </row>
    <row r="614" spans="1:7" x14ac:dyDescent="0.2">
      <c r="A614" t="s">
        <v>2476</v>
      </c>
      <c r="B614">
        <v>39</v>
      </c>
      <c r="C614" t="s">
        <v>2487</v>
      </c>
      <c r="D614">
        <v>33</v>
      </c>
      <c r="E614" t="str">
        <f t="shared" si="46"/>
        <v>39033</v>
      </c>
      <c r="F614" t="s">
        <v>1937</v>
      </c>
      <c r="G614">
        <v>0</v>
      </c>
    </row>
    <row r="615" spans="1:7" x14ac:dyDescent="0.2">
      <c r="A615" t="s">
        <v>2476</v>
      </c>
      <c r="B615">
        <v>39</v>
      </c>
      <c r="C615" t="s">
        <v>2398</v>
      </c>
      <c r="D615">
        <v>43</v>
      </c>
      <c r="E615" t="str">
        <f t="shared" ref="E615:E632" si="47" xml:space="preserve"> TEXT(B615,"00") &amp;TEXT(D615,"000")</f>
        <v>39043</v>
      </c>
      <c r="F615" t="s">
        <v>1937</v>
      </c>
      <c r="G615">
        <v>0</v>
      </c>
    </row>
    <row r="616" spans="1:7" x14ac:dyDescent="0.2">
      <c r="A616" t="s">
        <v>2476</v>
      </c>
      <c r="B616">
        <v>39</v>
      </c>
      <c r="C616" t="s">
        <v>2176</v>
      </c>
      <c r="D616">
        <v>77</v>
      </c>
      <c r="E616" t="str">
        <f t="shared" si="47"/>
        <v>39077</v>
      </c>
      <c r="F616" t="s">
        <v>1937</v>
      </c>
      <c r="G616">
        <v>0</v>
      </c>
    </row>
    <row r="617" spans="1:7" x14ac:dyDescent="0.2">
      <c r="A617" t="s">
        <v>2476</v>
      </c>
      <c r="B617">
        <v>39</v>
      </c>
      <c r="C617" t="s">
        <v>2317</v>
      </c>
      <c r="D617">
        <v>139</v>
      </c>
      <c r="E617" t="str">
        <f t="shared" si="47"/>
        <v>39139</v>
      </c>
      <c r="F617" t="s">
        <v>1937</v>
      </c>
      <c r="G617">
        <v>278</v>
      </c>
    </row>
    <row r="618" spans="1:7" x14ac:dyDescent="0.2">
      <c r="A618" t="s">
        <v>2476</v>
      </c>
      <c r="B618">
        <v>39</v>
      </c>
      <c r="C618" t="s">
        <v>2488</v>
      </c>
      <c r="D618">
        <v>143</v>
      </c>
      <c r="E618" t="str">
        <f t="shared" si="47"/>
        <v>39143</v>
      </c>
      <c r="F618" t="s">
        <v>1937</v>
      </c>
      <c r="G618">
        <v>0</v>
      </c>
    </row>
    <row r="619" spans="1:7" x14ac:dyDescent="0.2">
      <c r="A619" t="s">
        <v>2476</v>
      </c>
      <c r="B619">
        <v>39</v>
      </c>
      <c r="C619" t="s">
        <v>2489</v>
      </c>
      <c r="D619">
        <v>175</v>
      </c>
      <c r="E619" t="str">
        <f t="shared" si="47"/>
        <v>39175</v>
      </c>
      <c r="F619" t="s">
        <v>1937</v>
      </c>
      <c r="G619">
        <v>59</v>
      </c>
    </row>
    <row r="620" spans="1:7" x14ac:dyDescent="0.2">
      <c r="A620" t="s">
        <v>2476</v>
      </c>
      <c r="B620">
        <v>39</v>
      </c>
      <c r="C620" t="s">
        <v>2490</v>
      </c>
      <c r="D620">
        <v>7</v>
      </c>
      <c r="E620" t="str">
        <f t="shared" si="47"/>
        <v>39007</v>
      </c>
      <c r="F620" t="s">
        <v>1937</v>
      </c>
      <c r="G620">
        <v>0</v>
      </c>
    </row>
    <row r="621" spans="1:7" x14ac:dyDescent="0.2">
      <c r="A621" t="s">
        <v>2476</v>
      </c>
      <c r="B621">
        <v>39</v>
      </c>
      <c r="C621" t="s">
        <v>2491</v>
      </c>
      <c r="D621">
        <v>29</v>
      </c>
      <c r="E621" t="str">
        <f t="shared" si="47"/>
        <v>39029</v>
      </c>
      <c r="F621" t="s">
        <v>1937</v>
      </c>
      <c r="G621">
        <v>115</v>
      </c>
    </row>
    <row r="622" spans="1:7" x14ac:dyDescent="0.2">
      <c r="A622" t="s">
        <v>2476</v>
      </c>
      <c r="B622">
        <v>39</v>
      </c>
      <c r="C622" t="s">
        <v>2492</v>
      </c>
      <c r="D622">
        <v>55</v>
      </c>
      <c r="E622" t="str">
        <f t="shared" si="47"/>
        <v>39055</v>
      </c>
      <c r="F622" t="s">
        <v>1937</v>
      </c>
      <c r="G622">
        <v>8</v>
      </c>
    </row>
    <row r="623" spans="1:7" x14ac:dyDescent="0.2">
      <c r="A623" t="s">
        <v>2476</v>
      </c>
      <c r="B623">
        <v>39</v>
      </c>
      <c r="C623" t="s">
        <v>2493</v>
      </c>
      <c r="D623">
        <v>99</v>
      </c>
      <c r="E623" t="str">
        <f t="shared" si="47"/>
        <v>39099</v>
      </c>
      <c r="F623" t="s">
        <v>1937</v>
      </c>
      <c r="G623">
        <v>129</v>
      </c>
    </row>
    <row r="624" spans="1:7" x14ac:dyDescent="0.2">
      <c r="A624" t="s">
        <v>2476</v>
      </c>
      <c r="B624">
        <v>39</v>
      </c>
      <c r="C624" t="s">
        <v>2494</v>
      </c>
      <c r="D624">
        <v>103</v>
      </c>
      <c r="E624" t="str">
        <f t="shared" si="47"/>
        <v>39103</v>
      </c>
      <c r="F624" t="s">
        <v>1937</v>
      </c>
      <c r="G624">
        <v>0</v>
      </c>
    </row>
    <row r="625" spans="1:7" x14ac:dyDescent="0.2">
      <c r="A625" t="s">
        <v>2476</v>
      </c>
      <c r="B625">
        <v>39</v>
      </c>
      <c r="C625" t="s">
        <v>2471</v>
      </c>
      <c r="D625">
        <v>151</v>
      </c>
      <c r="E625" t="str">
        <f t="shared" si="47"/>
        <v>39151</v>
      </c>
      <c r="F625" t="s">
        <v>1937</v>
      </c>
      <c r="G625">
        <v>38</v>
      </c>
    </row>
    <row r="626" spans="1:7" x14ac:dyDescent="0.2">
      <c r="A626" t="s">
        <v>2476</v>
      </c>
      <c r="B626">
        <v>39</v>
      </c>
      <c r="C626" t="s">
        <v>2495</v>
      </c>
      <c r="D626">
        <v>155</v>
      </c>
      <c r="E626" t="str">
        <f t="shared" si="47"/>
        <v>39155</v>
      </c>
      <c r="F626" t="s">
        <v>1937</v>
      </c>
      <c r="G626">
        <v>0</v>
      </c>
    </row>
    <row r="627" spans="1:7" x14ac:dyDescent="0.2">
      <c r="A627" t="s">
        <v>2476</v>
      </c>
      <c r="B627">
        <v>39</v>
      </c>
      <c r="C627" t="s">
        <v>2128</v>
      </c>
      <c r="D627">
        <v>169</v>
      </c>
      <c r="E627" t="str">
        <f t="shared" si="47"/>
        <v>39169</v>
      </c>
      <c r="F627" t="s">
        <v>1937</v>
      </c>
      <c r="G627">
        <v>656</v>
      </c>
    </row>
    <row r="628" spans="1:7" x14ac:dyDescent="0.2">
      <c r="A628" t="s">
        <v>2476</v>
      </c>
      <c r="B628">
        <v>39</v>
      </c>
      <c r="C628" t="s">
        <v>2496</v>
      </c>
      <c r="D628">
        <v>51</v>
      </c>
      <c r="E628" t="str">
        <f t="shared" si="47"/>
        <v>39051</v>
      </c>
      <c r="F628" t="s">
        <v>1937</v>
      </c>
      <c r="G628">
        <v>5</v>
      </c>
    </row>
    <row r="629" spans="1:7" x14ac:dyDescent="0.2">
      <c r="A629" t="s">
        <v>2476</v>
      </c>
      <c r="B629">
        <v>39</v>
      </c>
      <c r="C629" t="s">
        <v>2497</v>
      </c>
      <c r="D629">
        <v>95</v>
      </c>
      <c r="E629" t="str">
        <f t="shared" si="47"/>
        <v>39095</v>
      </c>
      <c r="F629" t="s">
        <v>1937</v>
      </c>
      <c r="G629">
        <v>0</v>
      </c>
    </row>
    <row r="630" spans="1:7" x14ac:dyDescent="0.2">
      <c r="A630" t="s">
        <v>2476</v>
      </c>
      <c r="B630">
        <v>39</v>
      </c>
      <c r="C630" t="s">
        <v>2498</v>
      </c>
      <c r="D630">
        <v>137</v>
      </c>
      <c r="E630" t="str">
        <f t="shared" si="47"/>
        <v>39137</v>
      </c>
      <c r="F630" t="s">
        <v>1937</v>
      </c>
      <c r="G630">
        <v>204</v>
      </c>
    </row>
    <row r="631" spans="1:7" x14ac:dyDescent="0.2">
      <c r="A631" t="s">
        <v>2476</v>
      </c>
      <c r="B631">
        <v>39</v>
      </c>
      <c r="C631" t="s">
        <v>2499</v>
      </c>
      <c r="D631">
        <v>173</v>
      </c>
      <c r="E631" t="str">
        <f t="shared" si="47"/>
        <v>39173</v>
      </c>
      <c r="F631" t="s">
        <v>1937</v>
      </c>
      <c r="G631">
        <v>0</v>
      </c>
    </row>
    <row r="632" spans="1:7" x14ac:dyDescent="0.2">
      <c r="A632" t="s">
        <v>2476</v>
      </c>
      <c r="B632">
        <v>39</v>
      </c>
      <c r="C632" t="s">
        <v>2500</v>
      </c>
      <c r="D632">
        <v>71</v>
      </c>
      <c r="E632" t="str">
        <f t="shared" si="47"/>
        <v>39071</v>
      </c>
      <c r="F632" t="s">
        <v>1937</v>
      </c>
      <c r="G632">
        <v>0</v>
      </c>
    </row>
    <row r="633" spans="1:7" x14ac:dyDescent="0.2">
      <c r="A633" t="s">
        <v>2476</v>
      </c>
      <c r="B633">
        <v>39</v>
      </c>
      <c r="C633" t="s">
        <v>2195</v>
      </c>
      <c r="D633">
        <v>79</v>
      </c>
      <c r="E633" t="str">
        <f t="shared" ref="E633:E651" si="48" xml:space="preserve"> TEXT(B633,"00") &amp;TEXT(D633,"000")</f>
        <v>39079</v>
      </c>
      <c r="F633" t="s">
        <v>1937</v>
      </c>
      <c r="G633">
        <v>0</v>
      </c>
    </row>
    <row r="634" spans="1:7" x14ac:dyDescent="0.2">
      <c r="A634" t="s">
        <v>2476</v>
      </c>
      <c r="B634">
        <v>39</v>
      </c>
      <c r="C634" t="s">
        <v>2501</v>
      </c>
      <c r="D634">
        <v>59</v>
      </c>
      <c r="E634" t="str">
        <f t="shared" si="48"/>
        <v>39059</v>
      </c>
      <c r="F634" t="s">
        <v>1937</v>
      </c>
      <c r="G634">
        <v>0</v>
      </c>
    </row>
    <row r="635" spans="1:7" x14ac:dyDescent="0.2">
      <c r="A635" t="s">
        <v>2476</v>
      </c>
      <c r="B635">
        <v>39</v>
      </c>
      <c r="C635" t="s">
        <v>2502</v>
      </c>
      <c r="D635">
        <v>105</v>
      </c>
      <c r="E635" t="str">
        <f t="shared" si="48"/>
        <v>39105</v>
      </c>
      <c r="F635" t="s">
        <v>1937</v>
      </c>
      <c r="G635">
        <v>0</v>
      </c>
    </row>
    <row r="636" spans="1:7" x14ac:dyDescent="0.2">
      <c r="A636" t="s">
        <v>2476</v>
      </c>
      <c r="B636">
        <v>39</v>
      </c>
      <c r="C636" t="s">
        <v>2061</v>
      </c>
      <c r="D636">
        <v>111</v>
      </c>
      <c r="E636" t="str">
        <f t="shared" si="48"/>
        <v>39111</v>
      </c>
      <c r="F636" t="s">
        <v>1937</v>
      </c>
      <c r="G636">
        <v>48</v>
      </c>
    </row>
    <row r="637" spans="1:7" x14ac:dyDescent="0.2">
      <c r="A637" t="s">
        <v>2476</v>
      </c>
      <c r="B637">
        <v>39</v>
      </c>
      <c r="C637" t="s">
        <v>2127</v>
      </c>
      <c r="D637">
        <v>115</v>
      </c>
      <c r="E637" t="str">
        <f t="shared" si="48"/>
        <v>39115</v>
      </c>
      <c r="F637" t="s">
        <v>1937</v>
      </c>
      <c r="G637">
        <v>47</v>
      </c>
    </row>
    <row r="638" spans="1:7" x14ac:dyDescent="0.2">
      <c r="A638" t="s">
        <v>2476</v>
      </c>
      <c r="B638">
        <v>39</v>
      </c>
      <c r="C638" t="s">
        <v>2503</v>
      </c>
      <c r="D638">
        <v>119</v>
      </c>
      <c r="E638" t="str">
        <f t="shared" si="48"/>
        <v>39119</v>
      </c>
      <c r="F638" t="s">
        <v>1937</v>
      </c>
      <c r="G638">
        <v>0</v>
      </c>
    </row>
    <row r="639" spans="1:7" x14ac:dyDescent="0.2">
      <c r="A639" t="s">
        <v>2476</v>
      </c>
      <c r="B639">
        <v>39</v>
      </c>
      <c r="C639" t="s">
        <v>1983</v>
      </c>
      <c r="D639">
        <v>167</v>
      </c>
      <c r="E639" t="str">
        <f t="shared" si="48"/>
        <v>39167</v>
      </c>
      <c r="F639" t="s">
        <v>1937</v>
      </c>
      <c r="G639">
        <v>50</v>
      </c>
    </row>
    <row r="640" spans="1:7" x14ac:dyDescent="0.2">
      <c r="A640" t="s">
        <v>2476</v>
      </c>
      <c r="B640">
        <v>39</v>
      </c>
      <c r="C640" t="s">
        <v>2504</v>
      </c>
      <c r="D640">
        <v>17</v>
      </c>
      <c r="E640" t="str">
        <f t="shared" si="48"/>
        <v>39017</v>
      </c>
      <c r="F640" t="s">
        <v>1937</v>
      </c>
      <c r="G640">
        <v>0</v>
      </c>
    </row>
    <row r="641" spans="1:7" x14ac:dyDescent="0.2">
      <c r="A641" t="s">
        <v>2476</v>
      </c>
      <c r="B641">
        <v>39</v>
      </c>
      <c r="C641" t="s">
        <v>2064</v>
      </c>
      <c r="D641">
        <v>57</v>
      </c>
      <c r="E641" t="str">
        <f t="shared" si="48"/>
        <v>39057</v>
      </c>
      <c r="F641" t="s">
        <v>1937</v>
      </c>
      <c r="G641">
        <v>60</v>
      </c>
    </row>
    <row r="642" spans="1:7" x14ac:dyDescent="0.2">
      <c r="A642" t="s">
        <v>2476</v>
      </c>
      <c r="B642">
        <v>39</v>
      </c>
      <c r="C642" t="s">
        <v>2505</v>
      </c>
      <c r="D642">
        <v>135</v>
      </c>
      <c r="E642" t="str">
        <f t="shared" si="48"/>
        <v>39135</v>
      </c>
      <c r="F642" t="s">
        <v>1937</v>
      </c>
      <c r="G642">
        <v>129</v>
      </c>
    </row>
    <row r="643" spans="1:7" x14ac:dyDescent="0.2">
      <c r="A643" t="s">
        <v>2476</v>
      </c>
      <c r="B643">
        <v>39</v>
      </c>
      <c r="C643" t="s">
        <v>2506</v>
      </c>
      <c r="D643">
        <v>11</v>
      </c>
      <c r="E643" t="str">
        <f t="shared" si="48"/>
        <v>39011</v>
      </c>
      <c r="F643" t="s">
        <v>1937</v>
      </c>
      <c r="G643">
        <v>89</v>
      </c>
    </row>
    <row r="644" spans="1:7" x14ac:dyDescent="0.2">
      <c r="A644" t="s">
        <v>2476</v>
      </c>
      <c r="B644">
        <v>39</v>
      </c>
      <c r="C644" t="s">
        <v>2018</v>
      </c>
      <c r="D644">
        <v>23</v>
      </c>
      <c r="E644" t="str">
        <f t="shared" si="48"/>
        <v>39023</v>
      </c>
      <c r="F644" t="s">
        <v>1937</v>
      </c>
      <c r="G644">
        <v>0</v>
      </c>
    </row>
    <row r="645" spans="1:7" x14ac:dyDescent="0.2">
      <c r="A645" t="s">
        <v>2476</v>
      </c>
      <c r="B645">
        <v>39</v>
      </c>
      <c r="C645" t="s">
        <v>2507</v>
      </c>
      <c r="D645">
        <v>37</v>
      </c>
      <c r="E645" t="str">
        <f t="shared" si="48"/>
        <v>39037</v>
      </c>
      <c r="F645" t="s">
        <v>1937</v>
      </c>
      <c r="G645">
        <v>0</v>
      </c>
    </row>
    <row r="646" spans="1:7" x14ac:dyDescent="0.2">
      <c r="A646" t="s">
        <v>2476</v>
      </c>
      <c r="B646">
        <v>39</v>
      </c>
      <c r="C646" t="s">
        <v>2123</v>
      </c>
      <c r="D646">
        <v>65</v>
      </c>
      <c r="E646" t="str">
        <f t="shared" si="48"/>
        <v>39065</v>
      </c>
      <c r="F646" t="s">
        <v>1937</v>
      </c>
      <c r="G646">
        <v>0</v>
      </c>
    </row>
    <row r="647" spans="1:7" x14ac:dyDescent="0.2">
      <c r="A647" t="s">
        <v>2476</v>
      </c>
      <c r="B647">
        <v>39</v>
      </c>
      <c r="C647" t="s">
        <v>2071</v>
      </c>
      <c r="D647">
        <v>109</v>
      </c>
      <c r="E647" t="str">
        <f t="shared" si="48"/>
        <v>39109</v>
      </c>
      <c r="F647" t="s">
        <v>1937</v>
      </c>
      <c r="G647">
        <v>0</v>
      </c>
    </row>
    <row r="648" spans="1:7" x14ac:dyDescent="0.2">
      <c r="A648" t="s">
        <v>2476</v>
      </c>
      <c r="B648">
        <v>39</v>
      </c>
      <c r="C648" t="s">
        <v>2093</v>
      </c>
      <c r="D648">
        <v>149</v>
      </c>
      <c r="E648" t="str">
        <f t="shared" si="48"/>
        <v>39149</v>
      </c>
      <c r="F648" t="s">
        <v>1937</v>
      </c>
      <c r="G648">
        <v>0</v>
      </c>
    </row>
    <row r="649" spans="1:7" x14ac:dyDescent="0.2">
      <c r="A649" t="s">
        <v>2508</v>
      </c>
      <c r="B649">
        <v>40</v>
      </c>
      <c r="C649" t="s">
        <v>2509</v>
      </c>
      <c r="D649">
        <v>17</v>
      </c>
      <c r="E649" t="str">
        <f t="shared" si="48"/>
        <v>40017</v>
      </c>
      <c r="F649" t="s">
        <v>1937</v>
      </c>
      <c r="G649">
        <v>0</v>
      </c>
    </row>
    <row r="650" spans="1:7" x14ac:dyDescent="0.2">
      <c r="A650" t="s">
        <v>2508</v>
      </c>
      <c r="B650">
        <v>40</v>
      </c>
      <c r="C650" t="s">
        <v>2510</v>
      </c>
      <c r="D650">
        <v>51</v>
      </c>
      <c r="E650" t="str">
        <f t="shared" si="48"/>
        <v>40051</v>
      </c>
      <c r="F650" t="s">
        <v>1937</v>
      </c>
      <c r="G650">
        <v>0</v>
      </c>
    </row>
    <row r="651" spans="1:7" x14ac:dyDescent="0.2">
      <c r="A651" t="s">
        <v>2508</v>
      </c>
      <c r="B651">
        <v>40</v>
      </c>
      <c r="C651" t="s">
        <v>2511</v>
      </c>
      <c r="D651">
        <v>73</v>
      </c>
      <c r="E651" t="str">
        <f t="shared" si="48"/>
        <v>40073</v>
      </c>
      <c r="F651" t="s">
        <v>1937</v>
      </c>
      <c r="G651">
        <v>0</v>
      </c>
    </row>
    <row r="652" spans="1:7" x14ac:dyDescent="0.2">
      <c r="A652" t="s">
        <v>2508</v>
      </c>
      <c r="B652">
        <v>40</v>
      </c>
      <c r="C652" t="s">
        <v>1998</v>
      </c>
      <c r="D652">
        <v>47</v>
      </c>
      <c r="E652" t="str">
        <f t="shared" ref="E652:E668" si="49" xml:space="preserve"> TEXT(B652,"00") &amp;TEXT(D652,"000")</f>
        <v>40047</v>
      </c>
      <c r="F652" t="s">
        <v>1937</v>
      </c>
      <c r="G652">
        <v>0</v>
      </c>
    </row>
    <row r="653" spans="1:7" x14ac:dyDescent="0.2">
      <c r="A653" t="s">
        <v>2508</v>
      </c>
      <c r="B653">
        <v>40</v>
      </c>
      <c r="C653" t="s">
        <v>2271</v>
      </c>
      <c r="D653">
        <v>53</v>
      </c>
      <c r="E653" t="str">
        <f t="shared" si="49"/>
        <v>40053</v>
      </c>
      <c r="F653" t="s">
        <v>1937</v>
      </c>
      <c r="G653">
        <v>0</v>
      </c>
    </row>
    <row r="654" spans="1:7" x14ac:dyDescent="0.2">
      <c r="A654" t="s">
        <v>2508</v>
      </c>
      <c r="B654">
        <v>40</v>
      </c>
      <c r="C654" t="s">
        <v>2512</v>
      </c>
      <c r="D654">
        <v>71</v>
      </c>
      <c r="E654" t="str">
        <f t="shared" si="49"/>
        <v>40071</v>
      </c>
      <c r="F654" t="s">
        <v>1937</v>
      </c>
      <c r="G654">
        <v>480</v>
      </c>
    </row>
    <row r="655" spans="1:7" x14ac:dyDescent="0.2">
      <c r="A655" t="s">
        <v>2508</v>
      </c>
      <c r="B655">
        <v>40</v>
      </c>
      <c r="C655" t="s">
        <v>2074</v>
      </c>
      <c r="D655">
        <v>103</v>
      </c>
      <c r="E655" t="str">
        <f t="shared" si="49"/>
        <v>40103</v>
      </c>
      <c r="F655" t="s">
        <v>1937</v>
      </c>
      <c r="G655">
        <v>0</v>
      </c>
    </row>
    <row r="656" spans="1:7" x14ac:dyDescent="0.2">
      <c r="A656" t="s">
        <v>2508</v>
      </c>
      <c r="B656">
        <v>40</v>
      </c>
      <c r="C656" t="s">
        <v>2513</v>
      </c>
      <c r="D656">
        <v>151</v>
      </c>
      <c r="E656" t="str">
        <f t="shared" si="49"/>
        <v>40151</v>
      </c>
      <c r="F656" t="s">
        <v>1937</v>
      </c>
      <c r="G656">
        <v>0</v>
      </c>
    </row>
    <row r="657" spans="1:7" x14ac:dyDescent="0.2">
      <c r="A657" t="s">
        <v>2508</v>
      </c>
      <c r="B657">
        <v>40</v>
      </c>
      <c r="C657" t="s">
        <v>2514</v>
      </c>
      <c r="D657">
        <v>35</v>
      </c>
      <c r="E657" t="str">
        <f t="shared" si="49"/>
        <v>40035</v>
      </c>
      <c r="F657" t="s">
        <v>1937</v>
      </c>
      <c r="G657">
        <v>0</v>
      </c>
    </row>
    <row r="658" spans="1:7" x14ac:dyDescent="0.2">
      <c r="A658" t="s">
        <v>2508</v>
      </c>
      <c r="B658">
        <v>40</v>
      </c>
      <c r="C658" t="s">
        <v>2515</v>
      </c>
      <c r="D658">
        <v>97</v>
      </c>
      <c r="E658" t="str">
        <f t="shared" si="49"/>
        <v>40097</v>
      </c>
      <c r="F658" t="s">
        <v>1937</v>
      </c>
      <c r="G658">
        <v>0</v>
      </c>
    </row>
    <row r="659" spans="1:7" x14ac:dyDescent="0.2">
      <c r="A659" t="s">
        <v>2508</v>
      </c>
      <c r="B659">
        <v>40</v>
      </c>
      <c r="C659" t="s">
        <v>2516</v>
      </c>
      <c r="D659">
        <v>145</v>
      </c>
      <c r="E659" t="str">
        <f t="shared" si="49"/>
        <v>40145</v>
      </c>
      <c r="F659" t="s">
        <v>1937</v>
      </c>
      <c r="G659">
        <v>960</v>
      </c>
    </row>
    <row r="660" spans="1:7" x14ac:dyDescent="0.2">
      <c r="A660" t="s">
        <v>2508</v>
      </c>
      <c r="B660">
        <v>40</v>
      </c>
      <c r="C660" t="s">
        <v>2517</v>
      </c>
      <c r="D660">
        <v>25</v>
      </c>
      <c r="E660" t="str">
        <f t="shared" si="49"/>
        <v>40025</v>
      </c>
      <c r="F660" t="s">
        <v>1937</v>
      </c>
      <c r="G660">
        <v>0</v>
      </c>
    </row>
    <row r="661" spans="1:7" x14ac:dyDescent="0.2">
      <c r="A661" t="s">
        <v>2508</v>
      </c>
      <c r="B661">
        <v>40</v>
      </c>
      <c r="C661" t="s">
        <v>2518</v>
      </c>
      <c r="D661">
        <v>139</v>
      </c>
      <c r="E661" t="str">
        <f t="shared" si="49"/>
        <v>40139</v>
      </c>
      <c r="F661" t="s">
        <v>1937</v>
      </c>
      <c r="G661">
        <v>0</v>
      </c>
    </row>
    <row r="662" spans="1:7" x14ac:dyDescent="0.2">
      <c r="A662" t="s">
        <v>2508</v>
      </c>
      <c r="B662">
        <v>40</v>
      </c>
      <c r="C662" t="s">
        <v>2519</v>
      </c>
      <c r="D662">
        <v>55</v>
      </c>
      <c r="E662" t="str">
        <f t="shared" si="49"/>
        <v>40055</v>
      </c>
      <c r="F662" t="s">
        <v>1937</v>
      </c>
      <c r="G662">
        <v>0</v>
      </c>
    </row>
    <row r="663" spans="1:7" x14ac:dyDescent="0.2">
      <c r="A663" t="s">
        <v>2508</v>
      </c>
      <c r="B663">
        <v>40</v>
      </c>
      <c r="C663" t="s">
        <v>2195</v>
      </c>
      <c r="D663">
        <v>65</v>
      </c>
      <c r="E663" t="str">
        <f t="shared" si="49"/>
        <v>40065</v>
      </c>
      <c r="F663" t="s">
        <v>1937</v>
      </c>
      <c r="G663">
        <v>0</v>
      </c>
    </row>
    <row r="664" spans="1:7" x14ac:dyDescent="0.2">
      <c r="A664" t="s">
        <v>2508</v>
      </c>
      <c r="B664">
        <v>40</v>
      </c>
      <c r="C664" t="s">
        <v>2520</v>
      </c>
      <c r="D664">
        <v>75</v>
      </c>
      <c r="E664" t="str">
        <f t="shared" si="49"/>
        <v>40075</v>
      </c>
      <c r="F664" t="s">
        <v>1937</v>
      </c>
      <c r="G664" s="1">
        <v>3363</v>
      </c>
    </row>
    <row r="665" spans="1:7" x14ac:dyDescent="0.2">
      <c r="A665" t="s">
        <v>2508</v>
      </c>
      <c r="B665">
        <v>40</v>
      </c>
      <c r="C665" t="s">
        <v>2521</v>
      </c>
      <c r="D665">
        <v>141</v>
      </c>
      <c r="E665" t="str">
        <f t="shared" si="49"/>
        <v>40141</v>
      </c>
      <c r="F665" t="s">
        <v>1937</v>
      </c>
      <c r="G665">
        <v>0</v>
      </c>
    </row>
    <row r="666" spans="1:7" x14ac:dyDescent="0.2">
      <c r="A666" t="s">
        <v>2508</v>
      </c>
      <c r="B666">
        <v>40</v>
      </c>
      <c r="C666" t="s">
        <v>2522</v>
      </c>
      <c r="D666">
        <v>43</v>
      </c>
      <c r="E666" t="str">
        <f t="shared" si="49"/>
        <v>40043</v>
      </c>
      <c r="F666" t="s">
        <v>1937</v>
      </c>
      <c r="G666">
        <v>0</v>
      </c>
    </row>
    <row r="667" spans="1:7" x14ac:dyDescent="0.2">
      <c r="A667" t="s">
        <v>2523</v>
      </c>
      <c r="B667">
        <v>41</v>
      </c>
      <c r="C667" t="s">
        <v>2524</v>
      </c>
      <c r="D667">
        <v>21</v>
      </c>
      <c r="E667" t="str">
        <f t="shared" si="49"/>
        <v>41021</v>
      </c>
      <c r="F667" t="s">
        <v>1937</v>
      </c>
      <c r="G667" s="1">
        <v>1072</v>
      </c>
    </row>
    <row r="668" spans="1:7" x14ac:dyDescent="0.2">
      <c r="A668" t="s">
        <v>2523</v>
      </c>
      <c r="B668">
        <v>41</v>
      </c>
      <c r="C668" t="s">
        <v>2480</v>
      </c>
      <c r="D668">
        <v>49</v>
      </c>
      <c r="E668" t="str">
        <f t="shared" si="49"/>
        <v>41049</v>
      </c>
      <c r="F668" t="s">
        <v>1937</v>
      </c>
      <c r="G668" s="1">
        <v>2760</v>
      </c>
    </row>
    <row r="669" spans="1:7" x14ac:dyDescent="0.2">
      <c r="A669" t="s">
        <v>2523</v>
      </c>
      <c r="B669">
        <v>41</v>
      </c>
      <c r="C669" t="s">
        <v>2525</v>
      </c>
      <c r="D669">
        <v>55</v>
      </c>
      <c r="E669" t="str">
        <f t="shared" ref="E669:E678" si="50" xml:space="preserve"> TEXT(B669,"00") &amp;TEXT(D669,"000")</f>
        <v>41055</v>
      </c>
      <c r="F669" t="s">
        <v>1937</v>
      </c>
      <c r="G669" s="1">
        <v>4746</v>
      </c>
    </row>
    <row r="670" spans="1:7" x14ac:dyDescent="0.2">
      <c r="A670" t="s">
        <v>2523</v>
      </c>
      <c r="B670">
        <v>41</v>
      </c>
      <c r="C670" t="s">
        <v>2526</v>
      </c>
      <c r="D670">
        <v>65</v>
      </c>
      <c r="E670" t="str">
        <f t="shared" si="50"/>
        <v>41065</v>
      </c>
      <c r="F670" t="s">
        <v>1937</v>
      </c>
      <c r="G670">
        <v>866</v>
      </c>
    </row>
    <row r="671" spans="1:7" x14ac:dyDescent="0.2">
      <c r="A671" t="s">
        <v>2523</v>
      </c>
      <c r="B671">
        <v>41</v>
      </c>
      <c r="C671" t="s">
        <v>2527</v>
      </c>
      <c r="D671">
        <v>1</v>
      </c>
      <c r="E671" t="str">
        <f t="shared" si="50"/>
        <v>41001</v>
      </c>
      <c r="F671" t="s">
        <v>1937</v>
      </c>
      <c r="G671">
        <v>730</v>
      </c>
    </row>
    <row r="672" spans="1:7" x14ac:dyDescent="0.2">
      <c r="A672" t="s">
        <v>2523</v>
      </c>
      <c r="B672">
        <v>41</v>
      </c>
      <c r="C672" t="s">
        <v>2528</v>
      </c>
      <c r="D672">
        <v>59</v>
      </c>
      <c r="E672" t="str">
        <f t="shared" si="50"/>
        <v>41059</v>
      </c>
      <c r="F672" t="s">
        <v>1937</v>
      </c>
      <c r="G672" s="1">
        <v>2722</v>
      </c>
    </row>
    <row r="673" spans="1:7" x14ac:dyDescent="0.2">
      <c r="A673" t="s">
        <v>2523</v>
      </c>
      <c r="B673">
        <v>41</v>
      </c>
      <c r="C673" t="s">
        <v>2483</v>
      </c>
      <c r="D673">
        <v>61</v>
      </c>
      <c r="E673" t="str">
        <f t="shared" si="50"/>
        <v>41061</v>
      </c>
      <c r="F673" t="s">
        <v>1937</v>
      </c>
      <c r="G673" s="1">
        <v>3598</v>
      </c>
    </row>
    <row r="674" spans="1:7" x14ac:dyDescent="0.2">
      <c r="A674" t="s">
        <v>2523</v>
      </c>
      <c r="B674">
        <v>41</v>
      </c>
      <c r="C674" t="s">
        <v>2529</v>
      </c>
      <c r="D674">
        <v>63</v>
      </c>
      <c r="E674" t="str">
        <f t="shared" si="50"/>
        <v>41063</v>
      </c>
      <c r="F674" t="s">
        <v>1937</v>
      </c>
      <c r="G674" s="1">
        <v>2188</v>
      </c>
    </row>
    <row r="675" spans="1:7" x14ac:dyDescent="0.2">
      <c r="A675" t="s">
        <v>2523</v>
      </c>
      <c r="B675">
        <v>41</v>
      </c>
      <c r="C675" t="s">
        <v>2219</v>
      </c>
      <c r="D675">
        <v>3</v>
      </c>
      <c r="E675" t="str">
        <f t="shared" si="50"/>
        <v>41003</v>
      </c>
      <c r="F675" t="s">
        <v>1937</v>
      </c>
      <c r="G675">
        <v>15</v>
      </c>
    </row>
    <row r="676" spans="1:7" x14ac:dyDescent="0.2">
      <c r="A676" t="s">
        <v>2523</v>
      </c>
      <c r="B676">
        <v>41</v>
      </c>
      <c r="C676" t="s">
        <v>2530</v>
      </c>
      <c r="D676">
        <v>5</v>
      </c>
      <c r="E676" t="str">
        <f t="shared" si="50"/>
        <v>41005</v>
      </c>
      <c r="F676" t="s">
        <v>1937</v>
      </c>
      <c r="G676">
        <v>75</v>
      </c>
    </row>
    <row r="677" spans="1:7" x14ac:dyDescent="0.2">
      <c r="A677" t="s">
        <v>2523</v>
      </c>
      <c r="B677">
        <v>41</v>
      </c>
      <c r="C677" t="s">
        <v>2288</v>
      </c>
      <c r="D677">
        <v>43</v>
      </c>
      <c r="E677" t="str">
        <f t="shared" si="50"/>
        <v>41043</v>
      </c>
      <c r="F677" t="s">
        <v>1937</v>
      </c>
      <c r="G677">
        <v>0</v>
      </c>
    </row>
    <row r="678" spans="1:7" x14ac:dyDescent="0.2">
      <c r="A678" t="s">
        <v>2523</v>
      </c>
      <c r="B678">
        <v>41</v>
      </c>
      <c r="C678" t="s">
        <v>2096</v>
      </c>
      <c r="D678">
        <v>47</v>
      </c>
      <c r="E678" t="str">
        <f t="shared" si="50"/>
        <v>41047</v>
      </c>
      <c r="F678" t="s">
        <v>1937</v>
      </c>
      <c r="G678">
        <v>211</v>
      </c>
    </row>
    <row r="679" spans="1:7" x14ac:dyDescent="0.2">
      <c r="A679" t="s">
        <v>2523</v>
      </c>
      <c r="B679">
        <v>41</v>
      </c>
      <c r="C679" t="s">
        <v>2247</v>
      </c>
      <c r="D679">
        <v>53</v>
      </c>
      <c r="E679" t="str">
        <f t="shared" ref="E679:E689" si="51" xml:space="preserve"> TEXT(B679,"00") &amp;TEXT(D679,"000")</f>
        <v>41053</v>
      </c>
      <c r="F679" t="s">
        <v>1937</v>
      </c>
      <c r="G679">
        <v>733</v>
      </c>
    </row>
    <row r="680" spans="1:7" x14ac:dyDescent="0.2">
      <c r="A680" t="s">
        <v>2523</v>
      </c>
      <c r="B680">
        <v>41</v>
      </c>
      <c r="C680" t="s">
        <v>1983</v>
      </c>
      <c r="D680">
        <v>67</v>
      </c>
      <c r="E680" t="str">
        <f t="shared" si="51"/>
        <v>41067</v>
      </c>
      <c r="F680" t="s">
        <v>1937</v>
      </c>
      <c r="G680">
        <v>609</v>
      </c>
    </row>
    <row r="681" spans="1:7" x14ac:dyDescent="0.2">
      <c r="A681" t="s">
        <v>2523</v>
      </c>
      <c r="B681">
        <v>41</v>
      </c>
      <c r="C681" t="s">
        <v>2531</v>
      </c>
      <c r="D681">
        <v>71</v>
      </c>
      <c r="E681" t="str">
        <f t="shared" si="51"/>
        <v>41071</v>
      </c>
      <c r="F681" t="s">
        <v>1937</v>
      </c>
      <c r="G681">
        <v>86</v>
      </c>
    </row>
    <row r="682" spans="1:7" x14ac:dyDescent="0.2">
      <c r="A682" t="s">
        <v>2523</v>
      </c>
      <c r="B682">
        <v>41</v>
      </c>
      <c r="C682" t="s">
        <v>2532</v>
      </c>
      <c r="D682">
        <v>17</v>
      </c>
      <c r="E682" t="str">
        <f t="shared" si="51"/>
        <v>41017</v>
      </c>
      <c r="F682" t="s">
        <v>1937</v>
      </c>
      <c r="G682">
        <v>0</v>
      </c>
    </row>
    <row r="683" spans="1:7" x14ac:dyDescent="0.2">
      <c r="A683" t="s">
        <v>2523</v>
      </c>
      <c r="B683">
        <v>41</v>
      </c>
      <c r="C683" t="s">
        <v>2271</v>
      </c>
      <c r="D683">
        <v>23</v>
      </c>
      <c r="E683" t="str">
        <f t="shared" si="51"/>
        <v>41023</v>
      </c>
      <c r="F683" t="s">
        <v>1937</v>
      </c>
      <c r="G683">
        <v>0</v>
      </c>
    </row>
    <row r="684" spans="1:7" x14ac:dyDescent="0.2">
      <c r="A684" t="s">
        <v>2523</v>
      </c>
      <c r="B684">
        <v>41</v>
      </c>
      <c r="C684" t="s">
        <v>2022</v>
      </c>
      <c r="D684">
        <v>31</v>
      </c>
      <c r="E684" t="str">
        <f t="shared" si="51"/>
        <v>41031</v>
      </c>
      <c r="F684" t="s">
        <v>1937</v>
      </c>
      <c r="G684">
        <v>51</v>
      </c>
    </row>
    <row r="685" spans="1:7" x14ac:dyDescent="0.2">
      <c r="A685" t="s">
        <v>2523</v>
      </c>
      <c r="B685">
        <v>41</v>
      </c>
      <c r="C685" t="s">
        <v>2533</v>
      </c>
      <c r="D685">
        <v>35</v>
      </c>
      <c r="E685" t="str">
        <f t="shared" si="51"/>
        <v>41035</v>
      </c>
      <c r="F685" t="s">
        <v>1937</v>
      </c>
      <c r="G685" s="1">
        <v>17203</v>
      </c>
    </row>
    <row r="686" spans="1:7" x14ac:dyDescent="0.2">
      <c r="A686" t="s">
        <v>2523</v>
      </c>
      <c r="B686">
        <v>41</v>
      </c>
      <c r="C686" t="s">
        <v>1951</v>
      </c>
      <c r="D686">
        <v>37</v>
      </c>
      <c r="E686" t="str">
        <f t="shared" si="51"/>
        <v>41037</v>
      </c>
      <c r="F686" t="s">
        <v>1937</v>
      </c>
      <c r="G686">
        <v>134</v>
      </c>
    </row>
    <row r="687" spans="1:7" x14ac:dyDescent="0.2">
      <c r="A687" t="s">
        <v>2523</v>
      </c>
      <c r="B687">
        <v>41</v>
      </c>
      <c r="C687" t="s">
        <v>2534</v>
      </c>
      <c r="D687">
        <v>45</v>
      </c>
      <c r="E687" t="str">
        <f t="shared" si="51"/>
        <v>41045</v>
      </c>
      <c r="F687" t="s">
        <v>1937</v>
      </c>
      <c r="G687">
        <v>463</v>
      </c>
    </row>
    <row r="688" spans="1:7" x14ac:dyDescent="0.2">
      <c r="A688" t="s">
        <v>2523</v>
      </c>
      <c r="B688">
        <v>41</v>
      </c>
      <c r="C688" t="s">
        <v>2052</v>
      </c>
      <c r="D688">
        <v>19</v>
      </c>
      <c r="E688" t="str">
        <f t="shared" si="51"/>
        <v>41019</v>
      </c>
      <c r="F688" t="s">
        <v>1937</v>
      </c>
      <c r="G688">
        <v>15</v>
      </c>
    </row>
    <row r="689" spans="1:7" x14ac:dyDescent="0.2">
      <c r="A689" t="s">
        <v>2523</v>
      </c>
      <c r="B689">
        <v>41</v>
      </c>
      <c r="C689" t="s">
        <v>2195</v>
      </c>
      <c r="D689">
        <v>29</v>
      </c>
      <c r="E689" t="str">
        <f t="shared" si="51"/>
        <v>41029</v>
      </c>
      <c r="F689" t="s">
        <v>1937</v>
      </c>
      <c r="G689">
        <v>79</v>
      </c>
    </row>
    <row r="690" spans="1:7" x14ac:dyDescent="0.2">
      <c r="A690" t="s">
        <v>2535</v>
      </c>
      <c r="B690">
        <v>42</v>
      </c>
      <c r="C690" t="s">
        <v>2536</v>
      </c>
      <c r="D690">
        <v>13</v>
      </c>
      <c r="E690" t="str">
        <f t="shared" ref="E690:E704" si="52" xml:space="preserve"> TEXT(B690,"00") &amp;TEXT(D690,"000")</f>
        <v>42013</v>
      </c>
      <c r="F690" t="s">
        <v>1937</v>
      </c>
      <c r="G690">
        <v>510</v>
      </c>
    </row>
    <row r="691" spans="1:7" x14ac:dyDescent="0.2">
      <c r="A691" t="s">
        <v>2535</v>
      </c>
      <c r="B691">
        <v>42</v>
      </c>
      <c r="C691" t="s">
        <v>2537</v>
      </c>
      <c r="D691">
        <v>21</v>
      </c>
      <c r="E691" t="str">
        <f t="shared" si="52"/>
        <v>42021</v>
      </c>
      <c r="F691" t="s">
        <v>1937</v>
      </c>
      <c r="G691">
        <v>210</v>
      </c>
    </row>
    <row r="692" spans="1:7" x14ac:dyDescent="0.2">
      <c r="A692" t="s">
        <v>2535</v>
      </c>
      <c r="B692">
        <v>42</v>
      </c>
      <c r="C692" t="s">
        <v>2538</v>
      </c>
      <c r="D692">
        <v>27</v>
      </c>
      <c r="E692" t="str">
        <f t="shared" si="52"/>
        <v>42027</v>
      </c>
      <c r="F692" t="s">
        <v>1937</v>
      </c>
      <c r="G692">
        <v>243</v>
      </c>
    </row>
    <row r="693" spans="1:7" x14ac:dyDescent="0.2">
      <c r="A693" t="s">
        <v>2535</v>
      </c>
      <c r="B693">
        <v>42</v>
      </c>
      <c r="C693" t="s">
        <v>2539</v>
      </c>
      <c r="D693">
        <v>33</v>
      </c>
      <c r="E693" t="str">
        <f t="shared" si="52"/>
        <v>42033</v>
      </c>
      <c r="F693" t="s">
        <v>1937</v>
      </c>
      <c r="G693">
        <v>0</v>
      </c>
    </row>
    <row r="694" spans="1:7" x14ac:dyDescent="0.2">
      <c r="A694" t="s">
        <v>2535</v>
      </c>
      <c r="B694">
        <v>42</v>
      </c>
      <c r="C694" t="s">
        <v>2389</v>
      </c>
      <c r="D694">
        <v>37</v>
      </c>
      <c r="E694" t="str">
        <f t="shared" si="52"/>
        <v>42037</v>
      </c>
      <c r="F694" t="s">
        <v>1937</v>
      </c>
      <c r="G694">
        <v>0</v>
      </c>
    </row>
    <row r="695" spans="1:7" x14ac:dyDescent="0.2">
      <c r="A695" t="s">
        <v>2535</v>
      </c>
      <c r="B695">
        <v>42</v>
      </c>
      <c r="C695" t="s">
        <v>2540</v>
      </c>
      <c r="D695">
        <v>43</v>
      </c>
      <c r="E695" t="str">
        <f t="shared" si="52"/>
        <v>42043</v>
      </c>
      <c r="F695" t="s">
        <v>1937</v>
      </c>
      <c r="G695">
        <v>603</v>
      </c>
    </row>
    <row r="696" spans="1:7" x14ac:dyDescent="0.2">
      <c r="A696" t="s">
        <v>2535</v>
      </c>
      <c r="B696">
        <v>42</v>
      </c>
      <c r="C696" t="s">
        <v>2541</v>
      </c>
      <c r="D696">
        <v>61</v>
      </c>
      <c r="E696" t="str">
        <f t="shared" si="52"/>
        <v>42061</v>
      </c>
      <c r="F696" t="s">
        <v>1937</v>
      </c>
      <c r="G696">
        <v>290</v>
      </c>
    </row>
    <row r="697" spans="1:7" x14ac:dyDescent="0.2">
      <c r="A697" t="s">
        <v>2535</v>
      </c>
      <c r="B697">
        <v>42</v>
      </c>
      <c r="C697" t="s">
        <v>2542</v>
      </c>
      <c r="D697">
        <v>67</v>
      </c>
      <c r="E697" t="str">
        <f t="shared" si="52"/>
        <v>42067</v>
      </c>
      <c r="F697" t="s">
        <v>1937</v>
      </c>
      <c r="G697">
        <v>287</v>
      </c>
    </row>
    <row r="698" spans="1:7" x14ac:dyDescent="0.2">
      <c r="A698" t="s">
        <v>2535</v>
      </c>
      <c r="B698">
        <v>42</v>
      </c>
      <c r="C698" t="s">
        <v>2543</v>
      </c>
      <c r="D698">
        <v>87</v>
      </c>
      <c r="E698" t="str">
        <f t="shared" si="52"/>
        <v>42087</v>
      </c>
      <c r="F698" t="s">
        <v>1937</v>
      </c>
      <c r="G698">
        <v>435</v>
      </c>
    </row>
    <row r="699" spans="1:7" x14ac:dyDescent="0.2">
      <c r="A699" t="s">
        <v>2535</v>
      </c>
      <c r="B699">
        <v>42</v>
      </c>
      <c r="C699" t="s">
        <v>2544</v>
      </c>
      <c r="D699">
        <v>93</v>
      </c>
      <c r="E699" t="str">
        <f t="shared" si="52"/>
        <v>42093</v>
      </c>
      <c r="F699" t="s">
        <v>1937</v>
      </c>
      <c r="G699">
        <v>170</v>
      </c>
    </row>
    <row r="700" spans="1:7" x14ac:dyDescent="0.2">
      <c r="A700" t="s">
        <v>2535</v>
      </c>
      <c r="B700">
        <v>42</v>
      </c>
      <c r="C700" t="s">
        <v>2545</v>
      </c>
      <c r="D700">
        <v>97</v>
      </c>
      <c r="E700" t="str">
        <f t="shared" si="52"/>
        <v>42097</v>
      </c>
      <c r="F700" t="s">
        <v>1937</v>
      </c>
      <c r="G700" s="1">
        <v>2036</v>
      </c>
    </row>
    <row r="701" spans="1:7" x14ac:dyDescent="0.2">
      <c r="A701" t="s">
        <v>2535</v>
      </c>
      <c r="B701">
        <v>42</v>
      </c>
      <c r="C701" t="s">
        <v>2285</v>
      </c>
      <c r="D701">
        <v>99</v>
      </c>
      <c r="E701" t="str">
        <f t="shared" si="52"/>
        <v>42099</v>
      </c>
      <c r="F701" t="s">
        <v>1937</v>
      </c>
      <c r="G701" s="1">
        <v>1641</v>
      </c>
    </row>
    <row r="702" spans="1:7" x14ac:dyDescent="0.2">
      <c r="A702" t="s">
        <v>2535</v>
      </c>
      <c r="B702">
        <v>42</v>
      </c>
      <c r="C702" t="s">
        <v>2546</v>
      </c>
      <c r="D702">
        <v>109</v>
      </c>
      <c r="E702" t="str">
        <f t="shared" si="52"/>
        <v>42109</v>
      </c>
      <c r="F702" t="s">
        <v>1937</v>
      </c>
      <c r="G702">
        <v>927</v>
      </c>
    </row>
    <row r="703" spans="1:7" x14ac:dyDescent="0.2">
      <c r="A703" t="s">
        <v>2535</v>
      </c>
      <c r="B703">
        <v>42</v>
      </c>
      <c r="C703" t="s">
        <v>2483</v>
      </c>
      <c r="D703">
        <v>119</v>
      </c>
      <c r="E703" t="str">
        <f t="shared" si="52"/>
        <v>42119</v>
      </c>
      <c r="F703" t="s">
        <v>1937</v>
      </c>
      <c r="G703">
        <v>372</v>
      </c>
    </row>
    <row r="704" spans="1:7" x14ac:dyDescent="0.2">
      <c r="A704" t="s">
        <v>2535</v>
      </c>
      <c r="B704">
        <v>42</v>
      </c>
      <c r="C704" t="s">
        <v>2329</v>
      </c>
      <c r="D704">
        <v>25</v>
      </c>
      <c r="E704" t="str">
        <f t="shared" si="52"/>
        <v>42025</v>
      </c>
      <c r="F704" t="s">
        <v>1937</v>
      </c>
      <c r="G704">
        <v>0</v>
      </c>
    </row>
    <row r="705" spans="1:7" x14ac:dyDescent="0.2">
      <c r="A705" t="s">
        <v>2535</v>
      </c>
      <c r="B705">
        <v>42</v>
      </c>
      <c r="C705" t="s">
        <v>2547</v>
      </c>
      <c r="D705">
        <v>77</v>
      </c>
      <c r="E705" t="str">
        <f t="shared" ref="E705:E720" si="53" xml:space="preserve"> TEXT(B705,"00") &amp;TEXT(D705,"000")</f>
        <v>42077</v>
      </c>
      <c r="F705" t="s">
        <v>1937</v>
      </c>
      <c r="G705">
        <v>446</v>
      </c>
    </row>
    <row r="706" spans="1:7" x14ac:dyDescent="0.2">
      <c r="A706" t="s">
        <v>2535</v>
      </c>
      <c r="B706">
        <v>42</v>
      </c>
      <c r="C706" t="s">
        <v>2548</v>
      </c>
      <c r="D706">
        <v>95</v>
      </c>
      <c r="E706" t="str">
        <f t="shared" si="53"/>
        <v>42095</v>
      </c>
      <c r="F706" t="s">
        <v>1937</v>
      </c>
      <c r="G706">
        <v>209</v>
      </c>
    </row>
    <row r="707" spans="1:7" x14ac:dyDescent="0.2">
      <c r="A707" t="s">
        <v>2535</v>
      </c>
      <c r="B707">
        <v>42</v>
      </c>
      <c r="C707" t="s">
        <v>2549</v>
      </c>
      <c r="D707">
        <v>107</v>
      </c>
      <c r="E707" t="str">
        <f t="shared" si="53"/>
        <v>42107</v>
      </c>
      <c r="F707" t="s">
        <v>1937</v>
      </c>
      <c r="G707">
        <v>645</v>
      </c>
    </row>
    <row r="708" spans="1:7" x14ac:dyDescent="0.2">
      <c r="A708" t="s">
        <v>2535</v>
      </c>
      <c r="B708">
        <v>42</v>
      </c>
      <c r="C708" t="s">
        <v>2550</v>
      </c>
      <c r="D708">
        <v>15</v>
      </c>
      <c r="E708" t="str">
        <f t="shared" si="53"/>
        <v>42015</v>
      </c>
      <c r="F708" t="s">
        <v>1937</v>
      </c>
      <c r="G708">
        <v>39</v>
      </c>
    </row>
    <row r="709" spans="1:7" x14ac:dyDescent="0.2">
      <c r="A709" t="s">
        <v>2535</v>
      </c>
      <c r="B709">
        <v>42</v>
      </c>
      <c r="C709" t="s">
        <v>2551</v>
      </c>
      <c r="D709">
        <v>23</v>
      </c>
      <c r="E709" t="str">
        <f t="shared" si="53"/>
        <v>42023</v>
      </c>
      <c r="F709" t="s">
        <v>1937</v>
      </c>
      <c r="G709">
        <v>0</v>
      </c>
    </row>
    <row r="710" spans="1:7" x14ac:dyDescent="0.2">
      <c r="A710" t="s">
        <v>2535</v>
      </c>
      <c r="B710">
        <v>42</v>
      </c>
      <c r="C710" t="s">
        <v>2060</v>
      </c>
      <c r="D710">
        <v>35</v>
      </c>
      <c r="E710" t="str">
        <f t="shared" si="53"/>
        <v>42035</v>
      </c>
      <c r="F710" t="s">
        <v>1937</v>
      </c>
      <c r="G710">
        <v>0</v>
      </c>
    </row>
    <row r="711" spans="1:7" x14ac:dyDescent="0.2">
      <c r="A711" t="s">
        <v>2535</v>
      </c>
      <c r="B711">
        <v>42</v>
      </c>
      <c r="C711" t="s">
        <v>2552</v>
      </c>
      <c r="D711">
        <v>47</v>
      </c>
      <c r="E711" t="str">
        <f t="shared" si="53"/>
        <v>42047</v>
      </c>
      <c r="F711" t="s">
        <v>1937</v>
      </c>
      <c r="G711">
        <v>0</v>
      </c>
    </row>
    <row r="712" spans="1:7" x14ac:dyDescent="0.2">
      <c r="A712" t="s">
        <v>2535</v>
      </c>
      <c r="B712">
        <v>42</v>
      </c>
      <c r="C712" t="s">
        <v>2553</v>
      </c>
      <c r="D712">
        <v>81</v>
      </c>
      <c r="E712" t="str">
        <f t="shared" si="53"/>
        <v>42081</v>
      </c>
      <c r="F712" t="s">
        <v>1937</v>
      </c>
      <c r="G712">
        <v>123</v>
      </c>
    </row>
    <row r="713" spans="1:7" x14ac:dyDescent="0.2">
      <c r="A713" t="s">
        <v>2535</v>
      </c>
      <c r="B713">
        <v>42</v>
      </c>
      <c r="C713" t="s">
        <v>2554</v>
      </c>
      <c r="D713">
        <v>105</v>
      </c>
      <c r="E713" t="str">
        <f t="shared" si="53"/>
        <v>42105</v>
      </c>
      <c r="F713" t="s">
        <v>1937</v>
      </c>
      <c r="G713">
        <v>76</v>
      </c>
    </row>
    <row r="714" spans="1:7" x14ac:dyDescent="0.2">
      <c r="A714" t="s">
        <v>2535</v>
      </c>
      <c r="B714">
        <v>42</v>
      </c>
      <c r="C714" t="s">
        <v>2394</v>
      </c>
      <c r="D714">
        <v>117</v>
      </c>
      <c r="E714" t="str">
        <f t="shared" si="53"/>
        <v>42117</v>
      </c>
      <c r="F714" t="s">
        <v>1937</v>
      </c>
      <c r="G714">
        <v>349</v>
      </c>
    </row>
    <row r="715" spans="1:7" x14ac:dyDescent="0.2">
      <c r="A715" t="s">
        <v>2535</v>
      </c>
      <c r="B715">
        <v>42</v>
      </c>
      <c r="C715" t="s">
        <v>2487</v>
      </c>
      <c r="D715">
        <v>39</v>
      </c>
      <c r="E715" t="str">
        <f t="shared" si="53"/>
        <v>42039</v>
      </c>
      <c r="F715" t="s">
        <v>1937</v>
      </c>
      <c r="G715">
        <v>131</v>
      </c>
    </row>
    <row r="716" spans="1:7" x14ac:dyDescent="0.2">
      <c r="A716" t="s">
        <v>2535</v>
      </c>
      <c r="B716">
        <v>42</v>
      </c>
      <c r="C716" t="s">
        <v>2398</v>
      </c>
      <c r="D716">
        <v>49</v>
      </c>
      <c r="E716" t="str">
        <f t="shared" si="53"/>
        <v>42049</v>
      </c>
      <c r="F716" t="s">
        <v>1937</v>
      </c>
      <c r="G716">
        <v>0</v>
      </c>
    </row>
    <row r="717" spans="1:7" x14ac:dyDescent="0.2">
      <c r="A717" t="s">
        <v>2535</v>
      </c>
      <c r="B717">
        <v>42</v>
      </c>
      <c r="C717" t="s">
        <v>2120</v>
      </c>
      <c r="D717">
        <v>85</v>
      </c>
      <c r="E717" t="str">
        <f t="shared" si="53"/>
        <v>42085</v>
      </c>
      <c r="F717" t="s">
        <v>1937</v>
      </c>
      <c r="G717">
        <v>82</v>
      </c>
    </row>
    <row r="718" spans="1:7" x14ac:dyDescent="0.2">
      <c r="A718" t="s">
        <v>2535</v>
      </c>
      <c r="B718">
        <v>42</v>
      </c>
      <c r="C718" t="s">
        <v>2555</v>
      </c>
      <c r="D718">
        <v>121</v>
      </c>
      <c r="E718" t="str">
        <f t="shared" si="53"/>
        <v>42121</v>
      </c>
      <c r="F718" t="s">
        <v>1937</v>
      </c>
      <c r="G718">
        <v>0</v>
      </c>
    </row>
    <row r="719" spans="1:7" x14ac:dyDescent="0.2">
      <c r="A719" t="s">
        <v>2535</v>
      </c>
      <c r="B719">
        <v>42</v>
      </c>
      <c r="C719" t="s">
        <v>1981</v>
      </c>
      <c r="D719">
        <v>1</v>
      </c>
      <c r="E719" t="str">
        <f t="shared" si="53"/>
        <v>42001</v>
      </c>
      <c r="F719" t="s">
        <v>1937</v>
      </c>
      <c r="G719" s="1">
        <v>1094</v>
      </c>
    </row>
    <row r="720" spans="1:7" x14ac:dyDescent="0.2">
      <c r="A720" t="s">
        <v>2535</v>
      </c>
      <c r="B720">
        <v>42</v>
      </c>
      <c r="C720" t="s">
        <v>2556</v>
      </c>
      <c r="D720">
        <v>9</v>
      </c>
      <c r="E720" t="str">
        <f t="shared" si="53"/>
        <v>42009</v>
      </c>
      <c r="F720" t="s">
        <v>1937</v>
      </c>
      <c r="G720" s="1">
        <v>1342</v>
      </c>
    </row>
    <row r="721" spans="1:7" x14ac:dyDescent="0.2">
      <c r="A721" t="s">
        <v>2535</v>
      </c>
      <c r="B721">
        <v>42</v>
      </c>
      <c r="C721" t="s">
        <v>2364</v>
      </c>
      <c r="D721">
        <v>41</v>
      </c>
      <c r="E721" t="str">
        <f t="shared" ref="E721:E735" si="54" xml:space="preserve"> TEXT(B721,"00") &amp;TEXT(D721,"000")</f>
        <v>42041</v>
      </c>
      <c r="F721" t="s">
        <v>1937</v>
      </c>
      <c r="G721" s="1">
        <v>2893</v>
      </c>
    </row>
    <row r="722" spans="1:7" x14ac:dyDescent="0.2">
      <c r="A722" t="s">
        <v>2535</v>
      </c>
      <c r="B722">
        <v>42</v>
      </c>
      <c r="C722" t="s">
        <v>2020</v>
      </c>
      <c r="D722">
        <v>55</v>
      </c>
      <c r="E722" t="str">
        <f t="shared" si="54"/>
        <v>42055</v>
      </c>
      <c r="F722" t="s">
        <v>1937</v>
      </c>
      <c r="G722" s="1">
        <v>7350</v>
      </c>
    </row>
    <row r="723" spans="1:7" x14ac:dyDescent="0.2">
      <c r="A723" t="s">
        <v>2535</v>
      </c>
      <c r="B723">
        <v>42</v>
      </c>
      <c r="C723" t="s">
        <v>2496</v>
      </c>
      <c r="D723">
        <v>57</v>
      </c>
      <c r="E723" t="str">
        <f t="shared" si="54"/>
        <v>42057</v>
      </c>
      <c r="F723" t="s">
        <v>1937</v>
      </c>
      <c r="G723">
        <v>798</v>
      </c>
    </row>
    <row r="724" spans="1:7" x14ac:dyDescent="0.2">
      <c r="A724" t="s">
        <v>2535</v>
      </c>
      <c r="B724">
        <v>42</v>
      </c>
      <c r="C724" t="s">
        <v>2557</v>
      </c>
      <c r="D724">
        <v>133</v>
      </c>
      <c r="E724" t="str">
        <f t="shared" si="54"/>
        <v>42133</v>
      </c>
      <c r="F724" t="s">
        <v>1937</v>
      </c>
      <c r="G724" s="1">
        <v>4706</v>
      </c>
    </row>
    <row r="725" spans="1:7" x14ac:dyDescent="0.2">
      <c r="A725" t="s">
        <v>2535</v>
      </c>
      <c r="B725">
        <v>42</v>
      </c>
      <c r="C725" t="s">
        <v>2558</v>
      </c>
      <c r="D725">
        <v>11</v>
      </c>
      <c r="E725" t="str">
        <f t="shared" si="54"/>
        <v>42011</v>
      </c>
      <c r="F725" t="s">
        <v>1937</v>
      </c>
      <c r="G725" s="1">
        <v>2895</v>
      </c>
    </row>
    <row r="726" spans="1:7" x14ac:dyDescent="0.2">
      <c r="A726" t="s">
        <v>2535</v>
      </c>
      <c r="B726">
        <v>42</v>
      </c>
      <c r="C726" t="s">
        <v>2559</v>
      </c>
      <c r="D726">
        <v>17</v>
      </c>
      <c r="E726" t="str">
        <f t="shared" si="54"/>
        <v>42017</v>
      </c>
      <c r="F726" t="s">
        <v>1937</v>
      </c>
      <c r="G726">
        <v>189</v>
      </c>
    </row>
    <row r="727" spans="1:7" x14ac:dyDescent="0.2">
      <c r="A727" t="s">
        <v>2535</v>
      </c>
      <c r="B727">
        <v>42</v>
      </c>
      <c r="C727" t="s">
        <v>2560</v>
      </c>
      <c r="D727">
        <v>29</v>
      </c>
      <c r="E727" t="str">
        <f t="shared" si="54"/>
        <v>42029</v>
      </c>
      <c r="F727" t="s">
        <v>1937</v>
      </c>
      <c r="G727">
        <v>925</v>
      </c>
    </row>
    <row r="728" spans="1:7" x14ac:dyDescent="0.2">
      <c r="A728" t="s">
        <v>2535</v>
      </c>
      <c r="B728">
        <v>42</v>
      </c>
      <c r="C728" t="s">
        <v>2344</v>
      </c>
      <c r="D728">
        <v>71</v>
      </c>
      <c r="E728" t="str">
        <f t="shared" si="54"/>
        <v>42071</v>
      </c>
      <c r="F728" t="s">
        <v>1937</v>
      </c>
      <c r="G728" s="1">
        <v>5503</v>
      </c>
    </row>
    <row r="729" spans="1:7" x14ac:dyDescent="0.2">
      <c r="A729" t="s">
        <v>2535</v>
      </c>
      <c r="B729">
        <v>42</v>
      </c>
      <c r="C729" t="s">
        <v>2561</v>
      </c>
      <c r="D729">
        <v>75</v>
      </c>
      <c r="E729" t="str">
        <f t="shared" si="54"/>
        <v>42075</v>
      </c>
      <c r="F729" t="s">
        <v>1937</v>
      </c>
      <c r="G729" s="1">
        <v>2039</v>
      </c>
    </row>
    <row r="730" spans="1:7" x14ac:dyDescent="0.2">
      <c r="A730" t="s">
        <v>2535</v>
      </c>
      <c r="B730">
        <v>42</v>
      </c>
      <c r="C730" t="s">
        <v>2382</v>
      </c>
      <c r="D730">
        <v>91</v>
      </c>
      <c r="E730" t="str">
        <f t="shared" si="54"/>
        <v>42091</v>
      </c>
      <c r="F730" t="s">
        <v>1937</v>
      </c>
      <c r="G730">
        <v>0</v>
      </c>
    </row>
    <row r="731" spans="1:7" x14ac:dyDescent="0.2">
      <c r="A731" t="s">
        <v>2535</v>
      </c>
      <c r="B731">
        <v>42</v>
      </c>
      <c r="C731" t="s">
        <v>2478</v>
      </c>
      <c r="D731">
        <v>51</v>
      </c>
      <c r="E731" t="str">
        <f t="shared" si="54"/>
        <v>42051</v>
      </c>
      <c r="F731" t="s">
        <v>1937</v>
      </c>
      <c r="G731">
        <v>46</v>
      </c>
    </row>
    <row r="732" spans="1:7" x14ac:dyDescent="0.2">
      <c r="A732" t="s">
        <v>2535</v>
      </c>
      <c r="B732">
        <v>42</v>
      </c>
      <c r="C732" t="s">
        <v>2064</v>
      </c>
      <c r="D732">
        <v>59</v>
      </c>
      <c r="E732" t="str">
        <f t="shared" si="54"/>
        <v>42059</v>
      </c>
      <c r="F732" t="s">
        <v>1937</v>
      </c>
      <c r="G732">
        <v>0</v>
      </c>
    </row>
    <row r="733" spans="1:7" x14ac:dyDescent="0.2">
      <c r="A733" t="s">
        <v>2535</v>
      </c>
      <c r="B733">
        <v>42</v>
      </c>
      <c r="C733" t="s">
        <v>2146</v>
      </c>
      <c r="D733">
        <v>111</v>
      </c>
      <c r="E733" t="str">
        <f t="shared" si="54"/>
        <v>42111</v>
      </c>
      <c r="F733" t="s">
        <v>1937</v>
      </c>
      <c r="G733">
        <v>264</v>
      </c>
    </row>
    <row r="734" spans="1:7" x14ac:dyDescent="0.2">
      <c r="A734" t="s">
        <v>2535</v>
      </c>
      <c r="B734">
        <v>42</v>
      </c>
      <c r="C734" t="s">
        <v>1983</v>
      </c>
      <c r="D734">
        <v>125</v>
      </c>
      <c r="E734" t="str">
        <f t="shared" si="54"/>
        <v>42125</v>
      </c>
      <c r="F734" t="s">
        <v>1937</v>
      </c>
      <c r="G734">
        <v>13</v>
      </c>
    </row>
    <row r="735" spans="1:7" x14ac:dyDescent="0.2">
      <c r="A735" t="s">
        <v>2535</v>
      </c>
      <c r="B735">
        <v>42</v>
      </c>
      <c r="C735" t="s">
        <v>2562</v>
      </c>
      <c r="D735">
        <v>129</v>
      </c>
      <c r="E735" t="str">
        <f t="shared" si="54"/>
        <v>42129</v>
      </c>
      <c r="F735" t="s">
        <v>1937</v>
      </c>
      <c r="G735">
        <v>573</v>
      </c>
    </row>
    <row r="736" spans="1:7" x14ac:dyDescent="0.2">
      <c r="A736" t="s">
        <v>2535</v>
      </c>
      <c r="B736">
        <v>42</v>
      </c>
      <c r="C736" t="s">
        <v>2563</v>
      </c>
      <c r="D736">
        <v>5</v>
      </c>
      <c r="E736" t="str">
        <f t="shared" ref="E736:E752" si="55" xml:space="preserve"> TEXT(B736,"00") &amp;TEXT(D736,"000")</f>
        <v>42005</v>
      </c>
      <c r="F736" t="s">
        <v>1937</v>
      </c>
      <c r="G736">
        <v>708</v>
      </c>
    </row>
    <row r="737" spans="1:7" x14ac:dyDescent="0.2">
      <c r="A737" t="s">
        <v>2535</v>
      </c>
      <c r="B737">
        <v>42</v>
      </c>
      <c r="C737" t="s">
        <v>2564</v>
      </c>
      <c r="D737">
        <v>7</v>
      </c>
      <c r="E737" t="str">
        <f t="shared" si="55"/>
        <v>42007</v>
      </c>
      <c r="F737" t="s">
        <v>1937</v>
      </c>
      <c r="G737">
        <v>81</v>
      </c>
    </row>
    <row r="738" spans="1:7" x14ac:dyDescent="0.2">
      <c r="A738" t="s">
        <v>2535</v>
      </c>
      <c r="B738">
        <v>42</v>
      </c>
      <c r="C738" t="s">
        <v>2504</v>
      </c>
      <c r="D738">
        <v>19</v>
      </c>
      <c r="E738" t="str">
        <f t="shared" si="55"/>
        <v>42019</v>
      </c>
      <c r="F738" t="s">
        <v>1937</v>
      </c>
      <c r="G738">
        <v>112</v>
      </c>
    </row>
    <row r="739" spans="1:7" x14ac:dyDescent="0.2">
      <c r="A739" t="s">
        <v>2535</v>
      </c>
      <c r="B739">
        <v>42</v>
      </c>
      <c r="C739" t="s">
        <v>2565</v>
      </c>
      <c r="D739">
        <v>31</v>
      </c>
      <c r="E739" t="str">
        <f t="shared" si="55"/>
        <v>42031</v>
      </c>
      <c r="F739" t="s">
        <v>1937</v>
      </c>
      <c r="G739">
        <v>54</v>
      </c>
    </row>
    <row r="740" spans="1:7" x14ac:dyDescent="0.2">
      <c r="A740" t="s">
        <v>2535</v>
      </c>
      <c r="B740">
        <v>42</v>
      </c>
      <c r="C740" t="s">
        <v>2065</v>
      </c>
      <c r="D740">
        <v>63</v>
      </c>
      <c r="E740" t="str">
        <f t="shared" si="55"/>
        <v>42063</v>
      </c>
      <c r="F740" t="s">
        <v>1937</v>
      </c>
      <c r="G740">
        <v>0</v>
      </c>
    </row>
    <row r="741" spans="1:7" x14ac:dyDescent="0.2">
      <c r="A741" t="s">
        <v>2535</v>
      </c>
      <c r="B741">
        <v>42</v>
      </c>
      <c r="C741" t="s">
        <v>2022</v>
      </c>
      <c r="D741">
        <v>65</v>
      </c>
      <c r="E741" t="str">
        <f t="shared" si="55"/>
        <v>42065</v>
      </c>
      <c r="F741" t="s">
        <v>1937</v>
      </c>
      <c r="G741">
        <v>213</v>
      </c>
    </row>
    <row r="742" spans="1:7" x14ac:dyDescent="0.2">
      <c r="A742" t="s">
        <v>2535</v>
      </c>
      <c r="B742">
        <v>42</v>
      </c>
      <c r="C742" t="s">
        <v>2053</v>
      </c>
      <c r="D742">
        <v>73</v>
      </c>
      <c r="E742" t="str">
        <f t="shared" si="55"/>
        <v>42073</v>
      </c>
      <c r="F742" t="s">
        <v>1937</v>
      </c>
      <c r="G742">
        <v>10</v>
      </c>
    </row>
    <row r="743" spans="1:7" x14ac:dyDescent="0.2">
      <c r="A743" t="s">
        <v>2566</v>
      </c>
      <c r="B743">
        <v>45</v>
      </c>
      <c r="C743" t="s">
        <v>2567</v>
      </c>
      <c r="D743">
        <v>51</v>
      </c>
      <c r="E743" t="str">
        <f t="shared" si="55"/>
        <v>45051</v>
      </c>
      <c r="F743" t="s">
        <v>1937</v>
      </c>
      <c r="G743">
        <v>0</v>
      </c>
    </row>
    <row r="744" spans="1:7" x14ac:dyDescent="0.2">
      <c r="A744" t="s">
        <v>2566</v>
      </c>
      <c r="B744">
        <v>45</v>
      </c>
      <c r="C744" t="s">
        <v>2568</v>
      </c>
      <c r="D744">
        <v>7</v>
      </c>
      <c r="E744" t="str">
        <f t="shared" si="55"/>
        <v>45007</v>
      </c>
      <c r="F744" t="s">
        <v>1937</v>
      </c>
      <c r="G744">
        <v>0</v>
      </c>
    </row>
    <row r="745" spans="1:7" x14ac:dyDescent="0.2">
      <c r="A745" t="s">
        <v>2566</v>
      </c>
      <c r="B745">
        <v>45</v>
      </c>
      <c r="C745" t="s">
        <v>2569</v>
      </c>
      <c r="D745">
        <v>45</v>
      </c>
      <c r="E745" t="str">
        <f t="shared" si="55"/>
        <v>45045</v>
      </c>
      <c r="F745" t="s">
        <v>1937</v>
      </c>
      <c r="G745">
        <v>0</v>
      </c>
    </row>
    <row r="746" spans="1:7" x14ac:dyDescent="0.2">
      <c r="A746" t="s">
        <v>2566</v>
      </c>
      <c r="B746">
        <v>45</v>
      </c>
      <c r="C746" t="s">
        <v>2570</v>
      </c>
      <c r="D746">
        <v>73</v>
      </c>
      <c r="E746" t="str">
        <f t="shared" si="55"/>
        <v>45073</v>
      </c>
      <c r="F746" t="s">
        <v>1937</v>
      </c>
      <c r="G746">
        <v>0</v>
      </c>
    </row>
    <row r="747" spans="1:7" x14ac:dyDescent="0.2">
      <c r="A747" t="s">
        <v>2566</v>
      </c>
      <c r="B747">
        <v>45</v>
      </c>
      <c r="C747" t="s">
        <v>2571</v>
      </c>
      <c r="D747">
        <v>65</v>
      </c>
      <c r="E747" t="str">
        <f t="shared" si="55"/>
        <v>45065</v>
      </c>
      <c r="F747" t="s">
        <v>1937</v>
      </c>
      <c r="G747">
        <v>0</v>
      </c>
    </row>
    <row r="748" spans="1:7" x14ac:dyDescent="0.2">
      <c r="A748" t="s">
        <v>2566</v>
      </c>
      <c r="B748">
        <v>45</v>
      </c>
      <c r="C748" t="s">
        <v>2572</v>
      </c>
      <c r="D748">
        <v>71</v>
      </c>
      <c r="E748" t="str">
        <f t="shared" si="55"/>
        <v>45071</v>
      </c>
      <c r="F748" t="s">
        <v>1937</v>
      </c>
      <c r="G748">
        <v>0</v>
      </c>
    </row>
    <row r="749" spans="1:7" x14ac:dyDescent="0.2">
      <c r="A749" t="s">
        <v>2573</v>
      </c>
      <c r="B749">
        <v>46</v>
      </c>
      <c r="C749" t="s">
        <v>2574</v>
      </c>
      <c r="D749">
        <v>3</v>
      </c>
      <c r="E749" t="str">
        <f t="shared" si="55"/>
        <v>46003</v>
      </c>
      <c r="F749" t="s">
        <v>1937</v>
      </c>
      <c r="G749">
        <v>0</v>
      </c>
    </row>
    <row r="750" spans="1:7" x14ac:dyDescent="0.2">
      <c r="A750" t="s">
        <v>2573</v>
      </c>
      <c r="B750">
        <v>46</v>
      </c>
      <c r="C750" t="s">
        <v>2575</v>
      </c>
      <c r="D750">
        <v>59</v>
      </c>
      <c r="E750" t="str">
        <f t="shared" si="55"/>
        <v>46059</v>
      </c>
      <c r="F750" t="s">
        <v>1937</v>
      </c>
      <c r="G750">
        <v>0</v>
      </c>
    </row>
    <row r="751" spans="1:7" x14ac:dyDescent="0.2">
      <c r="A751" t="s">
        <v>2573</v>
      </c>
      <c r="B751">
        <v>46</v>
      </c>
      <c r="C751" t="s">
        <v>2063</v>
      </c>
      <c r="D751">
        <v>13</v>
      </c>
      <c r="E751" t="str">
        <f t="shared" si="55"/>
        <v>46013</v>
      </c>
      <c r="F751" t="s">
        <v>1937</v>
      </c>
      <c r="G751">
        <v>0</v>
      </c>
    </row>
    <row r="752" spans="1:7" x14ac:dyDescent="0.2">
      <c r="A752" t="s">
        <v>2573</v>
      </c>
      <c r="B752">
        <v>46</v>
      </c>
      <c r="C752" t="s">
        <v>2576</v>
      </c>
      <c r="D752">
        <v>45</v>
      </c>
      <c r="E752" t="str">
        <f t="shared" si="55"/>
        <v>46045</v>
      </c>
      <c r="F752" t="s">
        <v>1937</v>
      </c>
      <c r="G752">
        <v>0</v>
      </c>
    </row>
    <row r="753" spans="1:7" x14ac:dyDescent="0.2">
      <c r="A753" t="s">
        <v>2573</v>
      </c>
      <c r="B753">
        <v>46</v>
      </c>
      <c r="C753" t="s">
        <v>2097</v>
      </c>
      <c r="D753">
        <v>89</v>
      </c>
      <c r="E753" t="str">
        <f t="shared" ref="E753:E769" si="56" xml:space="preserve"> TEXT(B753,"00") &amp;TEXT(D753,"000")</f>
        <v>46089</v>
      </c>
      <c r="F753" t="s">
        <v>1937</v>
      </c>
      <c r="G753" s="1">
        <v>1250</v>
      </c>
    </row>
    <row r="754" spans="1:7" x14ac:dyDescent="0.2">
      <c r="A754" t="s">
        <v>2573</v>
      </c>
      <c r="B754">
        <v>46</v>
      </c>
      <c r="C754" t="s">
        <v>2577</v>
      </c>
      <c r="D754">
        <v>115</v>
      </c>
      <c r="E754" t="str">
        <f t="shared" si="56"/>
        <v>46115</v>
      </c>
      <c r="F754" t="s">
        <v>1937</v>
      </c>
      <c r="G754">
        <v>941</v>
      </c>
    </row>
    <row r="755" spans="1:7" x14ac:dyDescent="0.2">
      <c r="A755" t="s">
        <v>2573</v>
      </c>
      <c r="B755">
        <v>46</v>
      </c>
      <c r="C755" t="s">
        <v>2578</v>
      </c>
      <c r="D755">
        <v>129</v>
      </c>
      <c r="E755" t="str">
        <f t="shared" si="56"/>
        <v>46129</v>
      </c>
      <c r="F755" t="s">
        <v>1937</v>
      </c>
      <c r="G755">
        <v>0</v>
      </c>
    </row>
    <row r="756" spans="1:7" x14ac:dyDescent="0.2">
      <c r="A756" t="s">
        <v>2573</v>
      </c>
      <c r="B756">
        <v>46</v>
      </c>
      <c r="C756" t="s">
        <v>2070</v>
      </c>
      <c r="D756">
        <v>91</v>
      </c>
      <c r="E756" t="str">
        <f t="shared" si="56"/>
        <v>46091</v>
      </c>
      <c r="F756" t="s">
        <v>1937</v>
      </c>
      <c r="G756">
        <v>0</v>
      </c>
    </row>
    <row r="757" spans="1:7" x14ac:dyDescent="0.2">
      <c r="A757" t="s">
        <v>2573</v>
      </c>
      <c r="B757">
        <v>46</v>
      </c>
      <c r="C757" t="s">
        <v>2579</v>
      </c>
      <c r="D757">
        <v>109</v>
      </c>
      <c r="E757" t="str">
        <f t="shared" si="56"/>
        <v>46109</v>
      </c>
      <c r="F757" t="s">
        <v>1937</v>
      </c>
      <c r="G757">
        <v>692</v>
      </c>
    </row>
    <row r="758" spans="1:7" x14ac:dyDescent="0.2">
      <c r="A758" t="s">
        <v>2573</v>
      </c>
      <c r="B758">
        <v>46</v>
      </c>
      <c r="C758" t="s">
        <v>1959</v>
      </c>
      <c r="D758">
        <v>19</v>
      </c>
      <c r="E758" t="str">
        <f t="shared" si="56"/>
        <v>46019</v>
      </c>
      <c r="F758" t="s">
        <v>1937</v>
      </c>
      <c r="G758">
        <v>0</v>
      </c>
    </row>
    <row r="759" spans="1:7" x14ac:dyDescent="0.2">
      <c r="A759" t="s">
        <v>2573</v>
      </c>
      <c r="B759">
        <v>46</v>
      </c>
      <c r="C759" t="s">
        <v>2580</v>
      </c>
      <c r="D759">
        <v>31</v>
      </c>
      <c r="E759" t="str">
        <f t="shared" si="56"/>
        <v>46031</v>
      </c>
      <c r="F759" t="s">
        <v>1937</v>
      </c>
      <c r="G759">
        <v>0</v>
      </c>
    </row>
    <row r="760" spans="1:7" x14ac:dyDescent="0.2">
      <c r="A760" t="s">
        <v>2573</v>
      </c>
      <c r="B760">
        <v>46</v>
      </c>
      <c r="C760" t="s">
        <v>2522</v>
      </c>
      <c r="D760">
        <v>41</v>
      </c>
      <c r="E760" t="str">
        <f t="shared" si="56"/>
        <v>46041</v>
      </c>
      <c r="F760" t="s">
        <v>1937</v>
      </c>
      <c r="G760">
        <v>0</v>
      </c>
    </row>
    <row r="761" spans="1:7" x14ac:dyDescent="0.2">
      <c r="A761" t="s">
        <v>2573</v>
      </c>
      <c r="B761">
        <v>46</v>
      </c>
      <c r="C761" t="s">
        <v>2581</v>
      </c>
      <c r="D761">
        <v>63</v>
      </c>
      <c r="E761" t="str">
        <f t="shared" si="56"/>
        <v>46063</v>
      </c>
      <c r="F761" t="s">
        <v>1937</v>
      </c>
      <c r="G761">
        <v>896</v>
      </c>
    </row>
    <row r="762" spans="1:7" x14ac:dyDescent="0.2">
      <c r="A762" t="s">
        <v>2573</v>
      </c>
      <c r="B762">
        <v>46</v>
      </c>
      <c r="C762" t="s">
        <v>2352</v>
      </c>
      <c r="D762">
        <v>105</v>
      </c>
      <c r="E762" t="str">
        <f t="shared" si="56"/>
        <v>46105</v>
      </c>
      <c r="F762" t="s">
        <v>1937</v>
      </c>
      <c r="G762" s="1">
        <v>1650</v>
      </c>
    </row>
    <row r="763" spans="1:7" x14ac:dyDescent="0.2">
      <c r="A763" t="s">
        <v>2573</v>
      </c>
      <c r="B763">
        <v>46</v>
      </c>
      <c r="C763" t="s">
        <v>2582</v>
      </c>
      <c r="D763">
        <v>75</v>
      </c>
      <c r="E763" t="str">
        <f t="shared" si="56"/>
        <v>46075</v>
      </c>
      <c r="F763" t="s">
        <v>1937</v>
      </c>
      <c r="G763" s="1">
        <v>2200</v>
      </c>
    </row>
    <row r="764" spans="1:7" x14ac:dyDescent="0.2">
      <c r="A764" t="s">
        <v>2573</v>
      </c>
      <c r="B764">
        <v>46</v>
      </c>
      <c r="C764" t="s">
        <v>2583</v>
      </c>
      <c r="D764">
        <v>23</v>
      </c>
      <c r="E764" t="str">
        <f t="shared" si="56"/>
        <v>46023</v>
      </c>
      <c r="F764" t="s">
        <v>1937</v>
      </c>
      <c r="G764">
        <v>160</v>
      </c>
    </row>
    <row r="765" spans="1:7" x14ac:dyDescent="0.2">
      <c r="A765" t="s">
        <v>2573</v>
      </c>
      <c r="B765">
        <v>46</v>
      </c>
      <c r="C765" t="s">
        <v>2584</v>
      </c>
      <c r="D765">
        <v>55</v>
      </c>
      <c r="E765" t="str">
        <f t="shared" si="56"/>
        <v>46055</v>
      </c>
      <c r="F765" t="s">
        <v>1937</v>
      </c>
      <c r="G765">
        <v>996</v>
      </c>
    </row>
    <row r="766" spans="1:7" x14ac:dyDescent="0.2">
      <c r="A766" t="s">
        <v>2573</v>
      </c>
      <c r="B766">
        <v>46</v>
      </c>
      <c r="C766" t="s">
        <v>2053</v>
      </c>
      <c r="D766">
        <v>81</v>
      </c>
      <c r="E766" t="str">
        <f t="shared" si="56"/>
        <v>46081</v>
      </c>
      <c r="F766" t="s">
        <v>1937</v>
      </c>
      <c r="G766">
        <v>0</v>
      </c>
    </row>
    <row r="767" spans="1:7" x14ac:dyDescent="0.2">
      <c r="A767" t="s">
        <v>2573</v>
      </c>
      <c r="B767">
        <v>46</v>
      </c>
      <c r="C767" t="s">
        <v>2124</v>
      </c>
      <c r="D767">
        <v>93</v>
      </c>
      <c r="E767" t="str">
        <f t="shared" si="56"/>
        <v>46093</v>
      </c>
      <c r="F767" t="s">
        <v>1937</v>
      </c>
      <c r="G767" s="1">
        <v>1385</v>
      </c>
    </row>
    <row r="768" spans="1:7" x14ac:dyDescent="0.2">
      <c r="A768" t="s">
        <v>2573</v>
      </c>
      <c r="B768">
        <v>46</v>
      </c>
      <c r="C768" t="s">
        <v>2585</v>
      </c>
      <c r="D768">
        <v>117</v>
      </c>
      <c r="E768" t="str">
        <f t="shared" si="56"/>
        <v>46117</v>
      </c>
      <c r="F768" t="s">
        <v>1937</v>
      </c>
      <c r="G768">
        <v>0</v>
      </c>
    </row>
    <row r="769" spans="1:7" x14ac:dyDescent="0.2">
      <c r="A769" t="s">
        <v>2586</v>
      </c>
      <c r="B769">
        <v>47</v>
      </c>
      <c r="C769" t="s">
        <v>1982</v>
      </c>
      <c r="D769">
        <v>103</v>
      </c>
      <c r="E769" t="str">
        <f t="shared" si="56"/>
        <v>47103</v>
      </c>
      <c r="F769" t="s">
        <v>1937</v>
      </c>
      <c r="G769">
        <v>0</v>
      </c>
    </row>
    <row r="770" spans="1:7" x14ac:dyDescent="0.2">
      <c r="A770" t="s">
        <v>2586</v>
      </c>
      <c r="B770">
        <v>47</v>
      </c>
      <c r="C770" t="s">
        <v>2587</v>
      </c>
      <c r="D770">
        <v>149</v>
      </c>
      <c r="E770" t="str">
        <f t="shared" ref="E770:E789" si="57" xml:space="preserve"> TEXT(B770,"00") &amp;TEXT(D770,"000")</f>
        <v>47149</v>
      </c>
      <c r="F770" t="s">
        <v>1937</v>
      </c>
      <c r="G770">
        <v>0</v>
      </c>
    </row>
    <row r="771" spans="1:7" x14ac:dyDescent="0.2">
      <c r="A771" t="s">
        <v>2586</v>
      </c>
      <c r="B771">
        <v>47</v>
      </c>
      <c r="C771" t="s">
        <v>2106</v>
      </c>
      <c r="D771">
        <v>165</v>
      </c>
      <c r="E771" t="str">
        <f t="shared" si="57"/>
        <v>47165</v>
      </c>
      <c r="F771" t="s">
        <v>1937</v>
      </c>
      <c r="G771">
        <v>0</v>
      </c>
    </row>
    <row r="772" spans="1:7" x14ac:dyDescent="0.2">
      <c r="A772" t="s">
        <v>2586</v>
      </c>
      <c r="B772">
        <v>47</v>
      </c>
      <c r="C772" t="s">
        <v>2588</v>
      </c>
      <c r="D772">
        <v>61</v>
      </c>
      <c r="E772" t="str">
        <f t="shared" si="57"/>
        <v>47061</v>
      </c>
      <c r="F772" t="s">
        <v>1937</v>
      </c>
      <c r="G772">
        <v>0</v>
      </c>
    </row>
    <row r="773" spans="1:7" x14ac:dyDescent="0.2">
      <c r="A773" t="s">
        <v>2586</v>
      </c>
      <c r="B773">
        <v>47</v>
      </c>
      <c r="C773" t="s">
        <v>2061</v>
      </c>
      <c r="D773">
        <v>123</v>
      </c>
      <c r="E773" t="str">
        <f t="shared" si="57"/>
        <v>47123</v>
      </c>
      <c r="F773" t="s">
        <v>1937</v>
      </c>
      <c r="G773">
        <v>0</v>
      </c>
    </row>
    <row r="774" spans="1:7" x14ac:dyDescent="0.2">
      <c r="A774" t="s">
        <v>2586</v>
      </c>
      <c r="B774">
        <v>47</v>
      </c>
      <c r="C774" t="s">
        <v>1983</v>
      </c>
      <c r="D774">
        <v>179</v>
      </c>
      <c r="E774" t="str">
        <f t="shared" si="57"/>
        <v>47179</v>
      </c>
      <c r="F774" t="s">
        <v>1937</v>
      </c>
      <c r="G774">
        <v>18</v>
      </c>
    </row>
    <row r="775" spans="1:7" x14ac:dyDescent="0.2">
      <c r="A775" t="s">
        <v>2586</v>
      </c>
      <c r="B775">
        <v>47</v>
      </c>
      <c r="C775" t="s">
        <v>2090</v>
      </c>
      <c r="D775">
        <v>79</v>
      </c>
      <c r="E775" t="str">
        <f t="shared" si="57"/>
        <v>47079</v>
      </c>
      <c r="F775" t="s">
        <v>1937</v>
      </c>
      <c r="G775">
        <v>0</v>
      </c>
    </row>
    <row r="776" spans="1:7" x14ac:dyDescent="0.2">
      <c r="A776" t="s">
        <v>2586</v>
      </c>
      <c r="B776">
        <v>47</v>
      </c>
      <c r="C776" t="s">
        <v>2589</v>
      </c>
      <c r="D776">
        <v>183</v>
      </c>
      <c r="E776" t="str">
        <f t="shared" si="57"/>
        <v>47183</v>
      </c>
      <c r="F776" t="s">
        <v>1937</v>
      </c>
      <c r="G776">
        <v>0</v>
      </c>
    </row>
    <row r="777" spans="1:7" x14ac:dyDescent="0.2">
      <c r="A777" t="s">
        <v>2586</v>
      </c>
      <c r="B777">
        <v>47</v>
      </c>
      <c r="C777" t="s">
        <v>2590</v>
      </c>
      <c r="D777">
        <v>147</v>
      </c>
      <c r="E777" t="str">
        <f t="shared" si="57"/>
        <v>47147</v>
      </c>
      <c r="F777" t="s">
        <v>1937</v>
      </c>
      <c r="G777">
        <v>0</v>
      </c>
    </row>
    <row r="778" spans="1:7" x14ac:dyDescent="0.2">
      <c r="A778" t="s">
        <v>2518</v>
      </c>
      <c r="B778">
        <v>48</v>
      </c>
      <c r="C778" t="s">
        <v>2591</v>
      </c>
      <c r="D778">
        <v>97</v>
      </c>
      <c r="E778" t="str">
        <f t="shared" si="57"/>
        <v>48097</v>
      </c>
      <c r="F778" t="s">
        <v>1937</v>
      </c>
      <c r="G778">
        <v>0</v>
      </c>
    </row>
    <row r="779" spans="1:7" x14ac:dyDescent="0.2">
      <c r="A779" t="s">
        <v>2518</v>
      </c>
      <c r="B779">
        <v>48</v>
      </c>
      <c r="C779" t="s">
        <v>2592</v>
      </c>
      <c r="D779">
        <v>121</v>
      </c>
      <c r="E779" t="str">
        <f t="shared" si="57"/>
        <v>48121</v>
      </c>
      <c r="F779" t="s">
        <v>1937</v>
      </c>
      <c r="G779">
        <v>0</v>
      </c>
    </row>
    <row r="780" spans="1:7" x14ac:dyDescent="0.2">
      <c r="A780" t="s">
        <v>2518</v>
      </c>
      <c r="B780">
        <v>48</v>
      </c>
      <c r="C780" t="s">
        <v>2310</v>
      </c>
      <c r="D780">
        <v>217</v>
      </c>
      <c r="E780" t="str">
        <f t="shared" si="57"/>
        <v>48217</v>
      </c>
      <c r="F780" t="s">
        <v>1937</v>
      </c>
      <c r="G780">
        <v>0</v>
      </c>
    </row>
    <row r="781" spans="1:7" x14ac:dyDescent="0.2">
      <c r="A781" t="s">
        <v>2518</v>
      </c>
      <c r="B781">
        <v>48</v>
      </c>
      <c r="C781" t="s">
        <v>2593</v>
      </c>
      <c r="D781">
        <v>337</v>
      </c>
      <c r="E781" t="str">
        <f t="shared" si="57"/>
        <v>48337</v>
      </c>
      <c r="F781" t="s">
        <v>1937</v>
      </c>
      <c r="G781">
        <v>0</v>
      </c>
    </row>
    <row r="782" spans="1:7" x14ac:dyDescent="0.2">
      <c r="A782" t="s">
        <v>2518</v>
      </c>
      <c r="B782">
        <v>48</v>
      </c>
      <c r="C782" t="s">
        <v>2594</v>
      </c>
      <c r="D782">
        <v>367</v>
      </c>
      <c r="E782" t="str">
        <f t="shared" si="57"/>
        <v>48367</v>
      </c>
      <c r="F782" t="s">
        <v>1937</v>
      </c>
      <c r="G782">
        <v>0</v>
      </c>
    </row>
    <row r="783" spans="1:7" x14ac:dyDescent="0.2">
      <c r="A783" t="s">
        <v>2518</v>
      </c>
      <c r="B783">
        <v>48</v>
      </c>
      <c r="C783" t="s">
        <v>2595</v>
      </c>
      <c r="D783">
        <v>497</v>
      </c>
      <c r="E783" t="str">
        <f t="shared" si="57"/>
        <v>48497</v>
      </c>
      <c r="F783" t="s">
        <v>1937</v>
      </c>
      <c r="G783">
        <v>0</v>
      </c>
    </row>
    <row r="784" spans="1:7" x14ac:dyDescent="0.2">
      <c r="A784" t="s">
        <v>2518</v>
      </c>
      <c r="B784">
        <v>48</v>
      </c>
      <c r="C784" t="s">
        <v>2596</v>
      </c>
      <c r="D784">
        <v>503</v>
      </c>
      <c r="E784" t="str">
        <f t="shared" si="57"/>
        <v>48503</v>
      </c>
      <c r="F784" t="s">
        <v>1937</v>
      </c>
      <c r="G784">
        <v>0</v>
      </c>
    </row>
    <row r="785" spans="1:7" x14ac:dyDescent="0.2">
      <c r="A785" t="s">
        <v>2518</v>
      </c>
      <c r="B785">
        <v>48</v>
      </c>
      <c r="C785" t="s">
        <v>2597</v>
      </c>
      <c r="D785">
        <v>223</v>
      </c>
      <c r="E785" t="str">
        <f t="shared" si="57"/>
        <v>48223</v>
      </c>
      <c r="F785" t="s">
        <v>1937</v>
      </c>
      <c r="G785">
        <v>0</v>
      </c>
    </row>
    <row r="786" spans="1:7" x14ac:dyDescent="0.2">
      <c r="A786" t="s">
        <v>2518</v>
      </c>
      <c r="B786">
        <v>48</v>
      </c>
      <c r="C786" t="s">
        <v>2598</v>
      </c>
      <c r="D786">
        <v>401</v>
      </c>
      <c r="E786" t="str">
        <f t="shared" si="57"/>
        <v>48401</v>
      </c>
      <c r="F786" t="s">
        <v>1937</v>
      </c>
      <c r="G786">
        <v>0</v>
      </c>
    </row>
    <row r="787" spans="1:7" x14ac:dyDescent="0.2">
      <c r="A787" t="s">
        <v>2518</v>
      </c>
      <c r="B787">
        <v>48</v>
      </c>
      <c r="C787" t="s">
        <v>2599</v>
      </c>
      <c r="D787">
        <v>95</v>
      </c>
      <c r="E787" t="str">
        <f t="shared" si="57"/>
        <v>48095</v>
      </c>
      <c r="F787" t="s">
        <v>1937</v>
      </c>
      <c r="G787">
        <v>418</v>
      </c>
    </row>
    <row r="788" spans="1:7" x14ac:dyDescent="0.2">
      <c r="A788" t="s">
        <v>2518</v>
      </c>
      <c r="B788">
        <v>48</v>
      </c>
      <c r="C788" t="s">
        <v>2600</v>
      </c>
      <c r="D788">
        <v>171</v>
      </c>
      <c r="E788" t="str">
        <f t="shared" si="57"/>
        <v>48171</v>
      </c>
      <c r="F788" t="s">
        <v>1937</v>
      </c>
      <c r="G788">
        <v>0</v>
      </c>
    </row>
    <row r="789" spans="1:7" x14ac:dyDescent="0.2">
      <c r="A789" t="s">
        <v>2518</v>
      </c>
      <c r="B789">
        <v>48</v>
      </c>
      <c r="C789" t="s">
        <v>2601</v>
      </c>
      <c r="D789">
        <v>69</v>
      </c>
      <c r="E789" t="str">
        <f t="shared" si="57"/>
        <v>48069</v>
      </c>
      <c r="F789" t="s">
        <v>1937</v>
      </c>
      <c r="G789">
        <v>0</v>
      </c>
    </row>
    <row r="790" spans="1:7" x14ac:dyDescent="0.2">
      <c r="A790" t="s">
        <v>2518</v>
      </c>
      <c r="B790">
        <v>48</v>
      </c>
      <c r="C790" t="s">
        <v>2602</v>
      </c>
      <c r="D790">
        <v>111</v>
      </c>
      <c r="E790" t="str">
        <f t="shared" ref="E790:E801" si="58" xml:space="preserve"> TEXT(B790,"00") &amp;TEXT(D790,"000")</f>
        <v>48111</v>
      </c>
      <c r="F790" t="s">
        <v>1937</v>
      </c>
      <c r="G790" s="1">
        <v>1619</v>
      </c>
    </row>
    <row r="791" spans="1:7" x14ac:dyDescent="0.2">
      <c r="A791" t="s">
        <v>2518</v>
      </c>
      <c r="B791">
        <v>48</v>
      </c>
      <c r="C791" t="s">
        <v>2603</v>
      </c>
      <c r="D791">
        <v>117</v>
      </c>
      <c r="E791" t="str">
        <f t="shared" si="58"/>
        <v>48117</v>
      </c>
      <c r="F791" t="s">
        <v>1937</v>
      </c>
      <c r="G791">
        <v>0</v>
      </c>
    </row>
    <row r="792" spans="1:7" x14ac:dyDescent="0.2">
      <c r="A792" t="s">
        <v>2518</v>
      </c>
      <c r="B792">
        <v>48</v>
      </c>
      <c r="C792" t="s">
        <v>2604</v>
      </c>
      <c r="D792">
        <v>153</v>
      </c>
      <c r="E792" t="str">
        <f t="shared" si="58"/>
        <v>48153</v>
      </c>
      <c r="F792" t="s">
        <v>1937</v>
      </c>
      <c r="G792">
        <v>0</v>
      </c>
    </row>
    <row r="793" spans="1:7" x14ac:dyDescent="0.2">
      <c r="A793" t="s">
        <v>2518</v>
      </c>
      <c r="B793">
        <v>48</v>
      </c>
      <c r="C793" t="s">
        <v>2605</v>
      </c>
      <c r="D793">
        <v>369</v>
      </c>
      <c r="E793" t="str">
        <f t="shared" si="58"/>
        <v>48369</v>
      </c>
      <c r="F793" t="s">
        <v>1937</v>
      </c>
      <c r="G793" s="1">
        <v>5272</v>
      </c>
    </row>
    <row r="794" spans="1:7" x14ac:dyDescent="0.2">
      <c r="A794" t="s">
        <v>2518</v>
      </c>
      <c r="B794">
        <v>48</v>
      </c>
      <c r="C794" t="s">
        <v>2606</v>
      </c>
      <c r="D794">
        <v>75</v>
      </c>
      <c r="E794" t="str">
        <f t="shared" si="58"/>
        <v>48075</v>
      </c>
      <c r="F794" t="s">
        <v>1937</v>
      </c>
      <c r="G794">
        <v>0</v>
      </c>
    </row>
    <row r="795" spans="1:7" x14ac:dyDescent="0.2">
      <c r="A795" t="s">
        <v>2518</v>
      </c>
      <c r="B795">
        <v>48</v>
      </c>
      <c r="C795" t="s">
        <v>2607</v>
      </c>
      <c r="D795">
        <v>29</v>
      </c>
      <c r="E795" t="str">
        <f t="shared" si="58"/>
        <v>48029</v>
      </c>
      <c r="F795" t="s">
        <v>1937</v>
      </c>
      <c r="G795">
        <v>0</v>
      </c>
    </row>
    <row r="796" spans="1:7" x14ac:dyDescent="0.2">
      <c r="A796" t="s">
        <v>2518</v>
      </c>
      <c r="B796">
        <v>48</v>
      </c>
      <c r="C796" t="s">
        <v>2608</v>
      </c>
      <c r="D796">
        <v>165</v>
      </c>
      <c r="E796" t="str">
        <f t="shared" si="58"/>
        <v>48165</v>
      </c>
      <c r="F796" t="s">
        <v>1937</v>
      </c>
      <c r="G796">
        <v>0</v>
      </c>
    </row>
    <row r="797" spans="1:7" x14ac:dyDescent="0.2">
      <c r="A797" t="s">
        <v>2518</v>
      </c>
      <c r="B797">
        <v>48</v>
      </c>
      <c r="C797" t="s">
        <v>2609</v>
      </c>
      <c r="D797">
        <v>501</v>
      </c>
      <c r="E797" t="str">
        <f t="shared" si="58"/>
        <v>48501</v>
      </c>
      <c r="F797" t="s">
        <v>1937</v>
      </c>
      <c r="G797">
        <v>0</v>
      </c>
    </row>
    <row r="798" spans="1:7" x14ac:dyDescent="0.2">
      <c r="A798" t="s">
        <v>2518</v>
      </c>
      <c r="B798">
        <v>48</v>
      </c>
      <c r="C798" t="s">
        <v>2610</v>
      </c>
      <c r="D798">
        <v>399</v>
      </c>
      <c r="E798" t="str">
        <f t="shared" si="58"/>
        <v>48399</v>
      </c>
      <c r="F798" t="s">
        <v>1937</v>
      </c>
      <c r="G798">
        <v>0</v>
      </c>
    </row>
    <row r="799" spans="1:7" x14ac:dyDescent="0.2">
      <c r="A799" t="s">
        <v>2611</v>
      </c>
      <c r="B799">
        <v>49</v>
      </c>
      <c r="C799" t="s">
        <v>2612</v>
      </c>
      <c r="D799">
        <v>23</v>
      </c>
      <c r="E799" t="str">
        <f t="shared" si="58"/>
        <v>49023</v>
      </c>
      <c r="F799" t="s">
        <v>1937</v>
      </c>
      <c r="G799">
        <v>466</v>
      </c>
    </row>
    <row r="800" spans="1:7" x14ac:dyDescent="0.2">
      <c r="A800" t="s">
        <v>2611</v>
      </c>
      <c r="B800">
        <v>49</v>
      </c>
      <c r="C800" t="s">
        <v>2613</v>
      </c>
      <c r="D800">
        <v>27</v>
      </c>
      <c r="E800" t="str">
        <f t="shared" si="58"/>
        <v>49027</v>
      </c>
      <c r="F800" t="s">
        <v>1937</v>
      </c>
      <c r="G800" s="1">
        <v>3246</v>
      </c>
    </row>
    <row r="801" spans="1:7" x14ac:dyDescent="0.2">
      <c r="A801" t="s">
        <v>2611</v>
      </c>
      <c r="B801">
        <v>49</v>
      </c>
      <c r="C801" t="s">
        <v>2614</v>
      </c>
      <c r="D801">
        <v>39</v>
      </c>
      <c r="E801" t="str">
        <f t="shared" si="58"/>
        <v>49039</v>
      </c>
      <c r="F801" t="s">
        <v>1937</v>
      </c>
      <c r="G801">
        <v>998</v>
      </c>
    </row>
    <row r="802" spans="1:7" x14ac:dyDescent="0.2">
      <c r="A802" t="s">
        <v>2611</v>
      </c>
      <c r="B802">
        <v>49</v>
      </c>
      <c r="C802" t="s">
        <v>2615</v>
      </c>
      <c r="D802">
        <v>41</v>
      </c>
      <c r="E802" t="str">
        <f t="shared" ref="E802:E811" si="59" xml:space="preserve"> TEXT(B802,"00") &amp;TEXT(D802,"000")</f>
        <v>49041</v>
      </c>
      <c r="F802" t="s">
        <v>1937</v>
      </c>
      <c r="G802">
        <v>114</v>
      </c>
    </row>
    <row r="803" spans="1:7" x14ac:dyDescent="0.2">
      <c r="A803" t="s">
        <v>2611</v>
      </c>
      <c r="B803">
        <v>49</v>
      </c>
      <c r="C803" t="s">
        <v>2611</v>
      </c>
      <c r="D803">
        <v>49</v>
      </c>
      <c r="E803" t="str">
        <f t="shared" si="59"/>
        <v>49049</v>
      </c>
      <c r="F803" t="s">
        <v>1937</v>
      </c>
      <c r="G803" s="1">
        <v>1706</v>
      </c>
    </row>
    <row r="804" spans="1:7" x14ac:dyDescent="0.2">
      <c r="A804" t="s">
        <v>2611</v>
      </c>
      <c r="B804">
        <v>49</v>
      </c>
      <c r="C804" t="s">
        <v>2616</v>
      </c>
      <c r="D804">
        <v>9</v>
      </c>
      <c r="E804" t="str">
        <f t="shared" si="59"/>
        <v>49009</v>
      </c>
      <c r="F804" t="s">
        <v>1937</v>
      </c>
      <c r="G804">
        <v>0</v>
      </c>
    </row>
    <row r="805" spans="1:7" x14ac:dyDescent="0.2">
      <c r="A805" t="s">
        <v>2611</v>
      </c>
      <c r="B805">
        <v>49</v>
      </c>
      <c r="C805" t="s">
        <v>2617</v>
      </c>
      <c r="D805">
        <v>13</v>
      </c>
      <c r="E805" t="str">
        <f t="shared" si="59"/>
        <v>49013</v>
      </c>
      <c r="F805" t="s">
        <v>1937</v>
      </c>
      <c r="G805">
        <v>0</v>
      </c>
    </row>
    <row r="806" spans="1:7" x14ac:dyDescent="0.2">
      <c r="A806" t="s">
        <v>2611</v>
      </c>
      <c r="B806">
        <v>49</v>
      </c>
      <c r="C806" t="s">
        <v>2618</v>
      </c>
      <c r="D806">
        <v>15</v>
      </c>
      <c r="E806" t="str">
        <f t="shared" si="59"/>
        <v>49015</v>
      </c>
      <c r="F806" t="s">
        <v>1937</v>
      </c>
      <c r="G806">
        <v>15</v>
      </c>
    </row>
    <row r="807" spans="1:7" x14ac:dyDescent="0.2">
      <c r="A807" t="s">
        <v>2611</v>
      </c>
      <c r="B807">
        <v>49</v>
      </c>
      <c r="C807" t="s">
        <v>2619</v>
      </c>
      <c r="D807">
        <v>47</v>
      </c>
      <c r="E807" t="str">
        <f t="shared" si="59"/>
        <v>49047</v>
      </c>
      <c r="F807" t="s">
        <v>1937</v>
      </c>
      <c r="G807">
        <v>698</v>
      </c>
    </row>
    <row r="808" spans="1:7" x14ac:dyDescent="0.2">
      <c r="A808" t="s">
        <v>2611</v>
      </c>
      <c r="B808">
        <v>49</v>
      </c>
      <c r="C808" t="s">
        <v>2620</v>
      </c>
      <c r="D808">
        <v>3</v>
      </c>
      <c r="E808" t="str">
        <f t="shared" si="59"/>
        <v>49003</v>
      </c>
      <c r="F808" t="s">
        <v>1937</v>
      </c>
      <c r="G808" s="1">
        <v>2280</v>
      </c>
    </row>
    <row r="809" spans="1:7" x14ac:dyDescent="0.2">
      <c r="A809" t="s">
        <v>2611</v>
      </c>
      <c r="B809">
        <v>49</v>
      </c>
      <c r="C809" t="s">
        <v>2621</v>
      </c>
      <c r="D809">
        <v>5</v>
      </c>
      <c r="E809" t="str">
        <f t="shared" si="59"/>
        <v>49005</v>
      </c>
      <c r="F809" t="s">
        <v>1937</v>
      </c>
      <c r="G809" s="1">
        <v>8033</v>
      </c>
    </row>
    <row r="810" spans="1:7" x14ac:dyDescent="0.2">
      <c r="A810" t="s">
        <v>2611</v>
      </c>
      <c r="B810">
        <v>49</v>
      </c>
      <c r="C810" t="s">
        <v>2089</v>
      </c>
      <c r="D810">
        <v>11</v>
      </c>
      <c r="E810" t="str">
        <f t="shared" si="59"/>
        <v>49011</v>
      </c>
      <c r="F810" t="s">
        <v>1937</v>
      </c>
      <c r="G810">
        <v>0</v>
      </c>
    </row>
    <row r="811" spans="1:7" x14ac:dyDescent="0.2">
      <c r="A811" t="s">
        <v>2611</v>
      </c>
      <c r="B811">
        <v>49</v>
      </c>
      <c r="C811" t="s">
        <v>2127</v>
      </c>
      <c r="D811">
        <v>29</v>
      </c>
      <c r="E811" t="str">
        <f t="shared" si="59"/>
        <v>49029</v>
      </c>
      <c r="F811" t="s">
        <v>1937</v>
      </c>
      <c r="G811" s="1">
        <v>1223</v>
      </c>
    </row>
    <row r="812" spans="1:7" x14ac:dyDescent="0.2">
      <c r="A812" t="s">
        <v>2611</v>
      </c>
      <c r="B812">
        <v>49</v>
      </c>
      <c r="C812" t="s">
        <v>2622</v>
      </c>
      <c r="D812">
        <v>45</v>
      </c>
      <c r="E812" t="str">
        <f t="shared" ref="E812:E826" si="60" xml:space="preserve"> TEXT(B812,"00") &amp;TEXT(D812,"000")</f>
        <v>49045</v>
      </c>
      <c r="F812" t="s">
        <v>1937</v>
      </c>
      <c r="G812">
        <v>0</v>
      </c>
    </row>
    <row r="813" spans="1:7" x14ac:dyDescent="0.2">
      <c r="A813" t="s">
        <v>2611</v>
      </c>
      <c r="B813">
        <v>49</v>
      </c>
      <c r="C813" t="s">
        <v>2623</v>
      </c>
      <c r="D813">
        <v>57</v>
      </c>
      <c r="E813" t="str">
        <f t="shared" si="60"/>
        <v>49057</v>
      </c>
      <c r="F813" t="s">
        <v>1937</v>
      </c>
      <c r="G813">
        <v>591</v>
      </c>
    </row>
    <row r="814" spans="1:7" x14ac:dyDescent="0.2">
      <c r="A814" t="s">
        <v>2611</v>
      </c>
      <c r="B814">
        <v>49</v>
      </c>
      <c r="C814" t="s">
        <v>2564</v>
      </c>
      <c r="D814">
        <v>1</v>
      </c>
      <c r="E814" t="str">
        <f t="shared" si="60"/>
        <v>49001</v>
      </c>
      <c r="F814" t="s">
        <v>1937</v>
      </c>
      <c r="G814">
        <v>0</v>
      </c>
    </row>
    <row r="815" spans="1:7" x14ac:dyDescent="0.2">
      <c r="A815" t="s">
        <v>2611</v>
      </c>
      <c r="B815">
        <v>49</v>
      </c>
      <c r="C815" t="s">
        <v>1998</v>
      </c>
      <c r="D815">
        <v>17</v>
      </c>
      <c r="E815" t="str">
        <f t="shared" si="60"/>
        <v>49017</v>
      </c>
      <c r="F815" t="s">
        <v>1937</v>
      </c>
      <c r="G815">
        <v>0</v>
      </c>
    </row>
    <row r="816" spans="1:7" x14ac:dyDescent="0.2">
      <c r="A816" t="s">
        <v>2611</v>
      </c>
      <c r="B816">
        <v>49</v>
      </c>
      <c r="C816" t="s">
        <v>2210</v>
      </c>
      <c r="D816">
        <v>21</v>
      </c>
      <c r="E816" t="str">
        <f t="shared" si="60"/>
        <v>49021</v>
      </c>
      <c r="F816" t="s">
        <v>1937</v>
      </c>
      <c r="G816">
        <v>0</v>
      </c>
    </row>
    <row r="817" spans="1:7" x14ac:dyDescent="0.2">
      <c r="A817" t="s">
        <v>2611</v>
      </c>
      <c r="B817">
        <v>49</v>
      </c>
      <c r="C817" t="s">
        <v>2624</v>
      </c>
      <c r="D817">
        <v>31</v>
      </c>
      <c r="E817" t="str">
        <f t="shared" si="60"/>
        <v>49031</v>
      </c>
      <c r="F817" t="s">
        <v>1937</v>
      </c>
      <c r="G817">
        <v>260</v>
      </c>
    </row>
    <row r="818" spans="1:7" x14ac:dyDescent="0.2">
      <c r="A818" t="s">
        <v>2611</v>
      </c>
      <c r="B818">
        <v>49</v>
      </c>
      <c r="C818" t="s">
        <v>1983</v>
      </c>
      <c r="D818">
        <v>53</v>
      </c>
      <c r="E818" t="str">
        <f t="shared" si="60"/>
        <v>49053</v>
      </c>
      <c r="F818" t="s">
        <v>1937</v>
      </c>
      <c r="G818">
        <v>0</v>
      </c>
    </row>
    <row r="819" spans="1:7" x14ac:dyDescent="0.2">
      <c r="A819" t="s">
        <v>2611</v>
      </c>
      <c r="B819">
        <v>49</v>
      </c>
      <c r="C819" t="s">
        <v>2128</v>
      </c>
      <c r="D819">
        <v>55</v>
      </c>
      <c r="E819" t="str">
        <f t="shared" si="60"/>
        <v>49055</v>
      </c>
      <c r="F819" t="s">
        <v>1937</v>
      </c>
      <c r="G819">
        <v>57</v>
      </c>
    </row>
    <row r="820" spans="1:7" x14ac:dyDescent="0.2">
      <c r="A820" t="s">
        <v>2625</v>
      </c>
      <c r="B820">
        <v>50</v>
      </c>
      <c r="C820" t="s">
        <v>2626</v>
      </c>
      <c r="D820">
        <v>1</v>
      </c>
      <c r="E820" t="str">
        <f t="shared" si="60"/>
        <v>50001</v>
      </c>
      <c r="F820" t="s">
        <v>1937</v>
      </c>
      <c r="G820">
        <v>0</v>
      </c>
    </row>
    <row r="821" spans="1:7" x14ac:dyDescent="0.2">
      <c r="A821" t="s">
        <v>2625</v>
      </c>
      <c r="B821">
        <v>50</v>
      </c>
      <c r="C821" t="s">
        <v>2627</v>
      </c>
      <c r="D821">
        <v>13</v>
      </c>
      <c r="E821" t="str">
        <f t="shared" si="60"/>
        <v>50013</v>
      </c>
      <c r="F821" t="s">
        <v>1937</v>
      </c>
      <c r="G821">
        <v>0</v>
      </c>
    </row>
    <row r="822" spans="1:7" x14ac:dyDescent="0.2">
      <c r="A822" t="s">
        <v>2628</v>
      </c>
      <c r="B822">
        <v>51</v>
      </c>
      <c r="C822" t="s">
        <v>2629</v>
      </c>
      <c r="D822">
        <v>7</v>
      </c>
      <c r="E822" t="str">
        <f t="shared" si="60"/>
        <v>51007</v>
      </c>
      <c r="F822" t="s">
        <v>1937</v>
      </c>
      <c r="G822">
        <v>432</v>
      </c>
    </row>
    <row r="823" spans="1:7" x14ac:dyDescent="0.2">
      <c r="A823" t="s">
        <v>2628</v>
      </c>
      <c r="B823">
        <v>51</v>
      </c>
      <c r="C823" t="s">
        <v>2630</v>
      </c>
      <c r="D823">
        <v>11</v>
      </c>
      <c r="E823" t="str">
        <f t="shared" si="60"/>
        <v>51011</v>
      </c>
      <c r="F823" t="s">
        <v>1937</v>
      </c>
      <c r="G823">
        <v>0</v>
      </c>
    </row>
    <row r="824" spans="1:7" x14ac:dyDescent="0.2">
      <c r="A824" t="s">
        <v>2628</v>
      </c>
      <c r="B824">
        <v>51</v>
      </c>
      <c r="C824" t="s">
        <v>2556</v>
      </c>
      <c r="D824">
        <v>19</v>
      </c>
      <c r="E824" t="str">
        <f t="shared" si="60"/>
        <v>51019</v>
      </c>
      <c r="F824" t="s">
        <v>1937</v>
      </c>
      <c r="G824">
        <v>91</v>
      </c>
    </row>
    <row r="825" spans="1:7" x14ac:dyDescent="0.2">
      <c r="A825" t="s">
        <v>2628</v>
      </c>
      <c r="B825">
        <v>51</v>
      </c>
      <c r="C825" t="s">
        <v>2631</v>
      </c>
      <c r="D825">
        <v>31</v>
      </c>
      <c r="E825" t="str">
        <f t="shared" si="60"/>
        <v>51031</v>
      </c>
      <c r="F825" t="s">
        <v>1937</v>
      </c>
      <c r="G825">
        <v>0</v>
      </c>
    </row>
    <row r="826" spans="1:7" x14ac:dyDescent="0.2">
      <c r="A826" t="s">
        <v>2628</v>
      </c>
      <c r="B826">
        <v>51</v>
      </c>
      <c r="C826" t="s">
        <v>2159</v>
      </c>
      <c r="D826">
        <v>33</v>
      </c>
      <c r="E826" t="str">
        <f t="shared" si="60"/>
        <v>51033</v>
      </c>
      <c r="F826" t="s">
        <v>1937</v>
      </c>
      <c r="G826">
        <v>0</v>
      </c>
    </row>
    <row r="827" spans="1:7" x14ac:dyDescent="0.2">
      <c r="A827" t="s">
        <v>2628</v>
      </c>
      <c r="B827">
        <v>51</v>
      </c>
      <c r="C827" t="s">
        <v>2632</v>
      </c>
      <c r="D827">
        <v>41</v>
      </c>
      <c r="E827" t="str">
        <f t="shared" ref="E827:E842" si="61" xml:space="preserve"> TEXT(B827,"00") &amp;TEXT(D827,"000")</f>
        <v>51041</v>
      </c>
      <c r="F827" t="s">
        <v>1937</v>
      </c>
      <c r="G827">
        <v>0</v>
      </c>
    </row>
    <row r="828" spans="1:7" x14ac:dyDescent="0.2">
      <c r="A828" t="s">
        <v>2628</v>
      </c>
      <c r="B828">
        <v>51</v>
      </c>
      <c r="C828" t="s">
        <v>2633</v>
      </c>
      <c r="D828">
        <v>65</v>
      </c>
      <c r="E828" t="str">
        <f t="shared" si="61"/>
        <v>51065</v>
      </c>
      <c r="F828" t="s">
        <v>1937</v>
      </c>
      <c r="G828">
        <v>0</v>
      </c>
    </row>
    <row r="829" spans="1:7" x14ac:dyDescent="0.2">
      <c r="A829" t="s">
        <v>2628</v>
      </c>
      <c r="B829">
        <v>51</v>
      </c>
      <c r="C829" t="s">
        <v>2064</v>
      </c>
      <c r="D829">
        <v>79</v>
      </c>
      <c r="E829" t="str">
        <f t="shared" si="61"/>
        <v>51079</v>
      </c>
      <c r="F829" t="s">
        <v>1937</v>
      </c>
      <c r="G829">
        <v>48</v>
      </c>
    </row>
    <row r="830" spans="1:7" x14ac:dyDescent="0.2">
      <c r="A830" t="s">
        <v>2628</v>
      </c>
      <c r="B830">
        <v>51</v>
      </c>
      <c r="C830" t="s">
        <v>2634</v>
      </c>
      <c r="D830">
        <v>85</v>
      </c>
      <c r="E830" t="str">
        <f t="shared" si="61"/>
        <v>51085</v>
      </c>
      <c r="F830" t="s">
        <v>1937</v>
      </c>
      <c r="G830">
        <v>889</v>
      </c>
    </row>
    <row r="831" spans="1:7" x14ac:dyDescent="0.2">
      <c r="A831" t="s">
        <v>2628</v>
      </c>
      <c r="B831">
        <v>51</v>
      </c>
      <c r="C831" t="s">
        <v>2635</v>
      </c>
      <c r="D831">
        <v>109</v>
      </c>
      <c r="E831" t="str">
        <f t="shared" si="61"/>
        <v>51109</v>
      </c>
      <c r="F831" t="s">
        <v>1937</v>
      </c>
      <c r="G831">
        <v>0</v>
      </c>
    </row>
    <row r="832" spans="1:7" x14ac:dyDescent="0.2">
      <c r="A832" t="s">
        <v>2628</v>
      </c>
      <c r="B832">
        <v>51</v>
      </c>
      <c r="C832" t="s">
        <v>1977</v>
      </c>
      <c r="D832">
        <v>137</v>
      </c>
      <c r="E832" t="str">
        <f t="shared" si="61"/>
        <v>51137</v>
      </c>
      <c r="F832" t="s">
        <v>1937</v>
      </c>
      <c r="G832">
        <v>427</v>
      </c>
    </row>
    <row r="833" spans="1:7" x14ac:dyDescent="0.2">
      <c r="A833" t="s">
        <v>2628</v>
      </c>
      <c r="B833">
        <v>51</v>
      </c>
      <c r="C833" t="s">
        <v>2636</v>
      </c>
      <c r="D833">
        <v>145</v>
      </c>
      <c r="E833" t="str">
        <f t="shared" si="61"/>
        <v>51145</v>
      </c>
      <c r="F833" t="s">
        <v>1937</v>
      </c>
      <c r="G833">
        <v>0</v>
      </c>
    </row>
    <row r="834" spans="1:7" x14ac:dyDescent="0.2">
      <c r="A834" t="s">
        <v>2628</v>
      </c>
      <c r="B834">
        <v>51</v>
      </c>
      <c r="C834" t="s">
        <v>2637</v>
      </c>
      <c r="D834">
        <v>147</v>
      </c>
      <c r="E834" t="str">
        <f t="shared" si="61"/>
        <v>51147</v>
      </c>
      <c r="F834" t="s">
        <v>1937</v>
      </c>
      <c r="G834">
        <v>0</v>
      </c>
    </row>
    <row r="835" spans="1:7" x14ac:dyDescent="0.2">
      <c r="A835" t="s">
        <v>2628</v>
      </c>
      <c r="B835">
        <v>51</v>
      </c>
      <c r="C835" t="s">
        <v>2638</v>
      </c>
      <c r="D835">
        <v>177</v>
      </c>
      <c r="E835" t="str">
        <f t="shared" si="61"/>
        <v>51177</v>
      </c>
      <c r="F835" t="s">
        <v>1937</v>
      </c>
      <c r="G835">
        <v>204</v>
      </c>
    </row>
    <row r="836" spans="1:7" x14ac:dyDescent="0.2">
      <c r="A836" t="s">
        <v>2628</v>
      </c>
      <c r="B836">
        <v>51</v>
      </c>
      <c r="C836" t="s">
        <v>2639</v>
      </c>
      <c r="D836">
        <v>1</v>
      </c>
      <c r="E836" t="str">
        <f t="shared" si="61"/>
        <v>51001</v>
      </c>
      <c r="F836" t="s">
        <v>1937</v>
      </c>
      <c r="G836">
        <v>592</v>
      </c>
    </row>
    <row r="837" spans="1:7" x14ac:dyDescent="0.2">
      <c r="A837" t="s">
        <v>2628</v>
      </c>
      <c r="B837">
        <v>51</v>
      </c>
      <c r="C837" t="s">
        <v>2387</v>
      </c>
      <c r="D837">
        <v>57</v>
      </c>
      <c r="E837" t="str">
        <f t="shared" si="61"/>
        <v>51057</v>
      </c>
      <c r="F837" t="s">
        <v>1937</v>
      </c>
      <c r="G837" s="1">
        <v>1270</v>
      </c>
    </row>
    <row r="838" spans="1:7" x14ac:dyDescent="0.2">
      <c r="A838" t="s">
        <v>2628</v>
      </c>
      <c r="B838">
        <v>51</v>
      </c>
      <c r="C838" t="s">
        <v>2365</v>
      </c>
      <c r="D838">
        <v>73</v>
      </c>
      <c r="E838" t="str">
        <f t="shared" si="61"/>
        <v>51073</v>
      </c>
      <c r="F838" t="s">
        <v>1937</v>
      </c>
      <c r="G838">
        <v>0</v>
      </c>
    </row>
    <row r="839" spans="1:7" x14ac:dyDescent="0.2">
      <c r="A839" t="s">
        <v>2628</v>
      </c>
      <c r="B839">
        <v>51</v>
      </c>
      <c r="C839" t="s">
        <v>2640</v>
      </c>
      <c r="D839">
        <v>97</v>
      </c>
      <c r="E839" t="str">
        <f t="shared" si="61"/>
        <v>51097</v>
      </c>
      <c r="F839" t="s">
        <v>1937</v>
      </c>
      <c r="G839">
        <v>0</v>
      </c>
    </row>
    <row r="840" spans="1:7" x14ac:dyDescent="0.2">
      <c r="A840" t="s">
        <v>2628</v>
      </c>
      <c r="B840">
        <v>51</v>
      </c>
      <c r="C840" t="s">
        <v>2641</v>
      </c>
      <c r="D840">
        <v>101</v>
      </c>
      <c r="E840" t="str">
        <f t="shared" si="61"/>
        <v>51101</v>
      </c>
      <c r="F840" t="s">
        <v>1937</v>
      </c>
      <c r="G840">
        <v>0</v>
      </c>
    </row>
    <row r="841" spans="1:7" x14ac:dyDescent="0.2">
      <c r="A841" t="s">
        <v>2628</v>
      </c>
      <c r="B841">
        <v>51</v>
      </c>
      <c r="C841" t="s">
        <v>2344</v>
      </c>
      <c r="D841">
        <v>103</v>
      </c>
      <c r="E841" t="str">
        <f t="shared" si="61"/>
        <v>51103</v>
      </c>
      <c r="F841" t="s">
        <v>1937</v>
      </c>
      <c r="G841">
        <v>0</v>
      </c>
    </row>
    <row r="842" spans="1:7" x14ac:dyDescent="0.2">
      <c r="A842" t="s">
        <v>2628</v>
      </c>
      <c r="B842">
        <v>51</v>
      </c>
      <c r="C842" t="s">
        <v>2167</v>
      </c>
      <c r="D842">
        <v>119</v>
      </c>
      <c r="E842" t="str">
        <f t="shared" si="61"/>
        <v>51119</v>
      </c>
      <c r="F842" t="s">
        <v>1937</v>
      </c>
      <c r="G842">
        <v>0</v>
      </c>
    </row>
    <row r="843" spans="1:7" x14ac:dyDescent="0.2">
      <c r="A843" t="s">
        <v>2628</v>
      </c>
      <c r="B843">
        <v>51</v>
      </c>
      <c r="C843" t="s">
        <v>2642</v>
      </c>
      <c r="D843">
        <v>127</v>
      </c>
      <c r="E843" t="str">
        <f t="shared" ref="E843:E857" si="62" xml:space="preserve"> TEXT(B843,"00") &amp;TEXT(D843,"000")</f>
        <v>51127</v>
      </c>
      <c r="F843" t="s">
        <v>1937</v>
      </c>
      <c r="G843">
        <v>0</v>
      </c>
    </row>
    <row r="844" spans="1:7" x14ac:dyDescent="0.2">
      <c r="A844" t="s">
        <v>2628</v>
      </c>
      <c r="B844">
        <v>51</v>
      </c>
      <c r="C844" t="s">
        <v>2548</v>
      </c>
      <c r="D844">
        <v>131</v>
      </c>
      <c r="E844" t="str">
        <f t="shared" si="62"/>
        <v>51131</v>
      </c>
      <c r="F844" t="s">
        <v>1937</v>
      </c>
      <c r="G844">
        <v>0</v>
      </c>
    </row>
    <row r="845" spans="1:7" x14ac:dyDescent="0.2">
      <c r="A845" t="s">
        <v>2628</v>
      </c>
      <c r="B845">
        <v>51</v>
      </c>
      <c r="C845" t="s">
        <v>2545</v>
      </c>
      <c r="D845">
        <v>133</v>
      </c>
      <c r="E845" t="str">
        <f t="shared" si="62"/>
        <v>51133</v>
      </c>
      <c r="F845" t="s">
        <v>1937</v>
      </c>
      <c r="G845">
        <v>130</v>
      </c>
    </row>
    <row r="846" spans="1:7" x14ac:dyDescent="0.2">
      <c r="A846" t="s">
        <v>2628</v>
      </c>
      <c r="B846">
        <v>51</v>
      </c>
      <c r="C846" t="s">
        <v>2643</v>
      </c>
      <c r="D846">
        <v>159</v>
      </c>
      <c r="E846" t="str">
        <f t="shared" si="62"/>
        <v>51159</v>
      </c>
      <c r="F846" t="s">
        <v>1937</v>
      </c>
      <c r="G846">
        <v>259</v>
      </c>
    </row>
    <row r="847" spans="1:7" x14ac:dyDescent="0.2">
      <c r="A847" t="s">
        <v>2628</v>
      </c>
      <c r="B847">
        <v>51</v>
      </c>
      <c r="C847" t="s">
        <v>2562</v>
      </c>
      <c r="D847">
        <v>193</v>
      </c>
      <c r="E847" t="str">
        <f t="shared" si="62"/>
        <v>51193</v>
      </c>
      <c r="F847" t="s">
        <v>1937</v>
      </c>
      <c r="G847">
        <v>745</v>
      </c>
    </row>
    <row r="848" spans="1:7" x14ac:dyDescent="0.2">
      <c r="A848" t="s">
        <v>2628</v>
      </c>
      <c r="B848">
        <v>51</v>
      </c>
      <c r="C848" t="s">
        <v>2644</v>
      </c>
      <c r="D848">
        <v>43</v>
      </c>
      <c r="E848" t="str">
        <f t="shared" si="62"/>
        <v>51043</v>
      </c>
      <c r="F848" t="s">
        <v>1937</v>
      </c>
      <c r="G848">
        <v>52</v>
      </c>
    </row>
    <row r="849" spans="1:7" x14ac:dyDescent="0.2">
      <c r="A849" t="s">
        <v>2628</v>
      </c>
      <c r="B849">
        <v>51</v>
      </c>
      <c r="C849" t="s">
        <v>2645</v>
      </c>
      <c r="D849">
        <v>47</v>
      </c>
      <c r="E849" t="str">
        <f t="shared" si="62"/>
        <v>51047</v>
      </c>
      <c r="F849" t="s">
        <v>1937</v>
      </c>
      <c r="G849">
        <v>602</v>
      </c>
    </row>
    <row r="850" spans="1:7" x14ac:dyDescent="0.2">
      <c r="A850" t="s">
        <v>2628</v>
      </c>
      <c r="B850">
        <v>51</v>
      </c>
      <c r="C850" t="s">
        <v>2646</v>
      </c>
      <c r="D850">
        <v>61</v>
      </c>
      <c r="E850" t="str">
        <f t="shared" si="62"/>
        <v>51061</v>
      </c>
      <c r="F850" t="s">
        <v>1937</v>
      </c>
      <c r="G850">
        <v>977</v>
      </c>
    </row>
    <row r="851" spans="1:7" x14ac:dyDescent="0.2">
      <c r="A851" t="s">
        <v>2628</v>
      </c>
      <c r="B851">
        <v>51</v>
      </c>
      <c r="C851" t="s">
        <v>2647</v>
      </c>
      <c r="D851">
        <v>107</v>
      </c>
      <c r="E851" t="str">
        <f t="shared" si="62"/>
        <v>51107</v>
      </c>
      <c r="F851" t="s">
        <v>1937</v>
      </c>
      <c r="G851">
        <v>0</v>
      </c>
    </row>
    <row r="852" spans="1:7" x14ac:dyDescent="0.2">
      <c r="A852" t="s">
        <v>2628</v>
      </c>
      <c r="B852">
        <v>51</v>
      </c>
      <c r="C852" t="s">
        <v>2024</v>
      </c>
      <c r="D852">
        <v>113</v>
      </c>
      <c r="E852" t="str">
        <f t="shared" si="62"/>
        <v>51113</v>
      </c>
      <c r="F852" t="s">
        <v>1937</v>
      </c>
      <c r="G852">
        <v>582</v>
      </c>
    </row>
    <row r="853" spans="1:7" x14ac:dyDescent="0.2">
      <c r="A853" t="s">
        <v>2628</v>
      </c>
      <c r="B853">
        <v>51</v>
      </c>
      <c r="C853" t="s">
        <v>2648</v>
      </c>
      <c r="D853">
        <v>139</v>
      </c>
      <c r="E853" t="str">
        <f t="shared" si="62"/>
        <v>51139</v>
      </c>
      <c r="F853" t="s">
        <v>1937</v>
      </c>
      <c r="G853">
        <v>671</v>
      </c>
    </row>
    <row r="854" spans="1:7" x14ac:dyDescent="0.2">
      <c r="A854" t="s">
        <v>2628</v>
      </c>
      <c r="B854">
        <v>51</v>
      </c>
      <c r="C854" t="s">
        <v>2649</v>
      </c>
      <c r="D854">
        <v>153</v>
      </c>
      <c r="E854" t="str">
        <f t="shared" si="62"/>
        <v>51153</v>
      </c>
      <c r="F854" t="s">
        <v>1937</v>
      </c>
      <c r="G854">
        <v>0</v>
      </c>
    </row>
    <row r="855" spans="1:7" x14ac:dyDescent="0.2">
      <c r="A855" t="s">
        <v>2628</v>
      </c>
      <c r="B855">
        <v>51</v>
      </c>
      <c r="C855" t="s">
        <v>2425</v>
      </c>
      <c r="D855">
        <v>165</v>
      </c>
      <c r="E855" t="str">
        <f t="shared" si="62"/>
        <v>51165</v>
      </c>
      <c r="F855" t="s">
        <v>1937</v>
      </c>
      <c r="G855">
        <v>570</v>
      </c>
    </row>
    <row r="856" spans="1:7" x14ac:dyDescent="0.2">
      <c r="A856" t="s">
        <v>2628</v>
      </c>
      <c r="B856">
        <v>51</v>
      </c>
      <c r="C856" t="s">
        <v>2650</v>
      </c>
      <c r="D856">
        <v>171</v>
      </c>
      <c r="E856" t="str">
        <f t="shared" si="62"/>
        <v>51171</v>
      </c>
      <c r="F856" t="s">
        <v>1937</v>
      </c>
      <c r="G856">
        <v>633</v>
      </c>
    </row>
    <row r="857" spans="1:7" x14ac:dyDescent="0.2">
      <c r="A857" t="s">
        <v>2628</v>
      </c>
      <c r="B857">
        <v>51</v>
      </c>
      <c r="C857" t="s">
        <v>2363</v>
      </c>
      <c r="D857">
        <v>187</v>
      </c>
      <c r="E857" t="str">
        <f t="shared" si="62"/>
        <v>51187</v>
      </c>
      <c r="F857" t="s">
        <v>1937</v>
      </c>
      <c r="G857">
        <v>0</v>
      </c>
    </row>
    <row r="858" spans="1:7" x14ac:dyDescent="0.2">
      <c r="A858" t="s">
        <v>2628</v>
      </c>
      <c r="B858">
        <v>51</v>
      </c>
      <c r="C858" t="s">
        <v>2651</v>
      </c>
      <c r="D858">
        <v>53</v>
      </c>
      <c r="E858" t="str">
        <f t="shared" ref="E858:E870" si="63" xml:space="preserve"> TEXT(B858,"00") &amp;TEXT(D858,"000")</f>
        <v>51053</v>
      </c>
      <c r="F858" t="s">
        <v>1937</v>
      </c>
      <c r="G858">
        <v>0</v>
      </c>
    </row>
    <row r="859" spans="1:7" x14ac:dyDescent="0.2">
      <c r="A859" t="s">
        <v>2628</v>
      </c>
      <c r="B859">
        <v>51</v>
      </c>
      <c r="C859" t="s">
        <v>2652</v>
      </c>
      <c r="D859">
        <v>37</v>
      </c>
      <c r="E859" t="str">
        <f t="shared" si="63"/>
        <v>51037</v>
      </c>
      <c r="F859" t="s">
        <v>1937</v>
      </c>
      <c r="G859">
        <v>0</v>
      </c>
    </row>
    <row r="860" spans="1:7" x14ac:dyDescent="0.2">
      <c r="A860" t="s">
        <v>2628</v>
      </c>
      <c r="B860">
        <v>51</v>
      </c>
      <c r="C860" t="s">
        <v>2020</v>
      </c>
      <c r="D860">
        <v>67</v>
      </c>
      <c r="E860" t="str">
        <f t="shared" si="63"/>
        <v>51067</v>
      </c>
      <c r="F860" t="s">
        <v>1937</v>
      </c>
      <c r="G860">
        <v>632</v>
      </c>
    </row>
    <row r="861" spans="1:7" x14ac:dyDescent="0.2">
      <c r="A861" t="s">
        <v>2628</v>
      </c>
      <c r="B861">
        <v>51</v>
      </c>
      <c r="C861" t="s">
        <v>2653</v>
      </c>
      <c r="D861">
        <v>135</v>
      </c>
      <c r="E861" t="str">
        <f t="shared" si="63"/>
        <v>51135</v>
      </c>
      <c r="F861" t="s">
        <v>1937</v>
      </c>
      <c r="G861">
        <v>0</v>
      </c>
    </row>
    <row r="862" spans="1:7" x14ac:dyDescent="0.2">
      <c r="A862" t="s">
        <v>2628</v>
      </c>
      <c r="B862">
        <v>51</v>
      </c>
      <c r="C862" t="s">
        <v>2654</v>
      </c>
      <c r="D862">
        <v>143</v>
      </c>
      <c r="E862" t="str">
        <f t="shared" si="63"/>
        <v>51143</v>
      </c>
      <c r="F862" t="s">
        <v>1937</v>
      </c>
      <c r="G862">
        <v>653</v>
      </c>
    </row>
    <row r="863" spans="1:7" x14ac:dyDescent="0.2">
      <c r="A863" t="s">
        <v>2628</v>
      </c>
      <c r="B863">
        <v>51</v>
      </c>
      <c r="C863" t="s">
        <v>2382</v>
      </c>
      <c r="D863">
        <v>121</v>
      </c>
      <c r="E863" t="str">
        <f t="shared" si="63"/>
        <v>51121</v>
      </c>
      <c r="F863" t="s">
        <v>1937</v>
      </c>
      <c r="G863">
        <v>95</v>
      </c>
    </row>
    <row r="864" spans="1:7" x14ac:dyDescent="0.2">
      <c r="A864" t="s">
        <v>2628</v>
      </c>
      <c r="B864">
        <v>51</v>
      </c>
      <c r="C864" t="s">
        <v>2655</v>
      </c>
      <c r="D864">
        <v>167</v>
      </c>
      <c r="E864" t="str">
        <f t="shared" si="63"/>
        <v>51167</v>
      </c>
      <c r="F864" t="s">
        <v>1937</v>
      </c>
      <c r="G864">
        <v>0</v>
      </c>
    </row>
    <row r="865" spans="1:7" x14ac:dyDescent="0.2">
      <c r="A865" t="s">
        <v>2628</v>
      </c>
      <c r="B865">
        <v>51</v>
      </c>
      <c r="C865" t="s">
        <v>2656</v>
      </c>
      <c r="D865">
        <v>15</v>
      </c>
      <c r="E865" t="str">
        <f t="shared" si="63"/>
        <v>51015</v>
      </c>
      <c r="F865" t="s">
        <v>1937</v>
      </c>
      <c r="G865">
        <v>734</v>
      </c>
    </row>
    <row r="866" spans="1:7" x14ac:dyDescent="0.2">
      <c r="A866" t="s">
        <v>2628</v>
      </c>
      <c r="B866">
        <v>51</v>
      </c>
      <c r="C866" t="s">
        <v>2500</v>
      </c>
      <c r="D866">
        <v>91</v>
      </c>
      <c r="E866" t="str">
        <f t="shared" si="63"/>
        <v>51091</v>
      </c>
      <c r="F866" t="s">
        <v>1937</v>
      </c>
      <c r="G866">
        <v>0</v>
      </c>
    </row>
    <row r="867" spans="1:7" x14ac:dyDescent="0.2">
      <c r="A867" t="s">
        <v>2628</v>
      </c>
      <c r="B867">
        <v>51</v>
      </c>
      <c r="C867" t="s">
        <v>2657</v>
      </c>
      <c r="D867">
        <v>163</v>
      </c>
      <c r="E867" t="str">
        <f t="shared" si="63"/>
        <v>51163</v>
      </c>
      <c r="F867" t="s">
        <v>1937</v>
      </c>
      <c r="G867">
        <v>89</v>
      </c>
    </row>
    <row r="868" spans="1:7" x14ac:dyDescent="0.2">
      <c r="A868" t="s">
        <v>1983</v>
      </c>
      <c r="B868">
        <v>53</v>
      </c>
      <c r="C868" t="s">
        <v>2658</v>
      </c>
      <c r="D868">
        <v>37</v>
      </c>
      <c r="E868" t="str">
        <f t="shared" si="63"/>
        <v>53037</v>
      </c>
      <c r="F868" t="s">
        <v>1937</v>
      </c>
      <c r="G868">
        <v>374</v>
      </c>
    </row>
    <row r="869" spans="1:7" x14ac:dyDescent="0.2">
      <c r="A869" t="s">
        <v>1983</v>
      </c>
      <c r="B869">
        <v>53</v>
      </c>
      <c r="C869" t="s">
        <v>2659</v>
      </c>
      <c r="D869">
        <v>39</v>
      </c>
      <c r="E869" t="str">
        <f t="shared" si="63"/>
        <v>53039</v>
      </c>
      <c r="F869" t="s">
        <v>1937</v>
      </c>
      <c r="G869" s="1">
        <v>1278</v>
      </c>
    </row>
    <row r="870" spans="1:7" x14ac:dyDescent="0.2">
      <c r="A870" t="s">
        <v>1983</v>
      </c>
      <c r="B870">
        <v>53</v>
      </c>
      <c r="C870" t="s">
        <v>2660</v>
      </c>
      <c r="D870">
        <v>47</v>
      </c>
      <c r="E870" t="str">
        <f t="shared" si="63"/>
        <v>53047</v>
      </c>
      <c r="F870" t="s">
        <v>1937</v>
      </c>
      <c r="G870" s="1">
        <v>1236</v>
      </c>
    </row>
    <row r="871" spans="1:7" x14ac:dyDescent="0.2">
      <c r="A871" t="s">
        <v>1983</v>
      </c>
      <c r="B871">
        <v>53</v>
      </c>
      <c r="C871" t="s">
        <v>2661</v>
      </c>
      <c r="D871">
        <v>77</v>
      </c>
      <c r="E871" t="str">
        <f t="shared" ref="E871:E880" si="64" xml:space="preserve"> TEXT(B871,"00") &amp;TEXT(D871,"000")</f>
        <v>53077</v>
      </c>
      <c r="F871" t="s">
        <v>1937</v>
      </c>
      <c r="G871">
        <v>279</v>
      </c>
    </row>
    <row r="872" spans="1:7" x14ac:dyDescent="0.2">
      <c r="A872" t="s">
        <v>1983</v>
      </c>
      <c r="B872">
        <v>53</v>
      </c>
      <c r="C872" t="s">
        <v>2052</v>
      </c>
      <c r="D872">
        <v>17</v>
      </c>
      <c r="E872" t="str">
        <f t="shared" si="64"/>
        <v>53017</v>
      </c>
      <c r="F872" t="s">
        <v>1937</v>
      </c>
      <c r="G872">
        <v>884</v>
      </c>
    </row>
    <row r="873" spans="1:7" x14ac:dyDescent="0.2">
      <c r="A873" t="s">
        <v>1983</v>
      </c>
      <c r="B873">
        <v>53</v>
      </c>
      <c r="C873" t="s">
        <v>2020</v>
      </c>
      <c r="D873">
        <v>21</v>
      </c>
      <c r="E873" t="str">
        <f t="shared" si="64"/>
        <v>53021</v>
      </c>
      <c r="F873" t="s">
        <v>1937</v>
      </c>
      <c r="G873">
        <v>421</v>
      </c>
    </row>
    <row r="874" spans="1:7" x14ac:dyDescent="0.2">
      <c r="A874" t="s">
        <v>1983</v>
      </c>
      <c r="B874">
        <v>53</v>
      </c>
      <c r="C874" t="s">
        <v>2271</v>
      </c>
      <c r="D874">
        <v>25</v>
      </c>
      <c r="E874" t="str">
        <f t="shared" si="64"/>
        <v>53025</v>
      </c>
      <c r="F874" t="s">
        <v>1937</v>
      </c>
      <c r="G874" s="1">
        <v>2979</v>
      </c>
    </row>
    <row r="875" spans="1:7" x14ac:dyDescent="0.2">
      <c r="A875" t="s">
        <v>1983</v>
      </c>
      <c r="B875">
        <v>53</v>
      </c>
      <c r="C875" t="s">
        <v>1982</v>
      </c>
      <c r="D875">
        <v>43</v>
      </c>
      <c r="E875" t="str">
        <f t="shared" si="64"/>
        <v>53043</v>
      </c>
      <c r="F875" t="s">
        <v>1937</v>
      </c>
      <c r="G875" s="1">
        <v>11092</v>
      </c>
    </row>
    <row r="876" spans="1:7" x14ac:dyDescent="0.2">
      <c r="A876" t="s">
        <v>1983</v>
      </c>
      <c r="B876">
        <v>53</v>
      </c>
      <c r="C876" t="s">
        <v>2662</v>
      </c>
      <c r="D876">
        <v>63</v>
      </c>
      <c r="E876" t="str">
        <f t="shared" si="64"/>
        <v>53063</v>
      </c>
      <c r="F876" t="s">
        <v>1937</v>
      </c>
      <c r="G876" s="1">
        <v>17407</v>
      </c>
    </row>
    <row r="877" spans="1:7" x14ac:dyDescent="0.2">
      <c r="A877" t="s">
        <v>1983</v>
      </c>
      <c r="B877">
        <v>53</v>
      </c>
      <c r="C877" t="s">
        <v>2114</v>
      </c>
      <c r="D877">
        <v>65</v>
      </c>
      <c r="E877" t="str">
        <f t="shared" si="64"/>
        <v>53065</v>
      </c>
      <c r="F877" t="s">
        <v>1937</v>
      </c>
      <c r="G877" s="1">
        <v>1827</v>
      </c>
    </row>
    <row r="878" spans="1:7" x14ac:dyDescent="0.2">
      <c r="A878" t="s">
        <v>1983</v>
      </c>
      <c r="B878">
        <v>53</v>
      </c>
      <c r="C878" t="s">
        <v>2663</v>
      </c>
      <c r="D878">
        <v>3</v>
      </c>
      <c r="E878" t="str">
        <f t="shared" si="64"/>
        <v>53003</v>
      </c>
      <c r="F878" t="s">
        <v>1937</v>
      </c>
      <c r="G878">
        <v>0</v>
      </c>
    </row>
    <row r="879" spans="1:7" x14ac:dyDescent="0.2">
      <c r="A879" t="s">
        <v>1983</v>
      </c>
      <c r="B879">
        <v>53</v>
      </c>
      <c r="C879" t="s">
        <v>2389</v>
      </c>
      <c r="D879">
        <v>13</v>
      </c>
      <c r="E879" t="str">
        <f t="shared" si="64"/>
        <v>53013</v>
      </c>
      <c r="F879" t="s">
        <v>1937</v>
      </c>
      <c r="G879" s="1">
        <v>1855</v>
      </c>
    </row>
    <row r="880" spans="1:7" x14ac:dyDescent="0.2">
      <c r="A880" t="s">
        <v>1983</v>
      </c>
      <c r="B880">
        <v>53</v>
      </c>
      <c r="C880" t="s">
        <v>1998</v>
      </c>
      <c r="D880">
        <v>23</v>
      </c>
      <c r="E880" t="str">
        <f t="shared" si="64"/>
        <v>53023</v>
      </c>
      <c r="F880" t="s">
        <v>1937</v>
      </c>
      <c r="G880" s="1">
        <v>3578</v>
      </c>
    </row>
    <row r="881" spans="1:7" x14ac:dyDescent="0.2">
      <c r="A881" t="s">
        <v>1983</v>
      </c>
      <c r="B881">
        <v>53</v>
      </c>
      <c r="C881" t="s">
        <v>2664</v>
      </c>
      <c r="D881">
        <v>71</v>
      </c>
      <c r="E881" t="str">
        <f t="shared" ref="E881:E892" si="65" xml:space="preserve"> TEXT(B881,"00") &amp;TEXT(D881,"000")</f>
        <v>53071</v>
      </c>
      <c r="F881" t="s">
        <v>1937</v>
      </c>
      <c r="G881">
        <v>683</v>
      </c>
    </row>
    <row r="882" spans="1:7" x14ac:dyDescent="0.2">
      <c r="A882" t="s">
        <v>1983</v>
      </c>
      <c r="B882">
        <v>53</v>
      </c>
      <c r="C882" t="s">
        <v>2665</v>
      </c>
      <c r="D882">
        <v>75</v>
      </c>
      <c r="E882" t="str">
        <f t="shared" si="65"/>
        <v>53075</v>
      </c>
      <c r="F882" t="s">
        <v>1937</v>
      </c>
      <c r="G882" s="1">
        <v>41643</v>
      </c>
    </row>
    <row r="883" spans="1:7" x14ac:dyDescent="0.2">
      <c r="A883" t="s">
        <v>1983</v>
      </c>
      <c r="B883">
        <v>53</v>
      </c>
      <c r="C883" t="s">
        <v>2666</v>
      </c>
      <c r="D883">
        <v>9</v>
      </c>
      <c r="E883" t="str">
        <f t="shared" si="65"/>
        <v>53009</v>
      </c>
      <c r="F883" t="s">
        <v>1937</v>
      </c>
      <c r="G883">
        <v>568</v>
      </c>
    </row>
    <row r="884" spans="1:7" x14ac:dyDescent="0.2">
      <c r="A884" t="s">
        <v>1983</v>
      </c>
      <c r="B884">
        <v>53</v>
      </c>
      <c r="C884" t="s">
        <v>2018</v>
      </c>
      <c r="D884">
        <v>11</v>
      </c>
      <c r="E884" t="str">
        <f t="shared" si="65"/>
        <v>53011</v>
      </c>
      <c r="F884" t="s">
        <v>1937</v>
      </c>
      <c r="G884">
        <v>0</v>
      </c>
    </row>
    <row r="885" spans="1:7" x14ac:dyDescent="0.2">
      <c r="A885" t="s">
        <v>1983</v>
      </c>
      <c r="B885">
        <v>53</v>
      </c>
      <c r="C885" t="s">
        <v>2667</v>
      </c>
      <c r="D885">
        <v>15</v>
      </c>
      <c r="E885" t="str">
        <f t="shared" si="65"/>
        <v>53015</v>
      </c>
      <c r="F885" t="s">
        <v>1937</v>
      </c>
      <c r="G885">
        <v>0</v>
      </c>
    </row>
    <row r="886" spans="1:7" x14ac:dyDescent="0.2">
      <c r="A886" t="s">
        <v>1983</v>
      </c>
      <c r="B886">
        <v>53</v>
      </c>
      <c r="C886" t="s">
        <v>2668</v>
      </c>
      <c r="D886">
        <v>27</v>
      </c>
      <c r="E886" t="str">
        <f t="shared" si="65"/>
        <v>53027</v>
      </c>
      <c r="F886" t="s">
        <v>1937</v>
      </c>
      <c r="G886">
        <v>0</v>
      </c>
    </row>
    <row r="887" spans="1:7" x14ac:dyDescent="0.2">
      <c r="A887" t="s">
        <v>1983</v>
      </c>
      <c r="B887">
        <v>53</v>
      </c>
      <c r="C887" t="s">
        <v>2669</v>
      </c>
      <c r="D887">
        <v>29</v>
      </c>
      <c r="E887" t="str">
        <f t="shared" si="65"/>
        <v>53029</v>
      </c>
      <c r="F887" t="s">
        <v>1937</v>
      </c>
      <c r="G887">
        <v>0</v>
      </c>
    </row>
    <row r="888" spans="1:7" x14ac:dyDescent="0.2">
      <c r="A888" t="s">
        <v>1983</v>
      </c>
      <c r="B888">
        <v>53</v>
      </c>
      <c r="C888" t="s">
        <v>2670</v>
      </c>
      <c r="D888">
        <v>33</v>
      </c>
      <c r="E888" t="str">
        <f t="shared" si="65"/>
        <v>53033</v>
      </c>
      <c r="F888" t="s">
        <v>1937</v>
      </c>
      <c r="G888">
        <v>0</v>
      </c>
    </row>
    <row r="889" spans="1:7" x14ac:dyDescent="0.2">
      <c r="A889" t="s">
        <v>1983</v>
      </c>
      <c r="B889">
        <v>53</v>
      </c>
      <c r="C889" t="s">
        <v>2034</v>
      </c>
      <c r="D889">
        <v>41</v>
      </c>
      <c r="E889" t="str">
        <f t="shared" si="65"/>
        <v>53041</v>
      </c>
      <c r="F889" t="s">
        <v>1937</v>
      </c>
      <c r="G889">
        <v>310</v>
      </c>
    </row>
    <row r="890" spans="1:7" x14ac:dyDescent="0.2">
      <c r="A890" t="s">
        <v>1983</v>
      </c>
      <c r="B890">
        <v>53</v>
      </c>
      <c r="C890" t="s">
        <v>2671</v>
      </c>
      <c r="D890">
        <v>55</v>
      </c>
      <c r="E890" t="str">
        <f t="shared" si="65"/>
        <v>53055</v>
      </c>
      <c r="F890" t="s">
        <v>1937</v>
      </c>
      <c r="G890">
        <v>269</v>
      </c>
    </row>
    <row r="891" spans="1:7" x14ac:dyDescent="0.2">
      <c r="A891" t="s">
        <v>1983</v>
      </c>
      <c r="B891">
        <v>53</v>
      </c>
      <c r="C891" t="s">
        <v>2672</v>
      </c>
      <c r="D891">
        <v>57</v>
      </c>
      <c r="E891" t="str">
        <f t="shared" si="65"/>
        <v>53057</v>
      </c>
      <c r="F891" t="s">
        <v>1937</v>
      </c>
      <c r="G891" s="1">
        <v>4993</v>
      </c>
    </row>
    <row r="892" spans="1:7" x14ac:dyDescent="0.2">
      <c r="A892" t="s">
        <v>1983</v>
      </c>
      <c r="B892">
        <v>53</v>
      </c>
      <c r="C892" t="s">
        <v>2673</v>
      </c>
      <c r="D892">
        <v>61</v>
      </c>
      <c r="E892" t="str">
        <f t="shared" si="65"/>
        <v>53061</v>
      </c>
      <c r="F892" t="s">
        <v>1937</v>
      </c>
      <c r="G892">
        <v>791</v>
      </c>
    </row>
    <row r="893" spans="1:7" x14ac:dyDescent="0.2">
      <c r="A893" t="s">
        <v>1983</v>
      </c>
      <c r="B893">
        <v>53</v>
      </c>
      <c r="C893" t="s">
        <v>2674</v>
      </c>
      <c r="D893">
        <v>67</v>
      </c>
      <c r="E893" t="str">
        <f t="shared" ref="E893:E910" si="66" xml:space="preserve"> TEXT(B893,"00") &amp;TEXT(D893,"000")</f>
        <v>53067</v>
      </c>
      <c r="F893" t="s">
        <v>1937</v>
      </c>
      <c r="G893">
        <v>0</v>
      </c>
    </row>
    <row r="894" spans="1:7" x14ac:dyDescent="0.2">
      <c r="A894" t="s">
        <v>1983</v>
      </c>
      <c r="B894">
        <v>53</v>
      </c>
      <c r="C894" t="s">
        <v>2675</v>
      </c>
      <c r="D894">
        <v>73</v>
      </c>
      <c r="E894" t="str">
        <f t="shared" si="66"/>
        <v>53073</v>
      </c>
      <c r="F894" t="s">
        <v>1937</v>
      </c>
      <c r="G894">
        <v>0</v>
      </c>
    </row>
    <row r="895" spans="1:7" x14ac:dyDescent="0.2">
      <c r="A895" t="s">
        <v>2676</v>
      </c>
      <c r="B895">
        <v>54</v>
      </c>
      <c r="C895" t="s">
        <v>2677</v>
      </c>
      <c r="D895">
        <v>3</v>
      </c>
      <c r="E895" t="str">
        <f t="shared" si="66"/>
        <v>54003</v>
      </c>
      <c r="F895" t="s">
        <v>1937</v>
      </c>
      <c r="G895">
        <v>220</v>
      </c>
    </row>
    <row r="896" spans="1:7" x14ac:dyDescent="0.2">
      <c r="A896" t="s">
        <v>2676</v>
      </c>
      <c r="B896">
        <v>54</v>
      </c>
      <c r="C896" t="s">
        <v>2678</v>
      </c>
      <c r="D896">
        <v>25</v>
      </c>
      <c r="E896" t="str">
        <f t="shared" si="66"/>
        <v>54025</v>
      </c>
      <c r="F896" t="s">
        <v>1937</v>
      </c>
      <c r="G896">
        <v>0</v>
      </c>
    </row>
    <row r="897" spans="1:7" x14ac:dyDescent="0.2">
      <c r="A897" t="s">
        <v>2676</v>
      </c>
      <c r="B897">
        <v>54</v>
      </c>
      <c r="C897" t="s">
        <v>2166</v>
      </c>
      <c r="D897">
        <v>27</v>
      </c>
      <c r="E897" t="str">
        <f t="shared" si="66"/>
        <v>54027</v>
      </c>
      <c r="F897" t="s">
        <v>1937</v>
      </c>
      <c r="G897">
        <v>0</v>
      </c>
    </row>
    <row r="898" spans="1:7" x14ac:dyDescent="0.2">
      <c r="A898" t="s">
        <v>2676</v>
      </c>
      <c r="B898">
        <v>54</v>
      </c>
      <c r="C898" t="s">
        <v>2679</v>
      </c>
      <c r="D898">
        <v>31</v>
      </c>
      <c r="E898" t="str">
        <f t="shared" si="66"/>
        <v>54031</v>
      </c>
      <c r="F898" t="s">
        <v>1937</v>
      </c>
      <c r="G898">
        <v>231</v>
      </c>
    </row>
    <row r="899" spans="1:7" x14ac:dyDescent="0.2">
      <c r="A899" t="s">
        <v>2676</v>
      </c>
      <c r="B899">
        <v>54</v>
      </c>
      <c r="C899" t="s">
        <v>2022</v>
      </c>
      <c r="D899">
        <v>37</v>
      </c>
      <c r="E899" t="str">
        <f t="shared" si="66"/>
        <v>54037</v>
      </c>
      <c r="F899" t="s">
        <v>1937</v>
      </c>
      <c r="G899">
        <v>256</v>
      </c>
    </row>
    <row r="900" spans="1:7" x14ac:dyDescent="0.2">
      <c r="A900" t="s">
        <v>2676</v>
      </c>
      <c r="B900">
        <v>54</v>
      </c>
      <c r="C900" t="s">
        <v>2061</v>
      </c>
      <c r="D900">
        <v>63</v>
      </c>
      <c r="E900" t="str">
        <f t="shared" si="66"/>
        <v>54063</v>
      </c>
      <c r="F900" t="s">
        <v>1937</v>
      </c>
      <c r="G900">
        <v>0</v>
      </c>
    </row>
    <row r="901" spans="1:7" x14ac:dyDescent="0.2">
      <c r="A901" t="s">
        <v>2676</v>
      </c>
      <c r="B901">
        <v>54</v>
      </c>
      <c r="C901" t="s">
        <v>2127</v>
      </c>
      <c r="D901">
        <v>65</v>
      </c>
      <c r="E901" t="str">
        <f t="shared" si="66"/>
        <v>54065</v>
      </c>
      <c r="F901" t="s">
        <v>1937</v>
      </c>
      <c r="G901">
        <v>0</v>
      </c>
    </row>
    <row r="902" spans="1:7" x14ac:dyDescent="0.2">
      <c r="A902" t="s">
        <v>2676</v>
      </c>
      <c r="B902">
        <v>54</v>
      </c>
      <c r="C902" t="s">
        <v>2680</v>
      </c>
      <c r="D902">
        <v>71</v>
      </c>
      <c r="E902" t="str">
        <f t="shared" si="66"/>
        <v>54071</v>
      </c>
      <c r="F902" t="s">
        <v>1937</v>
      </c>
      <c r="G902">
        <v>64</v>
      </c>
    </row>
    <row r="903" spans="1:7" x14ac:dyDescent="0.2">
      <c r="A903" t="s">
        <v>2676</v>
      </c>
      <c r="B903">
        <v>54</v>
      </c>
      <c r="C903" t="s">
        <v>2681</v>
      </c>
      <c r="D903">
        <v>75</v>
      </c>
      <c r="E903" t="str">
        <f t="shared" si="66"/>
        <v>54075</v>
      </c>
      <c r="F903" t="s">
        <v>1937</v>
      </c>
      <c r="G903">
        <v>0</v>
      </c>
    </row>
    <row r="904" spans="1:7" x14ac:dyDescent="0.2">
      <c r="A904" t="s">
        <v>2676</v>
      </c>
      <c r="B904">
        <v>54</v>
      </c>
      <c r="C904" t="s">
        <v>2062</v>
      </c>
      <c r="D904">
        <v>83</v>
      </c>
      <c r="E904" t="str">
        <f t="shared" si="66"/>
        <v>54083</v>
      </c>
      <c r="F904" t="s">
        <v>1937</v>
      </c>
      <c r="G904">
        <v>0</v>
      </c>
    </row>
    <row r="905" spans="1:7" x14ac:dyDescent="0.2">
      <c r="A905" t="s">
        <v>2676</v>
      </c>
      <c r="B905">
        <v>54</v>
      </c>
      <c r="C905" t="s">
        <v>2682</v>
      </c>
      <c r="D905">
        <v>17</v>
      </c>
      <c r="E905" t="str">
        <f t="shared" si="66"/>
        <v>54017</v>
      </c>
      <c r="F905" t="s">
        <v>1937</v>
      </c>
      <c r="G905">
        <v>73</v>
      </c>
    </row>
    <row r="906" spans="1:7" x14ac:dyDescent="0.2">
      <c r="A906" t="s">
        <v>2676</v>
      </c>
      <c r="B906">
        <v>54</v>
      </c>
      <c r="C906" t="s">
        <v>2683</v>
      </c>
      <c r="D906">
        <v>61</v>
      </c>
      <c r="E906" t="str">
        <f t="shared" si="66"/>
        <v>54061</v>
      </c>
      <c r="F906" t="s">
        <v>1937</v>
      </c>
      <c r="G906">
        <v>32</v>
      </c>
    </row>
    <row r="907" spans="1:7" x14ac:dyDescent="0.2">
      <c r="A907" t="s">
        <v>2676</v>
      </c>
      <c r="B907">
        <v>54</v>
      </c>
      <c r="C907" t="s">
        <v>2684</v>
      </c>
      <c r="D907">
        <v>77</v>
      </c>
      <c r="E907" t="str">
        <f t="shared" si="66"/>
        <v>54077</v>
      </c>
      <c r="F907" t="s">
        <v>1937</v>
      </c>
      <c r="G907">
        <v>83</v>
      </c>
    </row>
    <row r="908" spans="1:7" x14ac:dyDescent="0.2">
      <c r="A908" t="s">
        <v>2676</v>
      </c>
      <c r="B908">
        <v>54</v>
      </c>
      <c r="C908" t="s">
        <v>2685</v>
      </c>
      <c r="D908">
        <v>95</v>
      </c>
      <c r="E908" t="str">
        <f t="shared" si="66"/>
        <v>54095</v>
      </c>
      <c r="F908" t="s">
        <v>1937</v>
      </c>
      <c r="G908">
        <v>0</v>
      </c>
    </row>
    <row r="909" spans="1:7" x14ac:dyDescent="0.2">
      <c r="A909" t="s">
        <v>2676</v>
      </c>
      <c r="B909">
        <v>54</v>
      </c>
      <c r="C909" t="s">
        <v>2686</v>
      </c>
      <c r="D909">
        <v>53</v>
      </c>
      <c r="E909" t="str">
        <f t="shared" si="66"/>
        <v>54053</v>
      </c>
      <c r="F909" t="s">
        <v>1937</v>
      </c>
      <c r="G909">
        <v>0</v>
      </c>
    </row>
    <row r="910" spans="1:7" x14ac:dyDescent="0.2">
      <c r="A910" t="s">
        <v>2676</v>
      </c>
      <c r="B910">
        <v>54</v>
      </c>
      <c r="C910" t="s">
        <v>2498</v>
      </c>
      <c r="D910">
        <v>79</v>
      </c>
      <c r="E910" t="str">
        <f t="shared" si="66"/>
        <v>54079</v>
      </c>
      <c r="F910" t="s">
        <v>1937</v>
      </c>
      <c r="G910">
        <v>6</v>
      </c>
    </row>
    <row r="911" spans="1:7" x14ac:dyDescent="0.2">
      <c r="A911" t="s">
        <v>2687</v>
      </c>
      <c r="B911">
        <v>55</v>
      </c>
      <c r="C911" t="s">
        <v>1981</v>
      </c>
      <c r="D911">
        <v>1</v>
      </c>
      <c r="E911" t="str">
        <f t="shared" ref="E911:E926" si="67" xml:space="preserve"> TEXT(B911,"00") &amp;TEXT(D911,"000")</f>
        <v>55001</v>
      </c>
      <c r="F911" t="s">
        <v>1937</v>
      </c>
      <c r="G911">
        <v>0</v>
      </c>
    </row>
    <row r="912" spans="1:7" x14ac:dyDescent="0.2">
      <c r="A912" t="s">
        <v>2687</v>
      </c>
      <c r="B912">
        <v>55</v>
      </c>
      <c r="C912" t="s">
        <v>2688</v>
      </c>
      <c r="D912">
        <v>47</v>
      </c>
      <c r="E912" t="str">
        <f t="shared" si="67"/>
        <v>55047</v>
      </c>
      <c r="F912" t="s">
        <v>1937</v>
      </c>
      <c r="G912">
        <v>139</v>
      </c>
    </row>
    <row r="913" spans="1:7" x14ac:dyDescent="0.2">
      <c r="A913" t="s">
        <v>2687</v>
      </c>
      <c r="B913">
        <v>55</v>
      </c>
      <c r="C913" t="s">
        <v>2689</v>
      </c>
      <c r="D913">
        <v>57</v>
      </c>
      <c r="E913" t="str">
        <f t="shared" si="67"/>
        <v>55057</v>
      </c>
      <c r="F913" t="s">
        <v>1937</v>
      </c>
      <c r="G913">
        <v>86</v>
      </c>
    </row>
    <row r="914" spans="1:7" x14ac:dyDescent="0.2">
      <c r="A914" t="s">
        <v>2687</v>
      </c>
      <c r="B914">
        <v>55</v>
      </c>
      <c r="C914" t="s">
        <v>2212</v>
      </c>
      <c r="D914">
        <v>77</v>
      </c>
      <c r="E914" t="str">
        <f t="shared" si="67"/>
        <v>55077</v>
      </c>
      <c r="F914" t="s">
        <v>1937</v>
      </c>
      <c r="G914">
        <v>0</v>
      </c>
    </row>
    <row r="915" spans="1:7" x14ac:dyDescent="0.2">
      <c r="A915" t="s">
        <v>2687</v>
      </c>
      <c r="B915">
        <v>55</v>
      </c>
      <c r="C915" t="s">
        <v>2690</v>
      </c>
      <c r="D915">
        <v>97</v>
      </c>
      <c r="E915" t="str">
        <f t="shared" si="67"/>
        <v>55097</v>
      </c>
      <c r="F915" t="s">
        <v>1937</v>
      </c>
      <c r="G915">
        <v>0</v>
      </c>
    </row>
    <row r="916" spans="1:7" x14ac:dyDescent="0.2">
      <c r="A916" t="s">
        <v>2687</v>
      </c>
      <c r="B916">
        <v>55</v>
      </c>
      <c r="C916" t="s">
        <v>2691</v>
      </c>
      <c r="D916">
        <v>135</v>
      </c>
      <c r="E916" t="str">
        <f t="shared" si="67"/>
        <v>55135</v>
      </c>
      <c r="F916" t="s">
        <v>1937</v>
      </c>
      <c r="G916">
        <v>120</v>
      </c>
    </row>
    <row r="917" spans="1:7" x14ac:dyDescent="0.2">
      <c r="A917" t="s">
        <v>2687</v>
      </c>
      <c r="B917">
        <v>55</v>
      </c>
      <c r="C917" t="s">
        <v>2692</v>
      </c>
      <c r="D917">
        <v>137</v>
      </c>
      <c r="E917" t="str">
        <f t="shared" si="67"/>
        <v>55137</v>
      </c>
      <c r="F917" t="s">
        <v>1937</v>
      </c>
      <c r="G917">
        <v>0</v>
      </c>
    </row>
    <row r="918" spans="1:7" x14ac:dyDescent="0.2">
      <c r="A918" t="s">
        <v>2687</v>
      </c>
      <c r="B918">
        <v>55</v>
      </c>
      <c r="C918" t="s">
        <v>2499</v>
      </c>
      <c r="D918">
        <v>141</v>
      </c>
      <c r="E918" t="str">
        <f t="shared" si="67"/>
        <v>55141</v>
      </c>
      <c r="F918" t="s">
        <v>1937</v>
      </c>
      <c r="G918">
        <v>242</v>
      </c>
    </row>
    <row r="919" spans="1:7" x14ac:dyDescent="0.2">
      <c r="A919" t="s">
        <v>2687</v>
      </c>
      <c r="B919">
        <v>55</v>
      </c>
      <c r="C919" t="s">
        <v>2063</v>
      </c>
      <c r="D919">
        <v>9</v>
      </c>
      <c r="E919" t="str">
        <f t="shared" si="67"/>
        <v>55009</v>
      </c>
      <c r="F919" t="s">
        <v>1937</v>
      </c>
      <c r="G919">
        <v>85</v>
      </c>
    </row>
    <row r="920" spans="1:7" x14ac:dyDescent="0.2">
      <c r="A920" t="s">
        <v>2687</v>
      </c>
      <c r="B920">
        <v>55</v>
      </c>
      <c r="C920" t="s">
        <v>2693</v>
      </c>
      <c r="D920">
        <v>15</v>
      </c>
      <c r="E920" t="str">
        <f t="shared" si="67"/>
        <v>55015</v>
      </c>
      <c r="F920" t="s">
        <v>1937</v>
      </c>
      <c r="G920">
        <v>124</v>
      </c>
    </row>
    <row r="921" spans="1:7" x14ac:dyDescent="0.2">
      <c r="A921" t="s">
        <v>2687</v>
      </c>
      <c r="B921">
        <v>55</v>
      </c>
      <c r="C921" t="s">
        <v>2694</v>
      </c>
      <c r="D921">
        <v>29</v>
      </c>
      <c r="E921" t="str">
        <f t="shared" si="67"/>
        <v>55029</v>
      </c>
      <c r="F921" t="s">
        <v>1937</v>
      </c>
      <c r="G921">
        <v>513</v>
      </c>
    </row>
    <row r="922" spans="1:7" x14ac:dyDescent="0.2">
      <c r="A922" t="s">
        <v>2687</v>
      </c>
      <c r="B922">
        <v>55</v>
      </c>
      <c r="C922" t="s">
        <v>2695</v>
      </c>
      <c r="D922">
        <v>39</v>
      </c>
      <c r="E922" t="str">
        <f t="shared" si="67"/>
        <v>55039</v>
      </c>
      <c r="F922" t="s">
        <v>1937</v>
      </c>
      <c r="G922">
        <v>250</v>
      </c>
    </row>
    <row r="923" spans="1:7" x14ac:dyDescent="0.2">
      <c r="A923" t="s">
        <v>2687</v>
      </c>
      <c r="B923">
        <v>55</v>
      </c>
      <c r="C923" t="s">
        <v>2696</v>
      </c>
      <c r="D923">
        <v>61</v>
      </c>
      <c r="E923" t="str">
        <f t="shared" si="67"/>
        <v>55061</v>
      </c>
      <c r="F923" t="s">
        <v>1937</v>
      </c>
      <c r="G923">
        <v>146</v>
      </c>
    </row>
    <row r="924" spans="1:7" x14ac:dyDescent="0.2">
      <c r="A924" t="s">
        <v>2687</v>
      </c>
      <c r="B924">
        <v>55</v>
      </c>
      <c r="C924" t="s">
        <v>2697</v>
      </c>
      <c r="D924">
        <v>71</v>
      </c>
      <c r="E924" t="str">
        <f t="shared" si="67"/>
        <v>55071</v>
      </c>
      <c r="F924" t="s">
        <v>1937</v>
      </c>
      <c r="G924">
        <v>414</v>
      </c>
    </row>
    <row r="925" spans="1:7" x14ac:dyDescent="0.2">
      <c r="A925" t="s">
        <v>2687</v>
      </c>
      <c r="B925">
        <v>55</v>
      </c>
      <c r="C925" t="s">
        <v>2698</v>
      </c>
      <c r="D925">
        <v>87</v>
      </c>
      <c r="E925" t="str">
        <f t="shared" si="67"/>
        <v>55087</v>
      </c>
      <c r="F925" t="s">
        <v>1937</v>
      </c>
      <c r="G925">
        <v>75</v>
      </c>
    </row>
    <row r="926" spans="1:7" x14ac:dyDescent="0.2">
      <c r="A926" t="s">
        <v>2687</v>
      </c>
      <c r="B926">
        <v>55</v>
      </c>
      <c r="C926" t="s">
        <v>2699</v>
      </c>
      <c r="D926">
        <v>117</v>
      </c>
      <c r="E926" t="str">
        <f t="shared" si="67"/>
        <v>55117</v>
      </c>
      <c r="F926" t="s">
        <v>1937</v>
      </c>
      <c r="G926">
        <v>149</v>
      </c>
    </row>
    <row r="927" spans="1:7" x14ac:dyDescent="0.2">
      <c r="A927" t="s">
        <v>2687</v>
      </c>
      <c r="B927">
        <v>55</v>
      </c>
      <c r="C927" t="s">
        <v>2700</v>
      </c>
      <c r="D927">
        <v>139</v>
      </c>
      <c r="E927" t="str">
        <f t="shared" ref="E927:E942" si="68" xml:space="preserve"> TEXT(B927,"00") &amp;TEXT(D927,"000")</f>
        <v>55139</v>
      </c>
      <c r="F927" t="s">
        <v>1937</v>
      </c>
      <c r="G927">
        <v>0</v>
      </c>
    </row>
    <row r="928" spans="1:7" x14ac:dyDescent="0.2">
      <c r="A928" t="s">
        <v>2687</v>
      </c>
      <c r="B928">
        <v>55</v>
      </c>
      <c r="C928" t="s">
        <v>2018</v>
      </c>
      <c r="D928">
        <v>19</v>
      </c>
      <c r="E928" t="str">
        <f t="shared" si="68"/>
        <v>55019</v>
      </c>
      <c r="F928" t="s">
        <v>1937</v>
      </c>
      <c r="G928" s="1">
        <v>1165</v>
      </c>
    </row>
    <row r="929" spans="1:7" x14ac:dyDescent="0.2">
      <c r="A929" t="s">
        <v>2687</v>
      </c>
      <c r="B929">
        <v>55</v>
      </c>
      <c r="C929" t="s">
        <v>2210</v>
      </c>
      <c r="D929">
        <v>51</v>
      </c>
      <c r="E929" t="str">
        <f t="shared" si="68"/>
        <v>55051</v>
      </c>
      <c r="F929" t="s">
        <v>1937</v>
      </c>
      <c r="G929">
        <v>0</v>
      </c>
    </row>
    <row r="930" spans="1:7" x14ac:dyDescent="0.2">
      <c r="A930" t="s">
        <v>2687</v>
      </c>
      <c r="B930">
        <v>55</v>
      </c>
      <c r="C930" t="s">
        <v>1982</v>
      </c>
      <c r="D930">
        <v>69</v>
      </c>
      <c r="E930" t="str">
        <f t="shared" si="68"/>
        <v>55069</v>
      </c>
      <c r="F930" t="s">
        <v>1937</v>
      </c>
      <c r="G930">
        <v>445</v>
      </c>
    </row>
    <row r="931" spans="1:7" x14ac:dyDescent="0.2">
      <c r="A931" t="s">
        <v>2687</v>
      </c>
      <c r="B931">
        <v>55</v>
      </c>
      <c r="C931" t="s">
        <v>2701</v>
      </c>
      <c r="D931">
        <v>73</v>
      </c>
      <c r="E931" t="str">
        <f t="shared" si="68"/>
        <v>55073</v>
      </c>
      <c r="F931" t="s">
        <v>1937</v>
      </c>
      <c r="G931">
        <v>580</v>
      </c>
    </row>
    <row r="932" spans="1:7" x14ac:dyDescent="0.2">
      <c r="A932" t="s">
        <v>2687</v>
      </c>
      <c r="B932">
        <v>55</v>
      </c>
      <c r="C932" t="s">
        <v>2025</v>
      </c>
      <c r="D932">
        <v>85</v>
      </c>
      <c r="E932" t="str">
        <f t="shared" si="68"/>
        <v>55085</v>
      </c>
      <c r="F932" t="s">
        <v>1937</v>
      </c>
      <c r="G932">
        <v>79</v>
      </c>
    </row>
    <row r="933" spans="1:7" x14ac:dyDescent="0.2">
      <c r="A933" t="s">
        <v>2687</v>
      </c>
      <c r="B933">
        <v>55</v>
      </c>
      <c r="C933" t="s">
        <v>2702</v>
      </c>
      <c r="D933">
        <v>99</v>
      </c>
      <c r="E933" t="str">
        <f t="shared" si="68"/>
        <v>55099</v>
      </c>
      <c r="F933" t="s">
        <v>1937</v>
      </c>
      <c r="G933">
        <v>60</v>
      </c>
    </row>
    <row r="934" spans="1:7" x14ac:dyDescent="0.2">
      <c r="A934" t="s">
        <v>2687</v>
      </c>
      <c r="B934">
        <v>55</v>
      </c>
      <c r="C934" t="s">
        <v>2703</v>
      </c>
      <c r="D934">
        <v>119</v>
      </c>
      <c r="E934" t="str">
        <f t="shared" si="68"/>
        <v>55119</v>
      </c>
      <c r="F934" t="s">
        <v>1937</v>
      </c>
      <c r="G934">
        <v>0</v>
      </c>
    </row>
    <row r="935" spans="1:7" x14ac:dyDescent="0.2">
      <c r="A935" t="s">
        <v>2687</v>
      </c>
      <c r="B935">
        <v>55</v>
      </c>
      <c r="C935" t="s">
        <v>2704</v>
      </c>
      <c r="D935">
        <v>41</v>
      </c>
      <c r="E935" t="str">
        <f t="shared" si="68"/>
        <v>55041</v>
      </c>
      <c r="F935" t="s">
        <v>1937</v>
      </c>
      <c r="G935">
        <v>5</v>
      </c>
    </row>
    <row r="936" spans="1:7" x14ac:dyDescent="0.2">
      <c r="A936" t="s">
        <v>2687</v>
      </c>
      <c r="B936">
        <v>55</v>
      </c>
      <c r="C936" t="s">
        <v>2705</v>
      </c>
      <c r="D936">
        <v>67</v>
      </c>
      <c r="E936" t="str">
        <f t="shared" si="68"/>
        <v>55067</v>
      </c>
      <c r="F936" t="s">
        <v>1937</v>
      </c>
      <c r="G936">
        <v>501</v>
      </c>
    </row>
    <row r="937" spans="1:7" x14ac:dyDescent="0.2">
      <c r="A937" t="s">
        <v>2687</v>
      </c>
      <c r="B937">
        <v>55</v>
      </c>
      <c r="C937" t="s">
        <v>2706</v>
      </c>
      <c r="D937">
        <v>83</v>
      </c>
      <c r="E937" t="str">
        <f t="shared" si="68"/>
        <v>55083</v>
      </c>
      <c r="F937" t="s">
        <v>1937</v>
      </c>
      <c r="G937">
        <v>0</v>
      </c>
    </row>
    <row r="938" spans="1:7" x14ac:dyDescent="0.2">
      <c r="A938" t="s">
        <v>2687</v>
      </c>
      <c r="B938">
        <v>55</v>
      </c>
      <c r="C938" t="s">
        <v>2707</v>
      </c>
      <c r="D938">
        <v>115</v>
      </c>
      <c r="E938" t="str">
        <f t="shared" si="68"/>
        <v>55115</v>
      </c>
      <c r="F938" t="s">
        <v>1937</v>
      </c>
      <c r="G938">
        <v>448</v>
      </c>
    </row>
    <row r="939" spans="1:7" x14ac:dyDescent="0.2">
      <c r="A939" t="s">
        <v>2687</v>
      </c>
      <c r="B939">
        <v>55</v>
      </c>
      <c r="C939" t="s">
        <v>2708</v>
      </c>
      <c r="D939">
        <v>5</v>
      </c>
      <c r="E939" t="str">
        <f t="shared" si="68"/>
        <v>55005</v>
      </c>
      <c r="F939" t="s">
        <v>1937</v>
      </c>
      <c r="G939">
        <v>209</v>
      </c>
    </row>
    <row r="940" spans="1:7" x14ac:dyDescent="0.2">
      <c r="A940" t="s">
        <v>2687</v>
      </c>
      <c r="B940">
        <v>55</v>
      </c>
      <c r="C940" t="s">
        <v>2709</v>
      </c>
      <c r="D940">
        <v>7</v>
      </c>
      <c r="E940" t="str">
        <f t="shared" si="68"/>
        <v>55007</v>
      </c>
      <c r="F940" t="s">
        <v>1937</v>
      </c>
      <c r="G940" s="1">
        <v>1451</v>
      </c>
    </row>
    <row r="941" spans="1:7" x14ac:dyDescent="0.2">
      <c r="A941" t="s">
        <v>2687</v>
      </c>
      <c r="B941">
        <v>55</v>
      </c>
      <c r="C941" t="s">
        <v>2710</v>
      </c>
      <c r="D941">
        <v>13</v>
      </c>
      <c r="E941" t="str">
        <f t="shared" si="68"/>
        <v>55013</v>
      </c>
      <c r="F941" t="s">
        <v>1937</v>
      </c>
      <c r="G941">
        <v>0</v>
      </c>
    </row>
    <row r="942" spans="1:7" x14ac:dyDescent="0.2">
      <c r="A942" t="s">
        <v>2687</v>
      </c>
      <c r="B942">
        <v>55</v>
      </c>
      <c r="C942" t="s">
        <v>2208</v>
      </c>
      <c r="D942">
        <v>17</v>
      </c>
      <c r="E942" t="str">
        <f t="shared" si="68"/>
        <v>55017</v>
      </c>
      <c r="F942" t="s">
        <v>1937</v>
      </c>
      <c r="G942">
        <v>771</v>
      </c>
    </row>
    <row r="943" spans="1:7" x14ac:dyDescent="0.2">
      <c r="A943" t="s">
        <v>2687</v>
      </c>
      <c r="B943">
        <v>55</v>
      </c>
      <c r="C943" t="s">
        <v>2052</v>
      </c>
      <c r="D943">
        <v>31</v>
      </c>
      <c r="E943" t="str">
        <f t="shared" ref="E943:E959" si="69" xml:space="preserve"> TEXT(B943,"00") &amp;TEXT(D943,"000")</f>
        <v>55031</v>
      </c>
      <c r="F943" t="s">
        <v>1937</v>
      </c>
      <c r="G943">
        <v>0</v>
      </c>
    </row>
    <row r="944" spans="1:7" x14ac:dyDescent="0.2">
      <c r="A944" t="s">
        <v>2687</v>
      </c>
      <c r="B944">
        <v>55</v>
      </c>
      <c r="C944" t="s">
        <v>2247</v>
      </c>
      <c r="D944">
        <v>95</v>
      </c>
      <c r="E944" t="str">
        <f t="shared" si="69"/>
        <v>55095</v>
      </c>
      <c r="F944" t="s">
        <v>1937</v>
      </c>
      <c r="G944">
        <v>294</v>
      </c>
    </row>
    <row r="945" spans="1:7" x14ac:dyDescent="0.2">
      <c r="A945" t="s">
        <v>2687</v>
      </c>
      <c r="B945">
        <v>55</v>
      </c>
      <c r="C945" t="s">
        <v>2598</v>
      </c>
      <c r="D945">
        <v>107</v>
      </c>
      <c r="E945" t="str">
        <f t="shared" si="69"/>
        <v>55107</v>
      </c>
      <c r="F945" t="s">
        <v>1937</v>
      </c>
      <c r="G945">
        <v>247</v>
      </c>
    </row>
    <row r="946" spans="1:7" x14ac:dyDescent="0.2">
      <c r="A946" t="s">
        <v>2687</v>
      </c>
      <c r="B946">
        <v>55</v>
      </c>
      <c r="C946" t="s">
        <v>2711</v>
      </c>
      <c r="D946">
        <v>113</v>
      </c>
      <c r="E946" t="str">
        <f t="shared" si="69"/>
        <v>55113</v>
      </c>
      <c r="F946" t="s">
        <v>1937</v>
      </c>
      <c r="G946">
        <v>198</v>
      </c>
    </row>
    <row r="947" spans="1:7" x14ac:dyDescent="0.2">
      <c r="A947" t="s">
        <v>2687</v>
      </c>
      <c r="B947">
        <v>55</v>
      </c>
      <c r="C947" t="s">
        <v>2712</v>
      </c>
      <c r="D947">
        <v>129</v>
      </c>
      <c r="E947" t="str">
        <f t="shared" si="69"/>
        <v>55129</v>
      </c>
      <c r="F947" t="s">
        <v>1937</v>
      </c>
      <c r="G947">
        <v>0</v>
      </c>
    </row>
    <row r="948" spans="1:7" x14ac:dyDescent="0.2">
      <c r="A948" t="s">
        <v>2687</v>
      </c>
      <c r="B948">
        <v>55</v>
      </c>
      <c r="C948" t="s">
        <v>2713</v>
      </c>
      <c r="D948">
        <v>25</v>
      </c>
      <c r="E948" t="str">
        <f t="shared" si="69"/>
        <v>55025</v>
      </c>
      <c r="F948" t="s">
        <v>1937</v>
      </c>
      <c r="G948">
        <v>362</v>
      </c>
    </row>
    <row r="949" spans="1:7" x14ac:dyDescent="0.2">
      <c r="A949" t="s">
        <v>2687</v>
      </c>
      <c r="B949">
        <v>55</v>
      </c>
      <c r="C949" t="s">
        <v>2260</v>
      </c>
      <c r="D949">
        <v>27</v>
      </c>
      <c r="E949" t="str">
        <f t="shared" si="69"/>
        <v>55027</v>
      </c>
      <c r="F949" t="s">
        <v>1937</v>
      </c>
      <c r="G949">
        <v>323</v>
      </c>
    </row>
    <row r="950" spans="1:7" x14ac:dyDescent="0.2">
      <c r="A950" t="s">
        <v>2687</v>
      </c>
      <c r="B950">
        <v>55</v>
      </c>
      <c r="C950" t="s">
        <v>2714</v>
      </c>
      <c r="D950">
        <v>45</v>
      </c>
      <c r="E950" t="str">
        <f t="shared" si="69"/>
        <v>55045</v>
      </c>
      <c r="F950" t="s">
        <v>1937</v>
      </c>
      <c r="G950">
        <v>281</v>
      </c>
    </row>
    <row r="951" spans="1:7" x14ac:dyDescent="0.2">
      <c r="A951" t="s">
        <v>2687</v>
      </c>
      <c r="B951">
        <v>55</v>
      </c>
      <c r="C951" t="s">
        <v>2715</v>
      </c>
      <c r="D951">
        <v>105</v>
      </c>
      <c r="E951" t="str">
        <f t="shared" si="69"/>
        <v>55105</v>
      </c>
      <c r="F951" t="s">
        <v>1937</v>
      </c>
      <c r="G951">
        <v>15</v>
      </c>
    </row>
    <row r="952" spans="1:7" x14ac:dyDescent="0.2">
      <c r="A952" t="s">
        <v>2687</v>
      </c>
      <c r="B952">
        <v>55</v>
      </c>
      <c r="C952" t="s">
        <v>2716</v>
      </c>
      <c r="D952">
        <v>59</v>
      </c>
      <c r="E952" t="str">
        <f t="shared" si="69"/>
        <v>55059</v>
      </c>
      <c r="F952" t="s">
        <v>1937</v>
      </c>
      <c r="G952">
        <v>0</v>
      </c>
    </row>
    <row r="953" spans="1:7" x14ac:dyDescent="0.2">
      <c r="A953" t="s">
        <v>2687</v>
      </c>
      <c r="B953">
        <v>55</v>
      </c>
      <c r="C953" t="s">
        <v>2717</v>
      </c>
      <c r="D953">
        <v>89</v>
      </c>
      <c r="E953" t="str">
        <f t="shared" si="69"/>
        <v>55089</v>
      </c>
      <c r="F953" t="s">
        <v>1937</v>
      </c>
      <c r="G953">
        <v>0</v>
      </c>
    </row>
    <row r="954" spans="1:7" x14ac:dyDescent="0.2">
      <c r="A954" t="s">
        <v>2687</v>
      </c>
      <c r="B954">
        <v>55</v>
      </c>
      <c r="C954" t="s">
        <v>2578</v>
      </c>
      <c r="D954">
        <v>127</v>
      </c>
      <c r="E954" t="str">
        <f t="shared" si="69"/>
        <v>55127</v>
      </c>
      <c r="F954" t="s">
        <v>1937</v>
      </c>
      <c r="G954">
        <v>0</v>
      </c>
    </row>
    <row r="955" spans="1:7" x14ac:dyDescent="0.2">
      <c r="A955" t="s">
        <v>2687</v>
      </c>
      <c r="B955">
        <v>55</v>
      </c>
      <c r="C955" t="s">
        <v>1983</v>
      </c>
      <c r="D955">
        <v>131</v>
      </c>
      <c r="E955" t="str">
        <f t="shared" si="69"/>
        <v>55131</v>
      </c>
      <c r="F955" t="s">
        <v>1937</v>
      </c>
      <c r="G955">
        <v>166</v>
      </c>
    </row>
    <row r="956" spans="1:7" x14ac:dyDescent="0.2">
      <c r="A956" t="s">
        <v>2687</v>
      </c>
      <c r="B956">
        <v>55</v>
      </c>
      <c r="C956" t="s">
        <v>2718</v>
      </c>
      <c r="D956">
        <v>133</v>
      </c>
      <c r="E956" t="str">
        <f t="shared" si="69"/>
        <v>55133</v>
      </c>
      <c r="F956" t="s">
        <v>1937</v>
      </c>
      <c r="G956">
        <v>0</v>
      </c>
    </row>
    <row r="957" spans="1:7" x14ac:dyDescent="0.2">
      <c r="A957" t="s">
        <v>2687</v>
      </c>
      <c r="B957">
        <v>55</v>
      </c>
      <c r="C957" t="s">
        <v>2487</v>
      </c>
      <c r="D957">
        <v>23</v>
      </c>
      <c r="E957" t="str">
        <f t="shared" si="69"/>
        <v>55023</v>
      </c>
      <c r="F957" t="s">
        <v>1937</v>
      </c>
      <c r="G957">
        <v>41</v>
      </c>
    </row>
    <row r="958" spans="1:7" x14ac:dyDescent="0.2">
      <c r="A958" t="s">
        <v>2687</v>
      </c>
      <c r="B958">
        <v>55</v>
      </c>
      <c r="C958" t="s">
        <v>2271</v>
      </c>
      <c r="D958">
        <v>43</v>
      </c>
      <c r="E958" t="str">
        <f t="shared" si="69"/>
        <v>55043</v>
      </c>
      <c r="F958" t="s">
        <v>1937</v>
      </c>
      <c r="G958">
        <v>693</v>
      </c>
    </row>
    <row r="959" spans="1:7" x14ac:dyDescent="0.2">
      <c r="A959" t="s">
        <v>2687</v>
      </c>
      <c r="B959">
        <v>55</v>
      </c>
      <c r="C959" t="s">
        <v>2079</v>
      </c>
      <c r="D959">
        <v>49</v>
      </c>
      <c r="E959" t="str">
        <f t="shared" si="69"/>
        <v>55049</v>
      </c>
      <c r="F959" t="s">
        <v>1937</v>
      </c>
      <c r="G959">
        <v>573</v>
      </c>
    </row>
    <row r="960" spans="1:7" x14ac:dyDescent="0.2">
      <c r="A960" t="s">
        <v>2687</v>
      </c>
      <c r="B960">
        <v>55</v>
      </c>
      <c r="C960" t="s">
        <v>2719</v>
      </c>
      <c r="D960">
        <v>65</v>
      </c>
      <c r="E960" t="str">
        <f t="shared" ref="E960:E974" si="70" xml:space="preserve"> TEXT(B960,"00") &amp;TEXT(D960,"000")</f>
        <v>55065</v>
      </c>
      <c r="F960" t="s">
        <v>1937</v>
      </c>
      <c r="G960">
        <v>417</v>
      </c>
    </row>
    <row r="961" spans="1:7" x14ac:dyDescent="0.2">
      <c r="A961" t="s">
        <v>2687</v>
      </c>
      <c r="B961">
        <v>55</v>
      </c>
      <c r="C961" t="s">
        <v>2720</v>
      </c>
      <c r="D961">
        <v>111</v>
      </c>
      <c r="E961" t="str">
        <f t="shared" si="70"/>
        <v>55111</v>
      </c>
      <c r="F961" t="s">
        <v>1937</v>
      </c>
      <c r="G961">
        <v>36</v>
      </c>
    </row>
    <row r="962" spans="1:7" x14ac:dyDescent="0.2">
      <c r="A962" t="s">
        <v>2687</v>
      </c>
      <c r="B962">
        <v>55</v>
      </c>
      <c r="C962" t="s">
        <v>2721</v>
      </c>
      <c r="D962">
        <v>123</v>
      </c>
      <c r="E962" t="str">
        <f t="shared" si="70"/>
        <v>55123</v>
      </c>
      <c r="F962" t="s">
        <v>1937</v>
      </c>
      <c r="G962">
        <v>297</v>
      </c>
    </row>
    <row r="963" spans="1:7" x14ac:dyDescent="0.2">
      <c r="A963" t="s">
        <v>2687</v>
      </c>
      <c r="B963">
        <v>55</v>
      </c>
      <c r="C963" t="s">
        <v>2722</v>
      </c>
      <c r="D963">
        <v>11</v>
      </c>
      <c r="E963" t="str">
        <f t="shared" si="70"/>
        <v>55011</v>
      </c>
      <c r="F963" t="s">
        <v>1937</v>
      </c>
      <c r="G963">
        <v>694</v>
      </c>
    </row>
    <row r="964" spans="1:7" x14ac:dyDescent="0.2">
      <c r="A964" t="s">
        <v>2687</v>
      </c>
      <c r="B964">
        <v>55</v>
      </c>
      <c r="C964" t="s">
        <v>2472</v>
      </c>
      <c r="D964">
        <v>33</v>
      </c>
      <c r="E964" t="str">
        <f t="shared" si="70"/>
        <v>55033</v>
      </c>
      <c r="F964" t="s">
        <v>1937</v>
      </c>
      <c r="G964">
        <v>274</v>
      </c>
    </row>
    <row r="965" spans="1:7" x14ac:dyDescent="0.2">
      <c r="A965" t="s">
        <v>2687</v>
      </c>
      <c r="B965">
        <v>55</v>
      </c>
      <c r="C965" t="s">
        <v>2723</v>
      </c>
      <c r="D965">
        <v>35</v>
      </c>
      <c r="E965" t="str">
        <f t="shared" si="70"/>
        <v>55035</v>
      </c>
      <c r="F965" t="s">
        <v>1937</v>
      </c>
      <c r="G965">
        <v>0</v>
      </c>
    </row>
    <row r="966" spans="1:7" x14ac:dyDescent="0.2">
      <c r="A966" t="s">
        <v>2687</v>
      </c>
      <c r="B966">
        <v>55</v>
      </c>
      <c r="C966" t="s">
        <v>2195</v>
      </c>
      <c r="D966">
        <v>53</v>
      </c>
      <c r="E966" t="str">
        <f t="shared" si="70"/>
        <v>55053</v>
      </c>
      <c r="F966" t="s">
        <v>1937</v>
      </c>
      <c r="G966">
        <v>0</v>
      </c>
    </row>
    <row r="967" spans="1:7" x14ac:dyDescent="0.2">
      <c r="A967" t="s">
        <v>2687</v>
      </c>
      <c r="B967">
        <v>55</v>
      </c>
      <c r="C967" t="s">
        <v>2724</v>
      </c>
      <c r="D967">
        <v>63</v>
      </c>
      <c r="E967" t="str">
        <f t="shared" si="70"/>
        <v>55063</v>
      </c>
      <c r="F967" t="s">
        <v>1937</v>
      </c>
      <c r="G967">
        <v>375</v>
      </c>
    </row>
    <row r="968" spans="1:7" x14ac:dyDescent="0.2">
      <c r="A968" t="s">
        <v>2687</v>
      </c>
      <c r="B968">
        <v>55</v>
      </c>
      <c r="C968" t="s">
        <v>2061</v>
      </c>
      <c r="D968">
        <v>81</v>
      </c>
      <c r="E968" t="str">
        <f t="shared" si="70"/>
        <v>55081</v>
      </c>
      <c r="F968" t="s">
        <v>1937</v>
      </c>
      <c r="G968">
        <v>327</v>
      </c>
    </row>
    <row r="969" spans="1:7" x14ac:dyDescent="0.2">
      <c r="A969" t="s">
        <v>2687</v>
      </c>
      <c r="B969">
        <v>55</v>
      </c>
      <c r="C969" t="s">
        <v>2725</v>
      </c>
      <c r="D969">
        <v>91</v>
      </c>
      <c r="E969" t="str">
        <f t="shared" si="70"/>
        <v>55091</v>
      </c>
      <c r="F969" t="s">
        <v>1937</v>
      </c>
      <c r="G969">
        <v>162</v>
      </c>
    </row>
    <row r="970" spans="1:7" x14ac:dyDescent="0.2">
      <c r="A970" t="s">
        <v>2687</v>
      </c>
      <c r="B970">
        <v>55</v>
      </c>
      <c r="C970" t="s">
        <v>2447</v>
      </c>
      <c r="D970">
        <v>93</v>
      </c>
      <c r="E970" t="str">
        <f t="shared" si="70"/>
        <v>55093</v>
      </c>
      <c r="F970" t="s">
        <v>1937</v>
      </c>
      <c r="G970">
        <v>166</v>
      </c>
    </row>
    <row r="971" spans="1:7" x14ac:dyDescent="0.2">
      <c r="A971" t="s">
        <v>2687</v>
      </c>
      <c r="B971">
        <v>55</v>
      </c>
      <c r="C971" t="s">
        <v>2726</v>
      </c>
      <c r="D971">
        <v>109</v>
      </c>
      <c r="E971" t="str">
        <f t="shared" si="70"/>
        <v>55109</v>
      </c>
      <c r="F971" t="s">
        <v>1937</v>
      </c>
      <c r="G971">
        <v>53</v>
      </c>
    </row>
    <row r="972" spans="1:7" x14ac:dyDescent="0.2">
      <c r="A972" t="s">
        <v>2687</v>
      </c>
      <c r="B972">
        <v>55</v>
      </c>
      <c r="C972" t="s">
        <v>2727</v>
      </c>
      <c r="D972">
        <v>121</v>
      </c>
      <c r="E972" t="str">
        <f t="shared" si="70"/>
        <v>55121</v>
      </c>
      <c r="F972" t="s">
        <v>1937</v>
      </c>
      <c r="G972" s="1">
        <v>1182</v>
      </c>
    </row>
    <row r="973" spans="1:7" x14ac:dyDescent="0.2">
      <c r="A973" t="s">
        <v>2403</v>
      </c>
      <c r="B973">
        <v>56</v>
      </c>
      <c r="C973" t="s">
        <v>2631</v>
      </c>
      <c r="D973">
        <v>5</v>
      </c>
      <c r="E973" t="str">
        <f t="shared" si="70"/>
        <v>56005</v>
      </c>
      <c r="F973" t="s">
        <v>1937</v>
      </c>
      <c r="G973">
        <v>509</v>
      </c>
    </row>
    <row r="974" spans="1:7" x14ac:dyDescent="0.2">
      <c r="A974" t="s">
        <v>2403</v>
      </c>
      <c r="B974">
        <v>56</v>
      </c>
      <c r="C974" t="s">
        <v>2728</v>
      </c>
      <c r="D974">
        <v>11</v>
      </c>
      <c r="E974" t="str">
        <f t="shared" si="70"/>
        <v>56011</v>
      </c>
      <c r="F974" t="s">
        <v>1937</v>
      </c>
      <c r="G974">
        <v>597</v>
      </c>
    </row>
    <row r="975" spans="1:7" x14ac:dyDescent="0.2">
      <c r="A975" t="s">
        <v>2403</v>
      </c>
      <c r="B975">
        <v>56</v>
      </c>
      <c r="C975" t="s">
        <v>2319</v>
      </c>
      <c r="D975">
        <v>33</v>
      </c>
      <c r="E975" t="str">
        <f t="shared" ref="E975:E983" si="71" xml:space="preserve"> TEXT(B975,"00") &amp;TEXT(D975,"000")</f>
        <v>56033</v>
      </c>
      <c r="F975" t="s">
        <v>1937</v>
      </c>
      <c r="G975">
        <v>158</v>
      </c>
    </row>
    <row r="976" spans="1:7" x14ac:dyDescent="0.2">
      <c r="A976" t="s">
        <v>2403</v>
      </c>
      <c r="B976">
        <v>56</v>
      </c>
      <c r="C976" t="s">
        <v>2729</v>
      </c>
      <c r="D976">
        <v>45</v>
      </c>
      <c r="E976" t="str">
        <f t="shared" si="71"/>
        <v>56045</v>
      </c>
      <c r="F976" t="s">
        <v>1937</v>
      </c>
      <c r="G976">
        <v>0</v>
      </c>
    </row>
    <row r="977" spans="1:7" x14ac:dyDescent="0.2">
      <c r="A977" t="s">
        <v>2403</v>
      </c>
      <c r="B977">
        <v>56</v>
      </c>
      <c r="C977" t="s">
        <v>2328</v>
      </c>
      <c r="D977">
        <v>3</v>
      </c>
      <c r="E977" t="str">
        <f t="shared" si="71"/>
        <v>56003</v>
      </c>
      <c r="F977" t="s">
        <v>1937</v>
      </c>
      <c r="G977" s="1">
        <v>18476</v>
      </c>
    </row>
    <row r="978" spans="1:7" x14ac:dyDescent="0.2">
      <c r="A978" t="s">
        <v>2403</v>
      </c>
      <c r="B978">
        <v>56</v>
      </c>
      <c r="C978" t="s">
        <v>2021</v>
      </c>
      <c r="D978">
        <v>13</v>
      </c>
      <c r="E978" t="str">
        <f t="shared" si="71"/>
        <v>56013</v>
      </c>
      <c r="F978" t="s">
        <v>1937</v>
      </c>
      <c r="G978" s="1">
        <v>5075</v>
      </c>
    </row>
    <row r="979" spans="1:7" x14ac:dyDescent="0.2">
      <c r="A979" t="s">
        <v>2403</v>
      </c>
      <c r="B979">
        <v>56</v>
      </c>
      <c r="C979" t="s">
        <v>2730</v>
      </c>
      <c r="D979">
        <v>17</v>
      </c>
      <c r="E979" t="str">
        <f t="shared" si="71"/>
        <v>56017</v>
      </c>
      <c r="F979" t="s">
        <v>1937</v>
      </c>
      <c r="G979">
        <v>0</v>
      </c>
    </row>
    <row r="980" spans="1:7" x14ac:dyDescent="0.2">
      <c r="A980" t="s">
        <v>2403</v>
      </c>
      <c r="B980">
        <v>56</v>
      </c>
      <c r="C980" t="s">
        <v>2330</v>
      </c>
      <c r="D980">
        <v>29</v>
      </c>
      <c r="E980" t="str">
        <f t="shared" si="71"/>
        <v>56029</v>
      </c>
      <c r="F980" t="s">
        <v>1937</v>
      </c>
      <c r="G980" s="1">
        <v>19091</v>
      </c>
    </row>
    <row r="981" spans="1:7" x14ac:dyDescent="0.2">
      <c r="A981" t="s">
        <v>2403</v>
      </c>
      <c r="B981">
        <v>56</v>
      </c>
      <c r="C981" t="s">
        <v>2731</v>
      </c>
      <c r="D981">
        <v>43</v>
      </c>
      <c r="E981" t="str">
        <f t="shared" si="71"/>
        <v>56043</v>
      </c>
      <c r="F981" t="s">
        <v>1937</v>
      </c>
      <c r="G981" s="1">
        <v>9682</v>
      </c>
    </row>
    <row r="982" spans="1:7" x14ac:dyDescent="0.2">
      <c r="A982" t="s">
        <v>2403</v>
      </c>
      <c r="B982">
        <v>56</v>
      </c>
      <c r="C982" t="s">
        <v>2732</v>
      </c>
      <c r="D982">
        <v>25</v>
      </c>
      <c r="E982" t="str">
        <f t="shared" si="71"/>
        <v>56025</v>
      </c>
      <c r="F982" t="s">
        <v>1937</v>
      </c>
      <c r="G982">
        <v>602</v>
      </c>
    </row>
    <row r="983" spans="1:7" x14ac:dyDescent="0.2">
      <c r="A983" t="s">
        <v>2403</v>
      </c>
      <c r="B983">
        <v>56</v>
      </c>
      <c r="C983" t="s">
        <v>2733</v>
      </c>
      <c r="D983">
        <v>37</v>
      </c>
      <c r="E983" t="str">
        <f t="shared" si="71"/>
        <v>56037</v>
      </c>
      <c r="F983" t="s">
        <v>1937</v>
      </c>
      <c r="G983">
        <v>827</v>
      </c>
    </row>
    <row r="984" spans="1:7" x14ac:dyDescent="0.2">
      <c r="A984" t="s">
        <v>2403</v>
      </c>
      <c r="B984">
        <v>56</v>
      </c>
      <c r="C984" t="s">
        <v>2734</v>
      </c>
      <c r="D984">
        <v>9</v>
      </c>
      <c r="E984" t="str">
        <f t="shared" ref="E984:E991" si="72" xml:space="preserve"> TEXT(B984,"00") &amp;TEXT(D984,"000")</f>
        <v>56009</v>
      </c>
      <c r="F984" t="s">
        <v>1937</v>
      </c>
      <c r="G984">
        <v>285</v>
      </c>
    </row>
    <row r="985" spans="1:7" x14ac:dyDescent="0.2">
      <c r="A985" t="s">
        <v>2403</v>
      </c>
      <c r="B985">
        <v>56</v>
      </c>
      <c r="C985" t="s">
        <v>2735</v>
      </c>
      <c r="D985">
        <v>15</v>
      </c>
      <c r="E985" t="str">
        <f t="shared" si="72"/>
        <v>56015</v>
      </c>
      <c r="F985" t="s">
        <v>1937</v>
      </c>
      <c r="G985" s="1">
        <v>1190</v>
      </c>
    </row>
    <row r="986" spans="1:7" x14ac:dyDescent="0.2">
      <c r="A986" t="s">
        <v>2403</v>
      </c>
      <c r="B986">
        <v>56</v>
      </c>
      <c r="C986" t="s">
        <v>2736</v>
      </c>
      <c r="D986">
        <v>21</v>
      </c>
      <c r="E986" t="str">
        <f t="shared" si="72"/>
        <v>56021</v>
      </c>
      <c r="F986" t="s">
        <v>1937</v>
      </c>
      <c r="G986" s="1">
        <v>1128</v>
      </c>
    </row>
    <row r="987" spans="1:7" x14ac:dyDescent="0.2">
      <c r="A987" t="s">
        <v>2403</v>
      </c>
      <c r="B987">
        <v>56</v>
      </c>
      <c r="C987" t="s">
        <v>2737</v>
      </c>
      <c r="D987">
        <v>31</v>
      </c>
      <c r="E987" t="str">
        <f t="shared" si="72"/>
        <v>56031</v>
      </c>
      <c r="F987" t="s">
        <v>1937</v>
      </c>
      <c r="G987" s="1">
        <v>1017</v>
      </c>
    </row>
    <row r="988" spans="1:7" x14ac:dyDescent="0.2">
      <c r="A988" t="s">
        <v>2403</v>
      </c>
      <c r="B988">
        <v>56</v>
      </c>
      <c r="C988" t="s">
        <v>1982</v>
      </c>
      <c r="D988">
        <v>23</v>
      </c>
      <c r="E988" t="str">
        <f t="shared" si="72"/>
        <v>56023</v>
      </c>
      <c r="F988" t="s">
        <v>1937</v>
      </c>
      <c r="G988" s="1">
        <v>3502</v>
      </c>
    </row>
    <row r="989" spans="1:7" x14ac:dyDescent="0.2">
      <c r="A989" t="s">
        <v>2403</v>
      </c>
      <c r="B989">
        <v>56</v>
      </c>
      <c r="C989" t="s">
        <v>2738</v>
      </c>
      <c r="D989">
        <v>35</v>
      </c>
      <c r="E989" t="str">
        <f t="shared" si="72"/>
        <v>56035</v>
      </c>
      <c r="F989" t="s">
        <v>1937</v>
      </c>
      <c r="G989">
        <v>0</v>
      </c>
    </row>
    <row r="990" spans="1:7" x14ac:dyDescent="0.2">
      <c r="A990" t="s">
        <v>2403</v>
      </c>
      <c r="B990">
        <v>56</v>
      </c>
      <c r="C990" t="s">
        <v>2027</v>
      </c>
      <c r="D990">
        <v>39</v>
      </c>
      <c r="E990" t="str">
        <f t="shared" si="72"/>
        <v>56039</v>
      </c>
      <c r="F990" t="s">
        <v>1937</v>
      </c>
      <c r="G990" s="1">
        <v>1698</v>
      </c>
    </row>
    <row r="991" spans="1:7" x14ac:dyDescent="0.2">
      <c r="A991" t="s">
        <v>2403</v>
      </c>
      <c r="B991">
        <v>56</v>
      </c>
      <c r="C991" t="s">
        <v>2739</v>
      </c>
      <c r="D991">
        <v>41</v>
      </c>
      <c r="E991" t="str">
        <f t="shared" si="72"/>
        <v>56041</v>
      </c>
      <c r="F991" t="s">
        <v>1937</v>
      </c>
      <c r="G991">
        <v>132</v>
      </c>
    </row>
  </sheetData>
  <autoFilter ref="F1:F991" xr:uid="{DB6C01E8-3A15-1D48-B645-2E581BA213B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B951-EA67-9147-AF8E-5FEEF1A5A642}">
  <dimension ref="A1:G987"/>
  <sheetViews>
    <sheetView workbookViewId="0">
      <selection activeCell="G2" sqref="A2:XFD7617"/>
    </sheetView>
  </sheetViews>
  <sheetFormatPr baseColWidth="10" defaultRowHeight="16" x14ac:dyDescent="0.2"/>
  <cols>
    <col min="6" max="6" width="16.33203125" customWidth="1"/>
  </cols>
  <sheetData>
    <row r="1" spans="1:7" x14ac:dyDescent="0.2">
      <c r="A1" t="s">
        <v>1929</v>
      </c>
      <c r="B1" t="s">
        <v>1930</v>
      </c>
      <c r="C1" t="s">
        <v>1931</v>
      </c>
      <c r="D1" t="s">
        <v>1932</v>
      </c>
      <c r="E1" t="s">
        <v>2740</v>
      </c>
      <c r="F1" t="s">
        <v>1933</v>
      </c>
      <c r="G1" t="s">
        <v>2741</v>
      </c>
    </row>
    <row r="2" spans="1:7" x14ac:dyDescent="0.2">
      <c r="A2" t="s">
        <v>1935</v>
      </c>
      <c r="B2">
        <v>1</v>
      </c>
      <c r="C2" t="s">
        <v>1936</v>
      </c>
      <c r="D2">
        <v>1</v>
      </c>
      <c r="E2" t="str">
        <f t="shared" ref="E2:E9" si="0" xml:space="preserve"> TEXT(B2,"00") &amp;TEXT(D2,"000")</f>
        <v>01001</v>
      </c>
      <c r="F2" t="s">
        <v>2742</v>
      </c>
      <c r="G2">
        <v>0</v>
      </c>
    </row>
    <row r="3" spans="1:7" x14ac:dyDescent="0.2">
      <c r="A3" t="s">
        <v>1935</v>
      </c>
      <c r="B3">
        <v>1</v>
      </c>
      <c r="C3" t="s">
        <v>1938</v>
      </c>
      <c r="D3">
        <v>49</v>
      </c>
      <c r="E3" t="str">
        <f t="shared" si="0"/>
        <v>01049</v>
      </c>
      <c r="F3" t="s">
        <v>2742</v>
      </c>
      <c r="G3">
        <v>0</v>
      </c>
    </row>
    <row r="4" spans="1:7" x14ac:dyDescent="0.2">
      <c r="A4" t="s">
        <v>1935</v>
      </c>
      <c r="B4">
        <v>1</v>
      </c>
      <c r="C4" t="s">
        <v>1939</v>
      </c>
      <c r="D4">
        <v>83</v>
      </c>
      <c r="E4" t="str">
        <f t="shared" si="0"/>
        <v>01083</v>
      </c>
      <c r="F4" t="s">
        <v>2742</v>
      </c>
      <c r="G4" s="1">
        <v>52000</v>
      </c>
    </row>
    <row r="5" spans="1:7" x14ac:dyDescent="0.2">
      <c r="A5" t="s">
        <v>1935</v>
      </c>
      <c r="B5">
        <v>1</v>
      </c>
      <c r="C5" t="s">
        <v>1940</v>
      </c>
      <c r="D5">
        <v>61</v>
      </c>
      <c r="E5" t="str">
        <f t="shared" si="0"/>
        <v>01061</v>
      </c>
      <c r="F5" t="s">
        <v>2742</v>
      </c>
      <c r="G5">
        <v>0</v>
      </c>
    </row>
    <row r="6" spans="1:7" x14ac:dyDescent="0.2">
      <c r="A6" t="s">
        <v>1941</v>
      </c>
      <c r="B6">
        <v>4</v>
      </c>
      <c r="C6" t="s">
        <v>1942</v>
      </c>
      <c r="D6">
        <v>25</v>
      </c>
      <c r="E6" t="str">
        <f t="shared" si="0"/>
        <v>04025</v>
      </c>
      <c r="F6" t="s">
        <v>2742</v>
      </c>
      <c r="G6">
        <v>0</v>
      </c>
    </row>
    <row r="7" spans="1:7" x14ac:dyDescent="0.2">
      <c r="A7" t="s">
        <v>1941</v>
      </c>
      <c r="B7">
        <v>4</v>
      </c>
      <c r="C7" t="s">
        <v>1943</v>
      </c>
      <c r="D7">
        <v>3</v>
      </c>
      <c r="E7" t="str">
        <f t="shared" si="0"/>
        <v>04003</v>
      </c>
      <c r="F7" t="s">
        <v>2742</v>
      </c>
      <c r="G7" s="1">
        <v>763000</v>
      </c>
    </row>
    <row r="8" spans="1:7" x14ac:dyDescent="0.2">
      <c r="A8" t="s">
        <v>1941</v>
      </c>
      <c r="B8">
        <v>4</v>
      </c>
      <c r="C8" t="s">
        <v>1944</v>
      </c>
      <c r="D8">
        <v>9</v>
      </c>
      <c r="E8" t="str">
        <f t="shared" si="0"/>
        <v>04009</v>
      </c>
      <c r="F8" t="s">
        <v>2742</v>
      </c>
      <c r="G8" s="1">
        <v>1104000</v>
      </c>
    </row>
    <row r="9" spans="1:7" x14ac:dyDescent="0.2">
      <c r="A9" t="s">
        <v>1941</v>
      </c>
      <c r="B9">
        <v>4</v>
      </c>
      <c r="C9" t="s">
        <v>1945</v>
      </c>
      <c r="D9">
        <v>12</v>
      </c>
      <c r="E9" t="str">
        <f t="shared" si="0"/>
        <v>04012</v>
      </c>
      <c r="F9" t="s">
        <v>2742</v>
      </c>
      <c r="G9">
        <v>0</v>
      </c>
    </row>
    <row r="10" spans="1:7" x14ac:dyDescent="0.2">
      <c r="A10" t="s">
        <v>1941</v>
      </c>
      <c r="B10">
        <v>4</v>
      </c>
      <c r="C10" t="s">
        <v>1946</v>
      </c>
      <c r="D10">
        <v>13</v>
      </c>
      <c r="E10" t="str">
        <f t="shared" ref="E10:E15" si="1" xml:space="preserve"> TEXT(B10,"00") &amp;TEXT(D10,"000")</f>
        <v>04013</v>
      </c>
      <c r="F10" t="s">
        <v>2742</v>
      </c>
      <c r="G10" s="1">
        <v>2144000</v>
      </c>
    </row>
    <row r="11" spans="1:7" x14ac:dyDescent="0.2">
      <c r="A11" t="s">
        <v>1941</v>
      </c>
      <c r="B11">
        <v>4</v>
      </c>
      <c r="C11" t="s">
        <v>1947</v>
      </c>
      <c r="D11">
        <v>19</v>
      </c>
      <c r="E11" t="str">
        <f t="shared" si="1"/>
        <v>04019</v>
      </c>
      <c r="F11" t="s">
        <v>2742</v>
      </c>
      <c r="G11">
        <v>0</v>
      </c>
    </row>
    <row r="12" spans="1:7" x14ac:dyDescent="0.2">
      <c r="A12" t="s">
        <v>1941</v>
      </c>
      <c r="B12">
        <v>4</v>
      </c>
      <c r="C12" t="s">
        <v>1948</v>
      </c>
      <c r="D12">
        <v>21</v>
      </c>
      <c r="E12" t="str">
        <f t="shared" si="1"/>
        <v>04021</v>
      </c>
      <c r="F12" t="s">
        <v>2742</v>
      </c>
      <c r="G12" s="1">
        <v>2222000</v>
      </c>
    </row>
    <row r="13" spans="1:7" x14ac:dyDescent="0.2">
      <c r="A13" t="s">
        <v>1941</v>
      </c>
      <c r="B13">
        <v>4</v>
      </c>
      <c r="C13" t="s">
        <v>1949</v>
      </c>
      <c r="D13">
        <v>27</v>
      </c>
      <c r="E13" t="str">
        <f t="shared" si="1"/>
        <v>04027</v>
      </c>
      <c r="F13" t="s">
        <v>2742</v>
      </c>
      <c r="G13">
        <v>0</v>
      </c>
    </row>
    <row r="14" spans="1:7" x14ac:dyDescent="0.2">
      <c r="A14" t="s">
        <v>1950</v>
      </c>
      <c r="B14">
        <v>6</v>
      </c>
      <c r="C14" t="s">
        <v>1951</v>
      </c>
      <c r="D14">
        <v>33</v>
      </c>
      <c r="E14" t="str">
        <f t="shared" si="1"/>
        <v>06033</v>
      </c>
      <c r="F14" t="s">
        <v>2742</v>
      </c>
      <c r="G14">
        <v>0</v>
      </c>
    </row>
    <row r="15" spans="1:7" x14ac:dyDescent="0.2">
      <c r="A15" t="s">
        <v>1950</v>
      </c>
      <c r="B15">
        <v>6</v>
      </c>
      <c r="C15" t="s">
        <v>1952</v>
      </c>
      <c r="D15">
        <v>53</v>
      </c>
      <c r="E15" t="str">
        <f t="shared" si="1"/>
        <v>06053</v>
      </c>
      <c r="F15" t="s">
        <v>2742</v>
      </c>
      <c r="G15" s="1">
        <v>618000</v>
      </c>
    </row>
    <row r="16" spans="1:7" x14ac:dyDescent="0.2">
      <c r="A16" t="s">
        <v>1950</v>
      </c>
      <c r="B16">
        <v>6</v>
      </c>
      <c r="C16" t="s">
        <v>1953</v>
      </c>
      <c r="D16">
        <v>79</v>
      </c>
      <c r="E16" t="str">
        <f t="shared" ref="E16:E23" si="2" xml:space="preserve"> TEXT(B16,"00") &amp;TEXT(D16,"000")</f>
        <v>06079</v>
      </c>
      <c r="F16" t="s">
        <v>2742</v>
      </c>
      <c r="G16" s="1">
        <v>1886000</v>
      </c>
    </row>
    <row r="17" spans="1:7" x14ac:dyDescent="0.2">
      <c r="A17" t="s">
        <v>1950</v>
      </c>
      <c r="B17">
        <v>6</v>
      </c>
      <c r="C17" t="s">
        <v>1954</v>
      </c>
      <c r="D17">
        <v>81</v>
      </c>
      <c r="E17" t="str">
        <f t="shared" si="2"/>
        <v>06081</v>
      </c>
      <c r="F17" t="s">
        <v>2742</v>
      </c>
      <c r="G17">
        <v>0</v>
      </c>
    </row>
    <row r="18" spans="1:7" x14ac:dyDescent="0.2">
      <c r="A18" t="s">
        <v>1950</v>
      </c>
      <c r="B18">
        <v>6</v>
      </c>
      <c r="C18" t="s">
        <v>1955</v>
      </c>
      <c r="D18">
        <v>97</v>
      </c>
      <c r="E18" t="str">
        <f t="shared" si="2"/>
        <v>06097</v>
      </c>
      <c r="F18" t="s">
        <v>2742</v>
      </c>
      <c r="G18">
        <v>0</v>
      </c>
    </row>
    <row r="19" spans="1:7" x14ac:dyDescent="0.2">
      <c r="A19" t="s">
        <v>1950</v>
      </c>
      <c r="B19">
        <v>6</v>
      </c>
      <c r="C19" t="s">
        <v>1956</v>
      </c>
      <c r="D19">
        <v>35</v>
      </c>
      <c r="E19" t="str">
        <f t="shared" si="2"/>
        <v>06035</v>
      </c>
      <c r="F19" t="s">
        <v>2742</v>
      </c>
      <c r="G19">
        <v>0</v>
      </c>
    </row>
    <row r="20" spans="1:7" x14ac:dyDescent="0.2">
      <c r="A20" t="s">
        <v>1950</v>
      </c>
      <c r="B20">
        <v>6</v>
      </c>
      <c r="C20" t="s">
        <v>1957</v>
      </c>
      <c r="D20">
        <v>49</v>
      </c>
      <c r="E20" t="str">
        <f t="shared" si="2"/>
        <v>06049</v>
      </c>
      <c r="F20" t="s">
        <v>2742</v>
      </c>
      <c r="G20">
        <v>0</v>
      </c>
    </row>
    <row r="21" spans="1:7" x14ac:dyDescent="0.2">
      <c r="A21" t="s">
        <v>1950</v>
      </c>
      <c r="B21">
        <v>6</v>
      </c>
      <c r="C21" t="s">
        <v>1958</v>
      </c>
      <c r="D21">
        <v>63</v>
      </c>
      <c r="E21" t="str">
        <f t="shared" si="2"/>
        <v>06063</v>
      </c>
      <c r="F21" t="s">
        <v>2742</v>
      </c>
      <c r="G21">
        <v>0</v>
      </c>
    </row>
    <row r="22" spans="1:7" x14ac:dyDescent="0.2">
      <c r="A22" t="s">
        <v>1950</v>
      </c>
      <c r="B22">
        <v>6</v>
      </c>
      <c r="C22" t="s">
        <v>1959</v>
      </c>
      <c r="D22">
        <v>7</v>
      </c>
      <c r="E22" t="str">
        <f t="shared" si="2"/>
        <v>06007</v>
      </c>
      <c r="F22" t="s">
        <v>2742</v>
      </c>
      <c r="G22">
        <v>0</v>
      </c>
    </row>
    <row r="23" spans="1:7" x14ac:dyDescent="0.2">
      <c r="A23" t="s">
        <v>1950</v>
      </c>
      <c r="B23">
        <v>6</v>
      </c>
      <c r="C23" t="s">
        <v>1960</v>
      </c>
      <c r="D23">
        <v>11</v>
      </c>
      <c r="E23" t="str">
        <f t="shared" si="2"/>
        <v>06011</v>
      </c>
      <c r="F23" t="s">
        <v>2742</v>
      </c>
      <c r="G23">
        <v>0</v>
      </c>
    </row>
    <row r="24" spans="1:7" x14ac:dyDescent="0.2">
      <c r="A24" t="s">
        <v>1950</v>
      </c>
      <c r="B24">
        <v>6</v>
      </c>
      <c r="C24" t="s">
        <v>1961</v>
      </c>
      <c r="D24">
        <v>21</v>
      </c>
      <c r="E24" t="str">
        <f t="shared" ref="E24:E30" si="3" xml:space="preserve"> TEXT(B24,"00") &amp;TEXT(D24,"000")</f>
        <v>06021</v>
      </c>
      <c r="F24" t="s">
        <v>2742</v>
      </c>
      <c r="G24">
        <v>0</v>
      </c>
    </row>
    <row r="25" spans="1:7" x14ac:dyDescent="0.2">
      <c r="A25" t="s">
        <v>1950</v>
      </c>
      <c r="B25">
        <v>6</v>
      </c>
      <c r="C25" t="s">
        <v>1962</v>
      </c>
      <c r="D25">
        <v>67</v>
      </c>
      <c r="E25" t="str">
        <f t="shared" si="3"/>
        <v>06067</v>
      </c>
      <c r="F25" t="s">
        <v>2742</v>
      </c>
      <c r="G25">
        <v>0</v>
      </c>
    </row>
    <row r="26" spans="1:7" x14ac:dyDescent="0.2">
      <c r="A26" t="s">
        <v>1950</v>
      </c>
      <c r="B26">
        <v>6</v>
      </c>
      <c r="C26" t="s">
        <v>1963</v>
      </c>
      <c r="D26">
        <v>95</v>
      </c>
      <c r="E26" t="str">
        <f t="shared" si="3"/>
        <v>06095</v>
      </c>
      <c r="F26" t="s">
        <v>2742</v>
      </c>
      <c r="G26" s="1">
        <v>456000</v>
      </c>
    </row>
    <row r="27" spans="1:7" x14ac:dyDescent="0.2">
      <c r="A27" t="s">
        <v>1950</v>
      </c>
      <c r="B27">
        <v>6</v>
      </c>
      <c r="C27" t="s">
        <v>1964</v>
      </c>
      <c r="D27">
        <v>103</v>
      </c>
      <c r="E27" t="str">
        <f t="shared" si="3"/>
        <v>06103</v>
      </c>
      <c r="F27" t="s">
        <v>2742</v>
      </c>
      <c r="G27">
        <v>0</v>
      </c>
    </row>
    <row r="28" spans="1:7" x14ac:dyDescent="0.2">
      <c r="A28" t="s">
        <v>1950</v>
      </c>
      <c r="B28">
        <v>6</v>
      </c>
      <c r="C28" t="s">
        <v>1965</v>
      </c>
      <c r="D28">
        <v>113</v>
      </c>
      <c r="E28" t="str">
        <f t="shared" si="3"/>
        <v>06113</v>
      </c>
      <c r="F28" t="s">
        <v>2742</v>
      </c>
      <c r="G28" s="1">
        <v>1460000</v>
      </c>
    </row>
    <row r="29" spans="1:7" x14ac:dyDescent="0.2">
      <c r="A29" t="s">
        <v>1950</v>
      </c>
      <c r="B29">
        <v>6</v>
      </c>
      <c r="C29" t="s">
        <v>1966</v>
      </c>
      <c r="D29">
        <v>19</v>
      </c>
      <c r="E29" t="str">
        <f t="shared" si="3"/>
        <v>06019</v>
      </c>
      <c r="F29" t="s">
        <v>2742</v>
      </c>
      <c r="G29">
        <v>0</v>
      </c>
    </row>
    <row r="30" spans="1:7" x14ac:dyDescent="0.2">
      <c r="A30" t="s">
        <v>1950</v>
      </c>
      <c r="B30">
        <v>6</v>
      </c>
      <c r="C30" t="s">
        <v>1967</v>
      </c>
      <c r="D30">
        <v>29</v>
      </c>
      <c r="E30" t="str">
        <f t="shared" si="3"/>
        <v>06029</v>
      </c>
      <c r="F30" t="s">
        <v>2742</v>
      </c>
      <c r="G30" s="1">
        <v>467000</v>
      </c>
    </row>
    <row r="31" spans="1:7" x14ac:dyDescent="0.2">
      <c r="A31" t="s">
        <v>1950</v>
      </c>
      <c r="B31">
        <v>6</v>
      </c>
      <c r="C31" t="s">
        <v>1968</v>
      </c>
      <c r="D31">
        <v>31</v>
      </c>
      <c r="E31" t="str">
        <f t="shared" ref="E31:E37" si="4" xml:space="preserve"> TEXT(B31,"00") &amp;TEXT(D31,"000")</f>
        <v>06031</v>
      </c>
      <c r="F31" t="s">
        <v>2742</v>
      </c>
      <c r="G31">
        <v>0</v>
      </c>
    </row>
    <row r="32" spans="1:7" x14ac:dyDescent="0.2">
      <c r="A32" t="s">
        <v>1950</v>
      </c>
      <c r="B32">
        <v>6</v>
      </c>
      <c r="C32" t="s">
        <v>1969</v>
      </c>
      <c r="D32">
        <v>39</v>
      </c>
      <c r="E32" t="str">
        <f t="shared" si="4"/>
        <v>06039</v>
      </c>
      <c r="F32" t="s">
        <v>2742</v>
      </c>
      <c r="G32" s="1">
        <v>21000</v>
      </c>
    </row>
    <row r="33" spans="1:7" x14ac:dyDescent="0.2">
      <c r="A33" t="s">
        <v>1950</v>
      </c>
      <c r="B33">
        <v>6</v>
      </c>
      <c r="C33" t="s">
        <v>1970</v>
      </c>
      <c r="D33">
        <v>47</v>
      </c>
      <c r="E33" t="str">
        <f t="shared" si="4"/>
        <v>06047</v>
      </c>
      <c r="F33" t="s">
        <v>2742</v>
      </c>
      <c r="G33" s="1">
        <v>391000</v>
      </c>
    </row>
    <row r="34" spans="1:7" x14ac:dyDescent="0.2">
      <c r="A34" t="s">
        <v>1950</v>
      </c>
      <c r="B34">
        <v>6</v>
      </c>
      <c r="C34" t="s">
        <v>1971</v>
      </c>
      <c r="D34">
        <v>77</v>
      </c>
      <c r="E34" t="str">
        <f t="shared" si="4"/>
        <v>06077</v>
      </c>
      <c r="F34" t="s">
        <v>2742</v>
      </c>
      <c r="G34" s="1">
        <v>154000</v>
      </c>
    </row>
    <row r="35" spans="1:7" x14ac:dyDescent="0.2">
      <c r="A35" t="s">
        <v>1950</v>
      </c>
      <c r="B35">
        <v>6</v>
      </c>
      <c r="C35" t="s">
        <v>1972</v>
      </c>
      <c r="D35">
        <v>99</v>
      </c>
      <c r="E35" t="str">
        <f t="shared" si="4"/>
        <v>06099</v>
      </c>
      <c r="F35" t="s">
        <v>2742</v>
      </c>
      <c r="G35">
        <v>0</v>
      </c>
    </row>
    <row r="36" spans="1:7" x14ac:dyDescent="0.2">
      <c r="A36" t="s">
        <v>1950</v>
      </c>
      <c r="B36">
        <v>6</v>
      </c>
      <c r="C36" t="s">
        <v>1973</v>
      </c>
      <c r="D36">
        <v>107</v>
      </c>
      <c r="E36" t="str">
        <f t="shared" si="4"/>
        <v>06107</v>
      </c>
      <c r="F36" t="s">
        <v>2742</v>
      </c>
      <c r="G36" s="1">
        <v>28000</v>
      </c>
    </row>
    <row r="37" spans="1:7" x14ac:dyDescent="0.2">
      <c r="A37" t="s">
        <v>1950</v>
      </c>
      <c r="B37">
        <v>6</v>
      </c>
      <c r="C37" t="s">
        <v>1974</v>
      </c>
      <c r="D37">
        <v>89</v>
      </c>
      <c r="E37" t="str">
        <f t="shared" si="4"/>
        <v>06089</v>
      </c>
      <c r="F37" t="s">
        <v>2742</v>
      </c>
      <c r="G37">
        <v>0</v>
      </c>
    </row>
    <row r="38" spans="1:7" x14ac:dyDescent="0.2">
      <c r="A38" t="s">
        <v>1950</v>
      </c>
      <c r="B38">
        <v>6</v>
      </c>
      <c r="C38" t="s">
        <v>1975</v>
      </c>
      <c r="D38">
        <v>93</v>
      </c>
      <c r="E38" t="str">
        <f t="shared" ref="E38:E45" si="5" xml:space="preserve"> TEXT(B38,"00") &amp;TEXT(D38,"000")</f>
        <v>06093</v>
      </c>
      <c r="F38" t="s">
        <v>2742</v>
      </c>
      <c r="G38" s="1">
        <v>1382000</v>
      </c>
    </row>
    <row r="39" spans="1:7" x14ac:dyDescent="0.2">
      <c r="A39" t="s">
        <v>1950</v>
      </c>
      <c r="B39">
        <v>6</v>
      </c>
      <c r="C39" t="s">
        <v>1976</v>
      </c>
      <c r="D39">
        <v>37</v>
      </c>
      <c r="E39" t="str">
        <f t="shared" si="5"/>
        <v>06037</v>
      </c>
      <c r="F39" t="s">
        <v>2742</v>
      </c>
      <c r="G39">
        <v>0</v>
      </c>
    </row>
    <row r="40" spans="1:7" x14ac:dyDescent="0.2">
      <c r="A40" t="s">
        <v>1950</v>
      </c>
      <c r="B40">
        <v>6</v>
      </c>
      <c r="C40" t="s">
        <v>1977</v>
      </c>
      <c r="D40">
        <v>59</v>
      </c>
      <c r="E40" t="str">
        <f t="shared" si="5"/>
        <v>06059</v>
      </c>
      <c r="F40" t="s">
        <v>2742</v>
      </c>
      <c r="G40">
        <v>0</v>
      </c>
    </row>
    <row r="41" spans="1:7" x14ac:dyDescent="0.2">
      <c r="A41" t="s">
        <v>1950</v>
      </c>
      <c r="B41">
        <v>6</v>
      </c>
      <c r="C41" t="s">
        <v>1978</v>
      </c>
      <c r="D41">
        <v>65</v>
      </c>
      <c r="E41" t="str">
        <f t="shared" si="5"/>
        <v>06065</v>
      </c>
      <c r="F41" t="s">
        <v>2742</v>
      </c>
      <c r="G41">
        <v>0</v>
      </c>
    </row>
    <row r="42" spans="1:7" x14ac:dyDescent="0.2">
      <c r="A42" t="s">
        <v>1950</v>
      </c>
      <c r="B42">
        <v>6</v>
      </c>
      <c r="C42" t="s">
        <v>1979</v>
      </c>
      <c r="D42">
        <v>83</v>
      </c>
      <c r="E42" t="str">
        <f t="shared" si="5"/>
        <v>06083</v>
      </c>
      <c r="F42" t="s">
        <v>2742</v>
      </c>
      <c r="G42">
        <v>0</v>
      </c>
    </row>
    <row r="43" spans="1:7" x14ac:dyDescent="0.2">
      <c r="A43" t="s">
        <v>1980</v>
      </c>
      <c r="B43">
        <v>8</v>
      </c>
      <c r="C43" t="s">
        <v>1981</v>
      </c>
      <c r="D43">
        <v>1</v>
      </c>
      <c r="E43" t="str">
        <f t="shared" si="5"/>
        <v>08001</v>
      </c>
      <c r="F43" t="s">
        <v>2742</v>
      </c>
      <c r="G43">
        <v>0</v>
      </c>
    </row>
    <row r="44" spans="1:7" x14ac:dyDescent="0.2">
      <c r="A44" t="s">
        <v>1980</v>
      </c>
      <c r="B44">
        <v>8</v>
      </c>
      <c r="C44" t="s">
        <v>1982</v>
      </c>
      <c r="D44">
        <v>73</v>
      </c>
      <c r="E44" t="str">
        <f t="shared" si="5"/>
        <v>08073</v>
      </c>
      <c r="F44" t="s">
        <v>2742</v>
      </c>
      <c r="G44">
        <v>0</v>
      </c>
    </row>
    <row r="45" spans="1:7" x14ac:dyDescent="0.2">
      <c r="A45" t="s">
        <v>1980</v>
      </c>
      <c r="B45">
        <v>8</v>
      </c>
      <c r="C45" t="s">
        <v>1983</v>
      </c>
      <c r="D45">
        <v>121</v>
      </c>
      <c r="E45" t="str">
        <f t="shared" si="5"/>
        <v>08121</v>
      </c>
      <c r="F45" t="s">
        <v>2742</v>
      </c>
      <c r="G45">
        <v>0</v>
      </c>
    </row>
    <row r="46" spans="1:7" x14ac:dyDescent="0.2">
      <c r="A46" t="s">
        <v>1980</v>
      </c>
      <c r="B46">
        <v>8</v>
      </c>
      <c r="C46" t="s">
        <v>1949</v>
      </c>
      <c r="D46">
        <v>125</v>
      </c>
      <c r="E46" t="str">
        <f t="shared" ref="E46:E51" si="6" xml:space="preserve"> TEXT(B46,"00") &amp;TEXT(D46,"000")</f>
        <v>08125</v>
      </c>
      <c r="F46" t="s">
        <v>2742</v>
      </c>
      <c r="G46" s="1">
        <v>294000</v>
      </c>
    </row>
    <row r="47" spans="1:7" x14ac:dyDescent="0.2">
      <c r="A47" t="s">
        <v>1980</v>
      </c>
      <c r="B47">
        <v>8</v>
      </c>
      <c r="C47" t="s">
        <v>1984</v>
      </c>
      <c r="D47">
        <v>13</v>
      </c>
      <c r="E47" t="str">
        <f t="shared" si="6"/>
        <v>08013</v>
      </c>
      <c r="F47" t="s">
        <v>2742</v>
      </c>
      <c r="G47" s="1">
        <v>523000</v>
      </c>
    </row>
    <row r="48" spans="1:7" x14ac:dyDescent="0.2">
      <c r="A48" t="s">
        <v>1980</v>
      </c>
      <c r="B48">
        <v>8</v>
      </c>
      <c r="C48" t="s">
        <v>1985</v>
      </c>
      <c r="D48">
        <v>69</v>
      </c>
      <c r="E48" t="str">
        <f t="shared" si="6"/>
        <v>08069</v>
      </c>
      <c r="F48" t="s">
        <v>2742</v>
      </c>
      <c r="G48">
        <v>0</v>
      </c>
    </row>
    <row r="49" spans="1:7" x14ac:dyDescent="0.2">
      <c r="A49" t="s">
        <v>1980</v>
      </c>
      <c r="B49">
        <v>8</v>
      </c>
      <c r="C49" t="s">
        <v>1986</v>
      </c>
      <c r="D49">
        <v>75</v>
      </c>
      <c r="E49" t="str">
        <f t="shared" si="6"/>
        <v>08075</v>
      </c>
      <c r="F49" t="s">
        <v>2742</v>
      </c>
      <c r="G49" s="1">
        <v>100000</v>
      </c>
    </row>
    <row r="50" spans="1:7" x14ac:dyDescent="0.2">
      <c r="A50" t="s">
        <v>1980</v>
      </c>
      <c r="B50">
        <v>8</v>
      </c>
      <c r="C50" t="s">
        <v>1987</v>
      </c>
      <c r="D50">
        <v>123</v>
      </c>
      <c r="E50" t="str">
        <f t="shared" si="6"/>
        <v>08123</v>
      </c>
      <c r="F50" t="s">
        <v>2742</v>
      </c>
      <c r="G50" s="1">
        <v>3706000</v>
      </c>
    </row>
    <row r="51" spans="1:7" x14ac:dyDescent="0.2">
      <c r="A51" t="s">
        <v>1980</v>
      </c>
      <c r="B51">
        <v>8</v>
      </c>
      <c r="C51" t="s">
        <v>1988</v>
      </c>
      <c r="D51">
        <v>3</v>
      </c>
      <c r="E51" t="str">
        <f t="shared" si="6"/>
        <v>08003</v>
      </c>
      <c r="F51" t="s">
        <v>2742</v>
      </c>
      <c r="G51" s="1">
        <v>6089000</v>
      </c>
    </row>
    <row r="52" spans="1:7" x14ac:dyDescent="0.2">
      <c r="A52" t="s">
        <v>1980</v>
      </c>
      <c r="B52">
        <v>8</v>
      </c>
      <c r="C52" t="s">
        <v>1989</v>
      </c>
      <c r="D52">
        <v>21</v>
      </c>
      <c r="E52" t="str">
        <f t="shared" ref="E52:E58" si="7" xml:space="preserve"> TEXT(B52,"00") &amp;TEXT(D52,"000")</f>
        <v>08021</v>
      </c>
      <c r="F52" t="s">
        <v>2742</v>
      </c>
      <c r="G52" s="1">
        <v>2926000</v>
      </c>
    </row>
    <row r="53" spans="1:7" x14ac:dyDescent="0.2">
      <c r="A53" t="s">
        <v>1980</v>
      </c>
      <c r="B53">
        <v>8</v>
      </c>
      <c r="C53" t="s">
        <v>1990</v>
      </c>
      <c r="D53">
        <v>23</v>
      </c>
      <c r="E53" t="str">
        <f t="shared" si="7"/>
        <v>08023</v>
      </c>
      <c r="F53" t="s">
        <v>2742</v>
      </c>
      <c r="G53" s="1">
        <v>2851000</v>
      </c>
    </row>
    <row r="54" spans="1:7" x14ac:dyDescent="0.2">
      <c r="A54" t="s">
        <v>1980</v>
      </c>
      <c r="B54">
        <v>8</v>
      </c>
      <c r="C54" t="s">
        <v>1991</v>
      </c>
      <c r="D54">
        <v>105</v>
      </c>
      <c r="E54" t="str">
        <f t="shared" si="7"/>
        <v>08105</v>
      </c>
      <c r="F54" t="s">
        <v>2742</v>
      </c>
      <c r="G54" s="1">
        <v>12581000</v>
      </c>
    </row>
    <row r="55" spans="1:7" x14ac:dyDescent="0.2">
      <c r="A55" t="s">
        <v>1980</v>
      </c>
      <c r="B55">
        <v>8</v>
      </c>
      <c r="C55" t="s">
        <v>1992</v>
      </c>
      <c r="D55">
        <v>109</v>
      </c>
      <c r="E55" t="str">
        <f t="shared" si="7"/>
        <v>08109</v>
      </c>
      <c r="F55" t="s">
        <v>2742</v>
      </c>
      <c r="G55" s="1">
        <v>9217000</v>
      </c>
    </row>
    <row r="56" spans="1:7" x14ac:dyDescent="0.2">
      <c r="A56" t="s">
        <v>1980</v>
      </c>
      <c r="B56">
        <v>8</v>
      </c>
      <c r="C56" t="s">
        <v>1993</v>
      </c>
      <c r="D56">
        <v>9</v>
      </c>
      <c r="E56" t="str">
        <f t="shared" si="7"/>
        <v>08009</v>
      </c>
      <c r="F56" t="s">
        <v>2742</v>
      </c>
      <c r="G56">
        <v>0</v>
      </c>
    </row>
    <row r="57" spans="1:7" x14ac:dyDescent="0.2">
      <c r="A57" t="s">
        <v>1980</v>
      </c>
      <c r="B57">
        <v>8</v>
      </c>
      <c r="C57" t="s">
        <v>1994</v>
      </c>
      <c r="D57">
        <v>25</v>
      </c>
      <c r="E57" t="str">
        <f t="shared" si="7"/>
        <v>08025</v>
      </c>
      <c r="F57" t="s">
        <v>2742</v>
      </c>
      <c r="G57">
        <v>0</v>
      </c>
    </row>
    <row r="58" spans="1:7" x14ac:dyDescent="0.2">
      <c r="A58" t="s">
        <v>1980</v>
      </c>
      <c r="B58">
        <v>8</v>
      </c>
      <c r="C58" t="s">
        <v>1995</v>
      </c>
      <c r="D58">
        <v>7</v>
      </c>
      <c r="E58" t="str">
        <f t="shared" si="7"/>
        <v>08007</v>
      </c>
      <c r="F58" t="s">
        <v>2742</v>
      </c>
      <c r="G58" s="1">
        <v>37000</v>
      </c>
    </row>
    <row r="59" spans="1:7" x14ac:dyDescent="0.2">
      <c r="A59" t="s">
        <v>1980</v>
      </c>
      <c r="B59">
        <v>8</v>
      </c>
      <c r="C59" t="s">
        <v>1996</v>
      </c>
      <c r="D59">
        <v>29</v>
      </c>
      <c r="E59" t="str">
        <f t="shared" ref="E59:E66" si="8" xml:space="preserve"> TEXT(B59,"00") &amp;TEXT(D59,"000")</f>
        <v>08029</v>
      </c>
      <c r="F59" t="s">
        <v>2742</v>
      </c>
      <c r="G59">
        <v>0</v>
      </c>
    </row>
    <row r="60" spans="1:7" x14ac:dyDescent="0.2">
      <c r="A60" t="s">
        <v>1980</v>
      </c>
      <c r="B60">
        <v>8</v>
      </c>
      <c r="C60" t="s">
        <v>1997</v>
      </c>
      <c r="D60">
        <v>33</v>
      </c>
      <c r="E60" t="str">
        <f t="shared" si="8"/>
        <v>08033</v>
      </c>
      <c r="F60" t="s">
        <v>2742</v>
      </c>
      <c r="G60">
        <v>0</v>
      </c>
    </row>
    <row r="61" spans="1:7" x14ac:dyDescent="0.2">
      <c r="A61" t="s">
        <v>1980</v>
      </c>
      <c r="B61">
        <v>8</v>
      </c>
      <c r="C61" t="s">
        <v>1998</v>
      </c>
      <c r="D61">
        <v>45</v>
      </c>
      <c r="E61" t="str">
        <f t="shared" si="8"/>
        <v>08045</v>
      </c>
      <c r="F61" t="s">
        <v>2742</v>
      </c>
      <c r="G61">
        <v>0</v>
      </c>
    </row>
    <row r="62" spans="1:7" x14ac:dyDescent="0.2">
      <c r="A62" t="s">
        <v>1980</v>
      </c>
      <c r="B62">
        <v>8</v>
      </c>
      <c r="C62" t="s">
        <v>1999</v>
      </c>
      <c r="D62">
        <v>67</v>
      </c>
      <c r="E62" t="str">
        <f t="shared" si="8"/>
        <v>08067</v>
      </c>
      <c r="F62" t="s">
        <v>2742</v>
      </c>
      <c r="G62">
        <v>0</v>
      </c>
    </row>
    <row r="63" spans="1:7" x14ac:dyDescent="0.2">
      <c r="A63" t="s">
        <v>1980</v>
      </c>
      <c r="B63">
        <v>8</v>
      </c>
      <c r="C63" t="s">
        <v>2000</v>
      </c>
      <c r="D63">
        <v>83</v>
      </c>
      <c r="E63" t="str">
        <f t="shared" si="8"/>
        <v>08083</v>
      </c>
      <c r="F63" t="s">
        <v>2742</v>
      </c>
      <c r="G63" s="1">
        <v>68000</v>
      </c>
    </row>
    <row r="64" spans="1:7" x14ac:dyDescent="0.2">
      <c r="A64" t="s">
        <v>1980</v>
      </c>
      <c r="B64">
        <v>8</v>
      </c>
      <c r="C64" t="s">
        <v>2001</v>
      </c>
      <c r="D64">
        <v>85</v>
      </c>
      <c r="E64" t="str">
        <f t="shared" si="8"/>
        <v>08085</v>
      </c>
      <c r="F64" t="s">
        <v>2742</v>
      </c>
      <c r="G64" s="1">
        <v>43000</v>
      </c>
    </row>
    <row r="65" spans="1:7" x14ac:dyDescent="0.2">
      <c r="A65" t="s">
        <v>2002</v>
      </c>
      <c r="B65">
        <v>9</v>
      </c>
      <c r="C65" t="s">
        <v>2003</v>
      </c>
      <c r="D65">
        <v>3</v>
      </c>
      <c r="E65" t="str">
        <f t="shared" si="8"/>
        <v>09003</v>
      </c>
      <c r="F65" t="s">
        <v>2742</v>
      </c>
      <c r="G65" s="1">
        <v>2000</v>
      </c>
    </row>
    <row r="66" spans="1:7" x14ac:dyDescent="0.2">
      <c r="A66" t="s">
        <v>2004</v>
      </c>
      <c r="B66">
        <v>10</v>
      </c>
      <c r="C66" t="s">
        <v>2005</v>
      </c>
      <c r="D66">
        <v>1</v>
      </c>
      <c r="E66" t="str">
        <f t="shared" si="8"/>
        <v>10001</v>
      </c>
      <c r="F66" t="s">
        <v>2742</v>
      </c>
      <c r="G66" s="1">
        <v>2136000</v>
      </c>
    </row>
    <row r="67" spans="1:7" x14ac:dyDescent="0.2">
      <c r="A67" t="s">
        <v>2004</v>
      </c>
      <c r="B67">
        <v>10</v>
      </c>
      <c r="C67" t="s">
        <v>2006</v>
      </c>
      <c r="D67">
        <v>3</v>
      </c>
      <c r="E67" t="str">
        <f t="shared" ref="E67:E73" si="9" xml:space="preserve"> TEXT(B67,"00") &amp;TEXT(D67,"000")</f>
        <v>10003</v>
      </c>
      <c r="F67" t="s">
        <v>2742</v>
      </c>
      <c r="G67">
        <v>0</v>
      </c>
    </row>
    <row r="68" spans="1:7" x14ac:dyDescent="0.2">
      <c r="A68" t="s">
        <v>2004</v>
      </c>
      <c r="B68">
        <v>10</v>
      </c>
      <c r="C68" t="s">
        <v>2007</v>
      </c>
      <c r="D68">
        <v>5</v>
      </c>
      <c r="E68" t="str">
        <f t="shared" si="9"/>
        <v>10005</v>
      </c>
      <c r="F68" t="s">
        <v>2742</v>
      </c>
      <c r="G68">
        <v>0</v>
      </c>
    </row>
    <row r="69" spans="1:7" x14ac:dyDescent="0.2">
      <c r="A69" t="s">
        <v>2008</v>
      </c>
      <c r="B69">
        <v>13</v>
      </c>
      <c r="C69" t="s">
        <v>2009</v>
      </c>
      <c r="D69">
        <v>175</v>
      </c>
      <c r="E69" t="str">
        <f t="shared" si="9"/>
        <v>13175</v>
      </c>
      <c r="F69" t="s">
        <v>2742</v>
      </c>
      <c r="G69" s="1">
        <v>16000</v>
      </c>
    </row>
    <row r="70" spans="1:7" x14ac:dyDescent="0.2">
      <c r="A70" t="s">
        <v>2008</v>
      </c>
      <c r="B70">
        <v>13</v>
      </c>
      <c r="C70" t="s">
        <v>2010</v>
      </c>
      <c r="D70">
        <v>77</v>
      </c>
      <c r="E70" t="str">
        <f t="shared" si="9"/>
        <v>13077</v>
      </c>
      <c r="F70" t="s">
        <v>2742</v>
      </c>
      <c r="G70">
        <v>0</v>
      </c>
    </row>
    <row r="71" spans="1:7" x14ac:dyDescent="0.2">
      <c r="A71" t="s">
        <v>2008</v>
      </c>
      <c r="B71">
        <v>13</v>
      </c>
      <c r="C71" t="s">
        <v>2011</v>
      </c>
      <c r="D71">
        <v>293</v>
      </c>
      <c r="E71" t="str">
        <f t="shared" si="9"/>
        <v>13293</v>
      </c>
      <c r="F71" t="s">
        <v>2742</v>
      </c>
      <c r="G71">
        <v>0</v>
      </c>
    </row>
    <row r="72" spans="1:7" x14ac:dyDescent="0.2">
      <c r="A72" t="s">
        <v>2012</v>
      </c>
      <c r="B72">
        <v>16</v>
      </c>
      <c r="C72" t="s">
        <v>2013</v>
      </c>
      <c r="D72">
        <v>5</v>
      </c>
      <c r="E72" t="str">
        <f t="shared" si="9"/>
        <v>16005</v>
      </c>
      <c r="F72" t="s">
        <v>2742</v>
      </c>
      <c r="G72" s="1">
        <v>1794000</v>
      </c>
    </row>
    <row r="73" spans="1:7" x14ac:dyDescent="0.2">
      <c r="A73" t="s">
        <v>2012</v>
      </c>
      <c r="B73">
        <v>16</v>
      </c>
      <c r="C73" t="s">
        <v>2014</v>
      </c>
      <c r="D73">
        <v>7</v>
      </c>
      <c r="E73" t="str">
        <f t="shared" si="9"/>
        <v>16007</v>
      </c>
      <c r="F73" t="s">
        <v>2742</v>
      </c>
      <c r="G73" s="1">
        <v>2701000</v>
      </c>
    </row>
    <row r="74" spans="1:7" x14ac:dyDescent="0.2">
      <c r="A74" t="s">
        <v>2012</v>
      </c>
      <c r="B74">
        <v>16</v>
      </c>
      <c r="C74" t="s">
        <v>2015</v>
      </c>
      <c r="D74">
        <v>11</v>
      </c>
      <c r="E74" t="str">
        <f t="shared" ref="E74:E78" si="10" xml:space="preserve"> TEXT(B74,"00") &amp;TEXT(D74,"000")</f>
        <v>16011</v>
      </c>
      <c r="F74" t="s">
        <v>2742</v>
      </c>
      <c r="G74" s="1">
        <v>10476000</v>
      </c>
    </row>
    <row r="75" spans="1:7" x14ac:dyDescent="0.2">
      <c r="A75" t="s">
        <v>2012</v>
      </c>
      <c r="B75">
        <v>16</v>
      </c>
      <c r="C75" t="s">
        <v>2016</v>
      </c>
      <c r="D75">
        <v>19</v>
      </c>
      <c r="E75" t="str">
        <f t="shared" si="10"/>
        <v>16019</v>
      </c>
      <c r="F75" t="s">
        <v>2742</v>
      </c>
      <c r="G75" s="1">
        <v>33003000</v>
      </c>
    </row>
    <row r="76" spans="1:7" x14ac:dyDescent="0.2">
      <c r="A76" t="s">
        <v>2012</v>
      </c>
      <c r="B76">
        <v>16</v>
      </c>
      <c r="C76" t="s">
        <v>1959</v>
      </c>
      <c r="D76">
        <v>23</v>
      </c>
      <c r="E76" t="str">
        <f t="shared" si="10"/>
        <v>16023</v>
      </c>
      <c r="F76" t="s">
        <v>2742</v>
      </c>
      <c r="G76">
        <v>0</v>
      </c>
    </row>
    <row r="77" spans="1:7" x14ac:dyDescent="0.2">
      <c r="A77" t="s">
        <v>2012</v>
      </c>
      <c r="B77">
        <v>16</v>
      </c>
      <c r="C77" t="s">
        <v>2017</v>
      </c>
      <c r="D77">
        <v>29</v>
      </c>
      <c r="E77" t="str">
        <f t="shared" si="10"/>
        <v>16029</v>
      </c>
      <c r="F77" t="s">
        <v>2742</v>
      </c>
      <c r="G77" s="1">
        <v>15404000</v>
      </c>
    </row>
    <row r="78" spans="1:7" x14ac:dyDescent="0.2">
      <c r="A78" t="s">
        <v>2012</v>
      </c>
      <c r="B78">
        <v>16</v>
      </c>
      <c r="C78" t="s">
        <v>2018</v>
      </c>
      <c r="D78">
        <v>33</v>
      </c>
      <c r="E78" t="str">
        <f t="shared" si="10"/>
        <v>16033</v>
      </c>
      <c r="F78" t="s">
        <v>2742</v>
      </c>
      <c r="G78" s="1">
        <v>1770000</v>
      </c>
    </row>
    <row r="79" spans="1:7" x14ac:dyDescent="0.2">
      <c r="A79" t="s">
        <v>2012</v>
      </c>
      <c r="B79">
        <v>16</v>
      </c>
      <c r="C79" t="s">
        <v>2019</v>
      </c>
      <c r="D79">
        <v>37</v>
      </c>
      <c r="E79" t="str">
        <f t="shared" ref="E79:E84" si="11" xml:space="preserve"> TEXT(B79,"00") &amp;TEXT(D79,"000")</f>
        <v>16037</v>
      </c>
      <c r="F79" t="s">
        <v>2742</v>
      </c>
      <c r="G79" s="1">
        <v>1976000</v>
      </c>
    </row>
    <row r="80" spans="1:7" x14ac:dyDescent="0.2">
      <c r="A80" t="s">
        <v>2012</v>
      </c>
      <c r="B80">
        <v>16</v>
      </c>
      <c r="C80" t="s">
        <v>2020</v>
      </c>
      <c r="D80">
        <v>41</v>
      </c>
      <c r="E80" t="str">
        <f t="shared" si="11"/>
        <v>16041</v>
      </c>
      <c r="F80" t="s">
        <v>2742</v>
      </c>
      <c r="G80" s="1">
        <v>1193000</v>
      </c>
    </row>
    <row r="81" spans="1:7" x14ac:dyDescent="0.2">
      <c r="A81" t="s">
        <v>2012</v>
      </c>
      <c r="B81">
        <v>16</v>
      </c>
      <c r="C81" t="s">
        <v>2021</v>
      </c>
      <c r="D81">
        <v>43</v>
      </c>
      <c r="E81" t="str">
        <f t="shared" si="11"/>
        <v>16043</v>
      </c>
      <c r="F81" t="s">
        <v>2742</v>
      </c>
      <c r="G81" s="1">
        <v>25559000</v>
      </c>
    </row>
    <row r="82" spans="1:7" x14ac:dyDescent="0.2">
      <c r="A82" t="s">
        <v>2012</v>
      </c>
      <c r="B82">
        <v>16</v>
      </c>
      <c r="C82" t="s">
        <v>2022</v>
      </c>
      <c r="D82">
        <v>51</v>
      </c>
      <c r="E82" t="str">
        <f t="shared" si="11"/>
        <v>16051</v>
      </c>
      <c r="F82" t="s">
        <v>2742</v>
      </c>
      <c r="G82" s="1">
        <v>15578000</v>
      </c>
    </row>
    <row r="83" spans="1:7" x14ac:dyDescent="0.2">
      <c r="A83" t="s">
        <v>2012</v>
      </c>
      <c r="B83">
        <v>16</v>
      </c>
      <c r="C83" t="s">
        <v>2023</v>
      </c>
      <c r="D83">
        <v>59</v>
      </c>
      <c r="E83" t="str">
        <f t="shared" si="11"/>
        <v>16059</v>
      </c>
      <c r="F83" t="s">
        <v>2742</v>
      </c>
      <c r="G83">
        <v>0</v>
      </c>
    </row>
    <row r="84" spans="1:7" x14ac:dyDescent="0.2">
      <c r="A84" t="s">
        <v>2012</v>
      </c>
      <c r="B84">
        <v>16</v>
      </c>
      <c r="C84" t="s">
        <v>2024</v>
      </c>
      <c r="D84">
        <v>65</v>
      </c>
      <c r="E84" t="str">
        <f t="shared" si="11"/>
        <v>16065</v>
      </c>
      <c r="F84" t="s">
        <v>2742</v>
      </c>
      <c r="G84" s="1">
        <v>18763000</v>
      </c>
    </row>
    <row r="85" spans="1:7" x14ac:dyDescent="0.2">
      <c r="A85" t="s">
        <v>2012</v>
      </c>
      <c r="B85">
        <v>16</v>
      </c>
      <c r="C85" t="s">
        <v>2025</v>
      </c>
      <c r="D85">
        <v>71</v>
      </c>
      <c r="E85" t="str">
        <f t="shared" ref="E85:E90" si="12" xml:space="preserve"> TEXT(B85,"00") &amp;TEXT(D85,"000")</f>
        <v>16071</v>
      </c>
      <c r="F85" t="s">
        <v>2742</v>
      </c>
      <c r="G85">
        <v>0</v>
      </c>
    </row>
    <row r="86" spans="1:7" x14ac:dyDescent="0.2">
      <c r="A86" t="s">
        <v>2012</v>
      </c>
      <c r="B86">
        <v>16</v>
      </c>
      <c r="C86" t="s">
        <v>2026</v>
      </c>
      <c r="D86">
        <v>77</v>
      </c>
      <c r="E86" t="str">
        <f t="shared" si="12"/>
        <v>16077</v>
      </c>
      <c r="F86" t="s">
        <v>2742</v>
      </c>
      <c r="G86" s="1">
        <v>1076000</v>
      </c>
    </row>
    <row r="87" spans="1:7" x14ac:dyDescent="0.2">
      <c r="A87" t="s">
        <v>2012</v>
      </c>
      <c r="B87">
        <v>16</v>
      </c>
      <c r="C87" t="s">
        <v>2027</v>
      </c>
      <c r="D87">
        <v>81</v>
      </c>
      <c r="E87" t="str">
        <f t="shared" si="12"/>
        <v>16081</v>
      </c>
      <c r="F87" t="s">
        <v>2742</v>
      </c>
      <c r="G87" s="1">
        <v>11215000</v>
      </c>
    </row>
    <row r="88" spans="1:7" x14ac:dyDescent="0.2">
      <c r="A88" t="s">
        <v>2012</v>
      </c>
      <c r="B88">
        <v>16</v>
      </c>
      <c r="C88" t="s">
        <v>2028</v>
      </c>
      <c r="D88">
        <v>9</v>
      </c>
      <c r="E88" t="str">
        <f t="shared" si="12"/>
        <v>16009</v>
      </c>
      <c r="F88" t="s">
        <v>2742</v>
      </c>
      <c r="G88" s="1">
        <v>221000</v>
      </c>
    </row>
    <row r="89" spans="1:7" x14ac:dyDescent="0.2">
      <c r="A89" t="s">
        <v>2012</v>
      </c>
      <c r="B89">
        <v>16</v>
      </c>
      <c r="C89" t="s">
        <v>2029</v>
      </c>
      <c r="D89">
        <v>17</v>
      </c>
      <c r="E89" t="str">
        <f t="shared" si="12"/>
        <v>16017</v>
      </c>
      <c r="F89" t="s">
        <v>2742</v>
      </c>
      <c r="G89" s="1">
        <v>27000</v>
      </c>
    </row>
    <row r="90" spans="1:7" x14ac:dyDescent="0.2">
      <c r="A90" t="s">
        <v>2012</v>
      </c>
      <c r="B90">
        <v>16</v>
      </c>
      <c r="C90" t="s">
        <v>2030</v>
      </c>
      <c r="D90">
        <v>21</v>
      </c>
      <c r="E90" t="str">
        <f t="shared" si="12"/>
        <v>16021</v>
      </c>
      <c r="F90" t="s">
        <v>2742</v>
      </c>
      <c r="G90" s="1">
        <v>798000</v>
      </c>
    </row>
    <row r="91" spans="1:7" x14ac:dyDescent="0.2">
      <c r="A91" t="s">
        <v>2012</v>
      </c>
      <c r="B91">
        <v>16</v>
      </c>
      <c r="C91" t="s">
        <v>2031</v>
      </c>
      <c r="D91">
        <v>35</v>
      </c>
      <c r="E91" t="str">
        <f t="shared" ref="E91:E97" si="13" xml:space="preserve"> TEXT(B91,"00") &amp;TEXT(D91,"000")</f>
        <v>16035</v>
      </c>
      <c r="F91" t="s">
        <v>2742</v>
      </c>
      <c r="G91">
        <v>0</v>
      </c>
    </row>
    <row r="92" spans="1:7" x14ac:dyDescent="0.2">
      <c r="A92" t="s">
        <v>2012</v>
      </c>
      <c r="B92">
        <v>16</v>
      </c>
      <c r="C92" t="s">
        <v>2012</v>
      </c>
      <c r="D92">
        <v>49</v>
      </c>
      <c r="E92" t="str">
        <f t="shared" si="13"/>
        <v>16049</v>
      </c>
      <c r="F92" t="s">
        <v>2742</v>
      </c>
      <c r="G92" s="1">
        <v>1087000</v>
      </c>
    </row>
    <row r="93" spans="1:7" x14ac:dyDescent="0.2">
      <c r="A93" t="s">
        <v>2012</v>
      </c>
      <c r="B93">
        <v>16</v>
      </c>
      <c r="C93" t="s">
        <v>2032</v>
      </c>
      <c r="D93">
        <v>55</v>
      </c>
      <c r="E93" t="str">
        <f t="shared" si="13"/>
        <v>16055</v>
      </c>
      <c r="F93" t="s">
        <v>2742</v>
      </c>
      <c r="G93">
        <v>0</v>
      </c>
    </row>
    <row r="94" spans="1:7" x14ac:dyDescent="0.2">
      <c r="A94" t="s">
        <v>2012</v>
      </c>
      <c r="B94">
        <v>16</v>
      </c>
      <c r="C94" t="s">
        <v>2033</v>
      </c>
      <c r="D94">
        <v>57</v>
      </c>
      <c r="E94" t="str">
        <f t="shared" si="13"/>
        <v>16057</v>
      </c>
      <c r="F94" t="s">
        <v>2742</v>
      </c>
      <c r="G94">
        <v>0</v>
      </c>
    </row>
    <row r="95" spans="1:7" x14ac:dyDescent="0.2">
      <c r="A95" t="s">
        <v>2012</v>
      </c>
      <c r="B95">
        <v>16</v>
      </c>
      <c r="C95" t="s">
        <v>2034</v>
      </c>
      <c r="D95">
        <v>61</v>
      </c>
      <c r="E95" t="str">
        <f t="shared" si="13"/>
        <v>16061</v>
      </c>
      <c r="F95" t="s">
        <v>2742</v>
      </c>
      <c r="G95" s="1">
        <v>700000</v>
      </c>
    </row>
    <row r="96" spans="1:7" x14ac:dyDescent="0.2">
      <c r="A96" t="s">
        <v>2012</v>
      </c>
      <c r="B96">
        <v>16</v>
      </c>
      <c r="C96" t="s">
        <v>2035</v>
      </c>
      <c r="D96">
        <v>69</v>
      </c>
      <c r="E96" t="str">
        <f t="shared" si="13"/>
        <v>16069</v>
      </c>
      <c r="F96" t="s">
        <v>2742</v>
      </c>
      <c r="G96" s="1">
        <v>1332000</v>
      </c>
    </row>
    <row r="97" spans="1:7" x14ac:dyDescent="0.2">
      <c r="A97" t="s">
        <v>2012</v>
      </c>
      <c r="B97">
        <v>16</v>
      </c>
      <c r="C97" t="s">
        <v>2036</v>
      </c>
      <c r="D97">
        <v>13</v>
      </c>
      <c r="E97" t="str">
        <f t="shared" si="13"/>
        <v>16013</v>
      </c>
      <c r="F97" t="s">
        <v>2742</v>
      </c>
      <c r="G97" s="1">
        <v>4825000</v>
      </c>
    </row>
    <row r="98" spans="1:7" x14ac:dyDescent="0.2">
      <c r="A98" t="s">
        <v>2012</v>
      </c>
      <c r="B98">
        <v>16</v>
      </c>
      <c r="C98" t="s">
        <v>2037</v>
      </c>
      <c r="D98">
        <v>25</v>
      </c>
      <c r="E98" t="str">
        <f t="shared" ref="E98:E102" si="14" xml:space="preserve"> TEXT(B98,"00") &amp;TEXT(D98,"000")</f>
        <v>16025</v>
      </c>
      <c r="F98" t="s">
        <v>2742</v>
      </c>
      <c r="G98" s="1">
        <v>2048000</v>
      </c>
    </row>
    <row r="99" spans="1:7" x14ac:dyDescent="0.2">
      <c r="A99" t="s">
        <v>2012</v>
      </c>
      <c r="B99">
        <v>16</v>
      </c>
      <c r="C99" t="s">
        <v>2038</v>
      </c>
      <c r="D99">
        <v>31</v>
      </c>
      <c r="E99" t="str">
        <f t="shared" si="14"/>
        <v>16031</v>
      </c>
      <c r="F99" t="s">
        <v>2742</v>
      </c>
      <c r="G99" s="1">
        <v>23167000</v>
      </c>
    </row>
    <row r="100" spans="1:7" x14ac:dyDescent="0.2">
      <c r="A100" t="s">
        <v>2012</v>
      </c>
      <c r="B100">
        <v>16</v>
      </c>
      <c r="C100" t="s">
        <v>2039</v>
      </c>
      <c r="D100">
        <v>47</v>
      </c>
      <c r="E100" t="str">
        <f t="shared" si="14"/>
        <v>16047</v>
      </c>
      <c r="F100" t="s">
        <v>2742</v>
      </c>
      <c r="G100" s="1">
        <v>671000</v>
      </c>
    </row>
    <row r="101" spans="1:7" x14ac:dyDescent="0.2">
      <c r="A101" t="s">
        <v>2012</v>
      </c>
      <c r="B101">
        <v>16</v>
      </c>
      <c r="C101" t="s">
        <v>2040</v>
      </c>
      <c r="D101">
        <v>53</v>
      </c>
      <c r="E101" t="str">
        <f t="shared" si="14"/>
        <v>16053</v>
      </c>
      <c r="F101" t="s">
        <v>2742</v>
      </c>
      <c r="G101" s="1">
        <v>8313000</v>
      </c>
    </row>
    <row r="102" spans="1:7" x14ac:dyDescent="0.2">
      <c r="A102" t="s">
        <v>2012</v>
      </c>
      <c r="B102">
        <v>16</v>
      </c>
      <c r="C102" t="s">
        <v>1982</v>
      </c>
      <c r="D102">
        <v>63</v>
      </c>
      <c r="E102" t="str">
        <f t="shared" si="14"/>
        <v>16063</v>
      </c>
      <c r="F102" t="s">
        <v>2742</v>
      </c>
      <c r="G102" s="1">
        <v>1273000</v>
      </c>
    </row>
    <row r="103" spans="1:7" x14ac:dyDescent="0.2">
      <c r="A103" t="s">
        <v>2012</v>
      </c>
      <c r="B103">
        <v>16</v>
      </c>
      <c r="C103" t="s">
        <v>2041</v>
      </c>
      <c r="D103">
        <v>67</v>
      </c>
      <c r="E103" t="str">
        <f t="shared" ref="E103:E108" si="15" xml:space="preserve"> TEXT(B103,"00") &amp;TEXT(D103,"000")</f>
        <v>16067</v>
      </c>
      <c r="F103" t="s">
        <v>2742</v>
      </c>
      <c r="G103" s="1">
        <v>26711000</v>
      </c>
    </row>
    <row r="104" spans="1:7" x14ac:dyDescent="0.2">
      <c r="A104" t="s">
        <v>2012</v>
      </c>
      <c r="B104">
        <v>16</v>
      </c>
      <c r="C104" t="s">
        <v>2042</v>
      </c>
      <c r="D104">
        <v>83</v>
      </c>
      <c r="E104" t="str">
        <f t="shared" si="15"/>
        <v>16083</v>
      </c>
      <c r="F104" t="s">
        <v>2742</v>
      </c>
      <c r="G104" s="1">
        <v>12818000</v>
      </c>
    </row>
    <row r="105" spans="1:7" x14ac:dyDescent="0.2">
      <c r="A105" t="s">
        <v>2012</v>
      </c>
      <c r="B105">
        <v>16</v>
      </c>
      <c r="C105" t="s">
        <v>2043</v>
      </c>
      <c r="D105">
        <v>1</v>
      </c>
      <c r="E105" t="str">
        <f t="shared" si="15"/>
        <v>16001</v>
      </c>
      <c r="F105" t="s">
        <v>2742</v>
      </c>
      <c r="G105">
        <v>0</v>
      </c>
    </row>
    <row r="106" spans="1:7" x14ac:dyDescent="0.2">
      <c r="A106" t="s">
        <v>2012</v>
      </c>
      <c r="B106">
        <v>16</v>
      </c>
      <c r="C106" t="s">
        <v>2044</v>
      </c>
      <c r="D106">
        <v>27</v>
      </c>
      <c r="E106" t="str">
        <f t="shared" si="15"/>
        <v>16027</v>
      </c>
      <c r="F106" t="s">
        <v>2742</v>
      </c>
      <c r="G106" s="1">
        <v>266000</v>
      </c>
    </row>
    <row r="107" spans="1:7" x14ac:dyDescent="0.2">
      <c r="A107" t="s">
        <v>2012</v>
      </c>
      <c r="B107">
        <v>16</v>
      </c>
      <c r="C107" t="s">
        <v>2045</v>
      </c>
      <c r="D107">
        <v>45</v>
      </c>
      <c r="E107" t="str">
        <f t="shared" si="15"/>
        <v>16045</v>
      </c>
      <c r="F107" t="s">
        <v>2742</v>
      </c>
      <c r="G107" s="1">
        <v>122000</v>
      </c>
    </row>
    <row r="108" spans="1:7" x14ac:dyDescent="0.2">
      <c r="A108" t="s">
        <v>2012</v>
      </c>
      <c r="B108">
        <v>16</v>
      </c>
      <c r="C108" t="s">
        <v>2046</v>
      </c>
      <c r="D108">
        <v>73</v>
      </c>
      <c r="E108" t="str">
        <f t="shared" si="15"/>
        <v>16073</v>
      </c>
      <c r="F108" t="s">
        <v>2742</v>
      </c>
      <c r="G108">
        <v>0</v>
      </c>
    </row>
    <row r="109" spans="1:7" x14ac:dyDescent="0.2">
      <c r="A109" t="s">
        <v>2012</v>
      </c>
      <c r="B109">
        <v>16</v>
      </c>
      <c r="C109" t="s">
        <v>2047</v>
      </c>
      <c r="D109">
        <v>75</v>
      </c>
      <c r="E109" t="str">
        <f t="shared" ref="E109:E117" si="16" xml:space="preserve"> TEXT(B109,"00") &amp;TEXT(D109,"000")</f>
        <v>16075</v>
      </c>
      <c r="F109" t="s">
        <v>2742</v>
      </c>
      <c r="G109">
        <v>0</v>
      </c>
    </row>
    <row r="110" spans="1:7" x14ac:dyDescent="0.2">
      <c r="A110" t="s">
        <v>2012</v>
      </c>
      <c r="B110">
        <v>16</v>
      </c>
      <c r="C110" t="s">
        <v>1983</v>
      </c>
      <c r="D110">
        <v>87</v>
      </c>
      <c r="E110" t="str">
        <f t="shared" si="16"/>
        <v>16087</v>
      </c>
      <c r="F110" t="s">
        <v>2742</v>
      </c>
      <c r="G110" s="1">
        <v>218000</v>
      </c>
    </row>
    <row r="111" spans="1:7" x14ac:dyDescent="0.2">
      <c r="A111" t="s">
        <v>2048</v>
      </c>
      <c r="B111">
        <v>17</v>
      </c>
      <c r="C111" t="s">
        <v>2049</v>
      </c>
      <c r="D111">
        <v>203</v>
      </c>
      <c r="E111" t="str">
        <f t="shared" si="16"/>
        <v>17203</v>
      </c>
      <c r="F111" t="s">
        <v>2742</v>
      </c>
      <c r="G111" s="1">
        <v>42000</v>
      </c>
    </row>
    <row r="112" spans="1:7" x14ac:dyDescent="0.2">
      <c r="A112" t="s">
        <v>2048</v>
      </c>
      <c r="B112">
        <v>17</v>
      </c>
      <c r="C112" t="s">
        <v>2050</v>
      </c>
      <c r="D112">
        <v>53</v>
      </c>
      <c r="E112" t="str">
        <f t="shared" si="16"/>
        <v>17053</v>
      </c>
      <c r="F112" t="s">
        <v>2742</v>
      </c>
      <c r="G112">
        <v>0</v>
      </c>
    </row>
    <row r="113" spans="1:7" x14ac:dyDescent="0.2">
      <c r="A113" t="s">
        <v>2048</v>
      </c>
      <c r="B113">
        <v>17</v>
      </c>
      <c r="C113" t="s">
        <v>2051</v>
      </c>
      <c r="D113">
        <v>29</v>
      </c>
      <c r="E113" t="str">
        <f t="shared" si="16"/>
        <v>17029</v>
      </c>
      <c r="F113" t="s">
        <v>2742</v>
      </c>
      <c r="G113">
        <v>0</v>
      </c>
    </row>
    <row r="114" spans="1:7" x14ac:dyDescent="0.2">
      <c r="A114" t="s">
        <v>2048</v>
      </c>
      <c r="B114">
        <v>17</v>
      </c>
      <c r="C114" t="s">
        <v>2052</v>
      </c>
      <c r="D114">
        <v>41</v>
      </c>
      <c r="E114" t="str">
        <f t="shared" si="16"/>
        <v>17041</v>
      </c>
      <c r="F114" t="s">
        <v>2742</v>
      </c>
      <c r="G114">
        <v>0</v>
      </c>
    </row>
    <row r="115" spans="1:7" x14ac:dyDescent="0.2">
      <c r="A115" t="s">
        <v>2048</v>
      </c>
      <c r="B115">
        <v>17</v>
      </c>
      <c r="C115" t="s">
        <v>2053</v>
      </c>
      <c r="D115">
        <v>101</v>
      </c>
      <c r="E115" t="str">
        <f t="shared" si="16"/>
        <v>17101</v>
      </c>
      <c r="F115" t="s">
        <v>2742</v>
      </c>
      <c r="G115">
        <v>0</v>
      </c>
    </row>
    <row r="116" spans="1:7" x14ac:dyDescent="0.2">
      <c r="A116" t="s">
        <v>2048</v>
      </c>
      <c r="B116">
        <v>17</v>
      </c>
      <c r="C116" t="s">
        <v>2054</v>
      </c>
      <c r="D116">
        <v>7</v>
      </c>
      <c r="E116" t="str">
        <f t="shared" si="16"/>
        <v>17007</v>
      </c>
      <c r="F116" t="s">
        <v>2742</v>
      </c>
      <c r="G116">
        <v>0</v>
      </c>
    </row>
    <row r="117" spans="1:7" x14ac:dyDescent="0.2">
      <c r="A117" t="s">
        <v>2048</v>
      </c>
      <c r="B117">
        <v>17</v>
      </c>
      <c r="C117" t="s">
        <v>2055</v>
      </c>
      <c r="D117">
        <v>89</v>
      </c>
      <c r="E117" t="str">
        <f t="shared" si="16"/>
        <v>17089</v>
      </c>
      <c r="F117" t="s">
        <v>2742</v>
      </c>
      <c r="G117">
        <v>0</v>
      </c>
    </row>
    <row r="118" spans="1:7" x14ac:dyDescent="0.2">
      <c r="A118" t="s">
        <v>2048</v>
      </c>
      <c r="B118">
        <v>17</v>
      </c>
      <c r="C118" t="s">
        <v>2056</v>
      </c>
      <c r="D118">
        <v>93</v>
      </c>
      <c r="E118" t="str">
        <f t="shared" ref="E118:E128" si="17" xml:space="preserve"> TEXT(B118,"00") &amp;TEXT(D118,"000")</f>
        <v>17093</v>
      </c>
      <c r="F118" t="s">
        <v>2742</v>
      </c>
      <c r="G118">
        <v>0</v>
      </c>
    </row>
    <row r="119" spans="1:7" x14ac:dyDescent="0.2">
      <c r="A119" t="s">
        <v>2048</v>
      </c>
      <c r="B119">
        <v>17</v>
      </c>
      <c r="C119" t="s">
        <v>2057</v>
      </c>
      <c r="D119">
        <v>11</v>
      </c>
      <c r="E119" t="str">
        <f t="shared" si="17"/>
        <v>17011</v>
      </c>
      <c r="F119" t="s">
        <v>2742</v>
      </c>
      <c r="G119">
        <v>0</v>
      </c>
    </row>
    <row r="120" spans="1:7" x14ac:dyDescent="0.2">
      <c r="A120" t="s">
        <v>2048</v>
      </c>
      <c r="B120">
        <v>17</v>
      </c>
      <c r="C120" t="s">
        <v>2058</v>
      </c>
      <c r="D120">
        <v>85</v>
      </c>
      <c r="E120" t="str">
        <f t="shared" si="17"/>
        <v>17085</v>
      </c>
      <c r="F120" t="s">
        <v>2742</v>
      </c>
      <c r="G120">
        <v>0</v>
      </c>
    </row>
    <row r="121" spans="1:7" x14ac:dyDescent="0.2">
      <c r="A121" t="s">
        <v>2048</v>
      </c>
      <c r="B121">
        <v>17</v>
      </c>
      <c r="C121" t="s">
        <v>2059</v>
      </c>
      <c r="D121">
        <v>161</v>
      </c>
      <c r="E121" t="str">
        <f t="shared" si="17"/>
        <v>17161</v>
      </c>
      <c r="F121" t="s">
        <v>2742</v>
      </c>
      <c r="G121">
        <v>0</v>
      </c>
    </row>
    <row r="122" spans="1:7" x14ac:dyDescent="0.2">
      <c r="A122" t="s">
        <v>2048</v>
      </c>
      <c r="B122">
        <v>17</v>
      </c>
      <c r="C122" t="s">
        <v>2022</v>
      </c>
      <c r="D122">
        <v>81</v>
      </c>
      <c r="E122" t="str">
        <f t="shared" si="17"/>
        <v>17081</v>
      </c>
      <c r="F122" t="s">
        <v>2742</v>
      </c>
      <c r="G122">
        <v>0</v>
      </c>
    </row>
    <row r="123" spans="1:7" x14ac:dyDescent="0.2">
      <c r="A123" t="s">
        <v>2048</v>
      </c>
      <c r="B123">
        <v>17</v>
      </c>
      <c r="C123" t="s">
        <v>2060</v>
      </c>
      <c r="D123">
        <v>27</v>
      </c>
      <c r="E123" t="str">
        <f t="shared" si="17"/>
        <v>17027</v>
      </c>
      <c r="F123" t="s">
        <v>2742</v>
      </c>
      <c r="G123">
        <v>0</v>
      </c>
    </row>
    <row r="124" spans="1:7" x14ac:dyDescent="0.2">
      <c r="A124" t="s">
        <v>2048</v>
      </c>
      <c r="B124">
        <v>17</v>
      </c>
      <c r="C124" t="s">
        <v>2061</v>
      </c>
      <c r="D124">
        <v>133</v>
      </c>
      <c r="E124" t="str">
        <f t="shared" si="17"/>
        <v>17133</v>
      </c>
      <c r="F124" t="s">
        <v>2742</v>
      </c>
      <c r="G124">
        <v>0</v>
      </c>
    </row>
    <row r="125" spans="1:7" x14ac:dyDescent="0.2">
      <c r="A125" t="s">
        <v>2048</v>
      </c>
      <c r="B125">
        <v>17</v>
      </c>
      <c r="C125" t="s">
        <v>2062</v>
      </c>
      <c r="D125">
        <v>157</v>
      </c>
      <c r="E125" t="str">
        <f t="shared" si="17"/>
        <v>17157</v>
      </c>
      <c r="F125" t="s">
        <v>2742</v>
      </c>
      <c r="G125">
        <v>0</v>
      </c>
    </row>
    <row r="126" spans="1:7" x14ac:dyDescent="0.2">
      <c r="A126" t="s">
        <v>2048</v>
      </c>
      <c r="B126">
        <v>17</v>
      </c>
      <c r="C126" t="s">
        <v>2063</v>
      </c>
      <c r="D126">
        <v>9</v>
      </c>
      <c r="E126" t="str">
        <f t="shared" si="17"/>
        <v>17009</v>
      </c>
      <c r="F126" t="s">
        <v>2742</v>
      </c>
      <c r="G126">
        <v>0</v>
      </c>
    </row>
    <row r="127" spans="1:7" x14ac:dyDescent="0.2">
      <c r="A127" t="s">
        <v>2048</v>
      </c>
      <c r="B127">
        <v>17</v>
      </c>
      <c r="C127" t="s">
        <v>2064</v>
      </c>
      <c r="D127">
        <v>61</v>
      </c>
      <c r="E127" t="str">
        <f t="shared" si="17"/>
        <v>17061</v>
      </c>
      <c r="F127" t="s">
        <v>2742</v>
      </c>
      <c r="G127">
        <v>0</v>
      </c>
    </row>
    <row r="128" spans="1:7" x14ac:dyDescent="0.2">
      <c r="A128" t="s">
        <v>2065</v>
      </c>
      <c r="B128">
        <v>18</v>
      </c>
      <c r="C128" t="s">
        <v>2066</v>
      </c>
      <c r="D128">
        <v>5</v>
      </c>
      <c r="E128" t="str">
        <f t="shared" si="17"/>
        <v>18005</v>
      </c>
      <c r="F128" t="s">
        <v>2742</v>
      </c>
      <c r="G128">
        <v>0</v>
      </c>
    </row>
    <row r="129" spans="1:7" x14ac:dyDescent="0.2">
      <c r="A129" t="s">
        <v>2065</v>
      </c>
      <c r="B129">
        <v>18</v>
      </c>
      <c r="C129" t="s">
        <v>2067</v>
      </c>
      <c r="D129">
        <v>31</v>
      </c>
      <c r="E129" t="str">
        <f t="shared" ref="E129:E138" si="18" xml:space="preserve"> TEXT(B129,"00") &amp;TEXT(D129,"000")</f>
        <v>18031</v>
      </c>
      <c r="F129" t="s">
        <v>2742</v>
      </c>
      <c r="G129">
        <v>0</v>
      </c>
    </row>
    <row r="130" spans="1:7" x14ac:dyDescent="0.2">
      <c r="A130" t="s">
        <v>2065</v>
      </c>
      <c r="B130">
        <v>18</v>
      </c>
      <c r="C130" t="s">
        <v>2068</v>
      </c>
      <c r="D130">
        <v>139</v>
      </c>
      <c r="E130" t="str">
        <f t="shared" si="18"/>
        <v>18139</v>
      </c>
      <c r="F130" t="s">
        <v>2742</v>
      </c>
      <c r="G130">
        <v>0</v>
      </c>
    </row>
    <row r="131" spans="1:7" x14ac:dyDescent="0.2">
      <c r="A131" t="s">
        <v>2065</v>
      </c>
      <c r="B131">
        <v>18</v>
      </c>
      <c r="C131" t="s">
        <v>2069</v>
      </c>
      <c r="D131">
        <v>39</v>
      </c>
      <c r="E131" t="str">
        <f t="shared" si="18"/>
        <v>18039</v>
      </c>
      <c r="F131" t="s">
        <v>2742</v>
      </c>
      <c r="G131" s="1">
        <v>1000</v>
      </c>
    </row>
    <row r="132" spans="1:7" x14ac:dyDescent="0.2">
      <c r="A132" t="s">
        <v>2065</v>
      </c>
      <c r="B132">
        <v>18</v>
      </c>
      <c r="C132" t="s">
        <v>2070</v>
      </c>
      <c r="D132">
        <v>99</v>
      </c>
      <c r="E132" t="str">
        <f t="shared" si="18"/>
        <v>18099</v>
      </c>
      <c r="F132" t="s">
        <v>2742</v>
      </c>
      <c r="G132" s="1">
        <v>7000</v>
      </c>
    </row>
    <row r="133" spans="1:7" x14ac:dyDescent="0.2">
      <c r="A133" t="s">
        <v>2065</v>
      </c>
      <c r="B133">
        <v>18</v>
      </c>
      <c r="C133" t="s">
        <v>2071</v>
      </c>
      <c r="D133">
        <v>103</v>
      </c>
      <c r="E133" t="str">
        <f t="shared" si="18"/>
        <v>18103</v>
      </c>
      <c r="F133" t="s">
        <v>2742</v>
      </c>
      <c r="G133">
        <v>0</v>
      </c>
    </row>
    <row r="134" spans="1:7" x14ac:dyDescent="0.2">
      <c r="A134" t="s">
        <v>2065</v>
      </c>
      <c r="B134">
        <v>18</v>
      </c>
      <c r="C134" t="s">
        <v>2072</v>
      </c>
      <c r="D134">
        <v>169</v>
      </c>
      <c r="E134" t="str">
        <f t="shared" si="18"/>
        <v>18169</v>
      </c>
      <c r="F134" t="s">
        <v>2742</v>
      </c>
      <c r="G134">
        <v>0</v>
      </c>
    </row>
    <row r="135" spans="1:7" x14ac:dyDescent="0.2">
      <c r="A135" t="s">
        <v>2065</v>
      </c>
      <c r="B135">
        <v>18</v>
      </c>
      <c r="C135" t="s">
        <v>2073</v>
      </c>
      <c r="D135">
        <v>87</v>
      </c>
      <c r="E135" t="str">
        <f t="shared" si="18"/>
        <v>18087</v>
      </c>
      <c r="F135" t="s">
        <v>2742</v>
      </c>
      <c r="G135" s="1">
        <v>11000</v>
      </c>
    </row>
    <row r="136" spans="1:7" x14ac:dyDescent="0.2">
      <c r="A136" t="s">
        <v>2065</v>
      </c>
      <c r="B136">
        <v>18</v>
      </c>
      <c r="C136" t="s">
        <v>2074</v>
      </c>
      <c r="D136">
        <v>113</v>
      </c>
      <c r="E136" t="str">
        <f t="shared" si="18"/>
        <v>18113</v>
      </c>
      <c r="F136" t="s">
        <v>2742</v>
      </c>
      <c r="G136">
        <v>0</v>
      </c>
    </row>
    <row r="137" spans="1:7" x14ac:dyDescent="0.2">
      <c r="A137" t="s">
        <v>2065</v>
      </c>
      <c r="B137">
        <v>18</v>
      </c>
      <c r="C137" t="s">
        <v>2075</v>
      </c>
      <c r="D137">
        <v>127</v>
      </c>
      <c r="E137" t="str">
        <f t="shared" si="18"/>
        <v>18127</v>
      </c>
      <c r="F137" t="s">
        <v>2742</v>
      </c>
      <c r="G137">
        <v>0</v>
      </c>
    </row>
    <row r="138" spans="1:7" x14ac:dyDescent="0.2">
      <c r="A138" t="s">
        <v>2065</v>
      </c>
      <c r="B138">
        <v>18</v>
      </c>
      <c r="C138" t="s">
        <v>2076</v>
      </c>
      <c r="D138">
        <v>61</v>
      </c>
      <c r="E138" t="str">
        <f t="shared" si="18"/>
        <v>18061</v>
      </c>
      <c r="F138" t="s">
        <v>2742</v>
      </c>
      <c r="G138">
        <v>0</v>
      </c>
    </row>
    <row r="139" spans="1:7" x14ac:dyDescent="0.2">
      <c r="A139" t="s">
        <v>2065</v>
      </c>
      <c r="B139">
        <v>18</v>
      </c>
      <c r="C139" t="s">
        <v>2053</v>
      </c>
      <c r="D139">
        <v>93</v>
      </c>
      <c r="E139" t="str">
        <f t="shared" ref="E139:E148" si="19" xml:space="preserve"> TEXT(B139,"00") &amp;TEXT(D139,"000")</f>
        <v>18093</v>
      </c>
      <c r="F139" t="s">
        <v>2742</v>
      </c>
      <c r="G139">
        <v>0</v>
      </c>
    </row>
    <row r="140" spans="1:7" x14ac:dyDescent="0.2">
      <c r="A140" t="s">
        <v>2065</v>
      </c>
      <c r="B140">
        <v>18</v>
      </c>
      <c r="C140" t="s">
        <v>2077</v>
      </c>
      <c r="D140">
        <v>27</v>
      </c>
      <c r="E140" t="str">
        <f t="shared" si="19"/>
        <v>18027</v>
      </c>
      <c r="F140" t="s">
        <v>2742</v>
      </c>
      <c r="G140">
        <v>0</v>
      </c>
    </row>
    <row r="141" spans="1:7" x14ac:dyDescent="0.2">
      <c r="A141" t="s">
        <v>2065</v>
      </c>
      <c r="B141">
        <v>18</v>
      </c>
      <c r="C141" t="s">
        <v>2078</v>
      </c>
      <c r="D141">
        <v>167</v>
      </c>
      <c r="E141" t="str">
        <f t="shared" si="19"/>
        <v>18167</v>
      </c>
      <c r="F141" t="s">
        <v>2742</v>
      </c>
      <c r="G141">
        <v>0</v>
      </c>
    </row>
    <row r="142" spans="1:7" x14ac:dyDescent="0.2">
      <c r="A142" t="s">
        <v>2079</v>
      </c>
      <c r="B142">
        <v>19</v>
      </c>
      <c r="C142" t="s">
        <v>2054</v>
      </c>
      <c r="D142">
        <v>15</v>
      </c>
      <c r="E142" t="str">
        <f t="shared" si="19"/>
        <v>19015</v>
      </c>
      <c r="F142" t="s">
        <v>2742</v>
      </c>
      <c r="G142">
        <v>0</v>
      </c>
    </row>
    <row r="143" spans="1:7" x14ac:dyDescent="0.2">
      <c r="A143" t="s">
        <v>2079</v>
      </c>
      <c r="B143">
        <v>19</v>
      </c>
      <c r="C143" t="s">
        <v>2080</v>
      </c>
      <c r="D143">
        <v>163</v>
      </c>
      <c r="E143" t="str">
        <f t="shared" si="19"/>
        <v>19163</v>
      </c>
      <c r="F143" t="s">
        <v>2742</v>
      </c>
      <c r="G143">
        <v>0</v>
      </c>
    </row>
    <row r="144" spans="1:7" x14ac:dyDescent="0.2">
      <c r="A144" t="s">
        <v>2079</v>
      </c>
      <c r="B144">
        <v>19</v>
      </c>
      <c r="C144" t="s">
        <v>2081</v>
      </c>
      <c r="D144">
        <v>5</v>
      </c>
      <c r="E144" t="str">
        <f t="shared" si="19"/>
        <v>19005</v>
      </c>
      <c r="F144" t="s">
        <v>2742</v>
      </c>
      <c r="G144">
        <v>0</v>
      </c>
    </row>
    <row r="145" spans="1:7" x14ac:dyDescent="0.2">
      <c r="A145" t="s">
        <v>2079</v>
      </c>
      <c r="B145">
        <v>19</v>
      </c>
      <c r="C145" t="s">
        <v>2082</v>
      </c>
      <c r="D145">
        <v>17</v>
      </c>
      <c r="E145" t="str">
        <f t="shared" si="19"/>
        <v>19017</v>
      </c>
      <c r="F145" t="s">
        <v>2742</v>
      </c>
      <c r="G145">
        <v>0</v>
      </c>
    </row>
    <row r="146" spans="1:7" x14ac:dyDescent="0.2">
      <c r="A146" t="s">
        <v>2079</v>
      </c>
      <c r="B146">
        <v>19</v>
      </c>
      <c r="C146" t="s">
        <v>2083</v>
      </c>
      <c r="D146">
        <v>19</v>
      </c>
      <c r="E146" t="str">
        <f t="shared" si="19"/>
        <v>19019</v>
      </c>
      <c r="F146" t="s">
        <v>2742</v>
      </c>
      <c r="G146">
        <v>0</v>
      </c>
    </row>
    <row r="147" spans="1:7" x14ac:dyDescent="0.2">
      <c r="A147" t="s">
        <v>2079</v>
      </c>
      <c r="B147">
        <v>19</v>
      </c>
      <c r="C147" t="s">
        <v>2084</v>
      </c>
      <c r="D147">
        <v>61</v>
      </c>
      <c r="E147" t="str">
        <f t="shared" si="19"/>
        <v>19061</v>
      </c>
      <c r="F147" t="s">
        <v>2742</v>
      </c>
      <c r="G147" s="1">
        <v>7000</v>
      </c>
    </row>
    <row r="148" spans="1:7" x14ac:dyDescent="0.2">
      <c r="A148" t="s">
        <v>2079</v>
      </c>
      <c r="B148">
        <v>19</v>
      </c>
      <c r="C148" t="s">
        <v>2085</v>
      </c>
      <c r="D148">
        <v>191</v>
      </c>
      <c r="E148" t="str">
        <f t="shared" si="19"/>
        <v>19191</v>
      </c>
      <c r="F148" t="s">
        <v>2742</v>
      </c>
      <c r="G148">
        <v>0</v>
      </c>
    </row>
    <row r="149" spans="1:7" x14ac:dyDescent="0.2">
      <c r="A149" t="s">
        <v>2079</v>
      </c>
      <c r="B149">
        <v>19</v>
      </c>
      <c r="C149" t="s">
        <v>2086</v>
      </c>
      <c r="D149">
        <v>35</v>
      </c>
      <c r="E149" t="str">
        <f t="shared" ref="E149:E159" si="20" xml:space="preserve"> TEXT(B149,"00") &amp;TEXT(D149,"000")</f>
        <v>19035</v>
      </c>
      <c r="F149" t="s">
        <v>2742</v>
      </c>
      <c r="G149">
        <v>0</v>
      </c>
    </row>
    <row r="150" spans="1:7" x14ac:dyDescent="0.2">
      <c r="A150" t="s">
        <v>2079</v>
      </c>
      <c r="B150">
        <v>19</v>
      </c>
      <c r="C150" t="s">
        <v>2087</v>
      </c>
      <c r="D150">
        <v>119</v>
      </c>
      <c r="E150" t="str">
        <f t="shared" si="20"/>
        <v>19119</v>
      </c>
      <c r="F150" t="s">
        <v>2742</v>
      </c>
      <c r="G150">
        <v>0</v>
      </c>
    </row>
    <row r="151" spans="1:7" x14ac:dyDescent="0.2">
      <c r="A151" t="s">
        <v>2079</v>
      </c>
      <c r="B151">
        <v>19</v>
      </c>
      <c r="C151" t="s">
        <v>2088</v>
      </c>
      <c r="D151">
        <v>141</v>
      </c>
      <c r="E151" t="str">
        <f t="shared" si="20"/>
        <v>19141</v>
      </c>
      <c r="F151" t="s">
        <v>2742</v>
      </c>
      <c r="G151">
        <v>0</v>
      </c>
    </row>
    <row r="152" spans="1:7" x14ac:dyDescent="0.2">
      <c r="A152" t="s">
        <v>2079</v>
      </c>
      <c r="B152">
        <v>19</v>
      </c>
      <c r="C152" t="s">
        <v>2089</v>
      </c>
      <c r="D152">
        <v>51</v>
      </c>
      <c r="E152" t="str">
        <f t="shared" si="20"/>
        <v>19051</v>
      </c>
      <c r="F152" t="s">
        <v>2742</v>
      </c>
      <c r="G152">
        <v>0</v>
      </c>
    </row>
    <row r="153" spans="1:7" x14ac:dyDescent="0.2">
      <c r="A153" t="s">
        <v>2079</v>
      </c>
      <c r="B153">
        <v>19</v>
      </c>
      <c r="C153" t="s">
        <v>2090</v>
      </c>
      <c r="D153">
        <v>87</v>
      </c>
      <c r="E153" t="str">
        <f t="shared" si="20"/>
        <v>19087</v>
      </c>
      <c r="F153" t="s">
        <v>2742</v>
      </c>
      <c r="G153">
        <v>0</v>
      </c>
    </row>
    <row r="154" spans="1:7" x14ac:dyDescent="0.2">
      <c r="A154" t="s">
        <v>2079</v>
      </c>
      <c r="B154">
        <v>19</v>
      </c>
      <c r="C154" t="s">
        <v>2022</v>
      </c>
      <c r="D154">
        <v>101</v>
      </c>
      <c r="E154" t="str">
        <f t="shared" si="20"/>
        <v>19101</v>
      </c>
      <c r="F154" t="s">
        <v>2742</v>
      </c>
      <c r="G154">
        <v>0</v>
      </c>
    </row>
    <row r="155" spans="1:7" x14ac:dyDescent="0.2">
      <c r="A155" t="s">
        <v>2079</v>
      </c>
      <c r="B155">
        <v>19</v>
      </c>
      <c r="C155" t="s">
        <v>1983</v>
      </c>
      <c r="D155">
        <v>183</v>
      </c>
      <c r="E155" t="str">
        <f t="shared" si="20"/>
        <v>19183</v>
      </c>
      <c r="F155" t="s">
        <v>2742</v>
      </c>
      <c r="G155">
        <v>0</v>
      </c>
    </row>
    <row r="156" spans="1:7" x14ac:dyDescent="0.2">
      <c r="A156" t="s">
        <v>2079</v>
      </c>
      <c r="B156">
        <v>19</v>
      </c>
      <c r="C156" t="s">
        <v>2091</v>
      </c>
      <c r="D156">
        <v>9</v>
      </c>
      <c r="E156" t="str">
        <f t="shared" si="20"/>
        <v>19009</v>
      </c>
      <c r="F156" t="s">
        <v>2742</v>
      </c>
      <c r="G156">
        <v>0</v>
      </c>
    </row>
    <row r="157" spans="1:7" x14ac:dyDescent="0.2">
      <c r="A157" t="s">
        <v>2079</v>
      </c>
      <c r="B157">
        <v>19</v>
      </c>
      <c r="C157" t="s">
        <v>2064</v>
      </c>
      <c r="D157">
        <v>73</v>
      </c>
      <c r="E157" t="str">
        <f t="shared" si="20"/>
        <v>19073</v>
      </c>
      <c r="F157" t="s">
        <v>2742</v>
      </c>
      <c r="G157">
        <v>0</v>
      </c>
    </row>
    <row r="158" spans="1:7" x14ac:dyDescent="0.2">
      <c r="A158" t="s">
        <v>2079</v>
      </c>
      <c r="B158">
        <v>19</v>
      </c>
      <c r="C158" t="s">
        <v>2092</v>
      </c>
      <c r="D158">
        <v>93</v>
      </c>
      <c r="E158" t="str">
        <f t="shared" si="20"/>
        <v>19093</v>
      </c>
      <c r="F158" t="s">
        <v>2742</v>
      </c>
      <c r="G158" s="1">
        <v>184000</v>
      </c>
    </row>
    <row r="159" spans="1:7" x14ac:dyDescent="0.2">
      <c r="A159" t="s">
        <v>2079</v>
      </c>
      <c r="B159">
        <v>19</v>
      </c>
      <c r="C159" t="s">
        <v>2093</v>
      </c>
      <c r="D159">
        <v>165</v>
      </c>
      <c r="E159" t="str">
        <f t="shared" si="20"/>
        <v>19165</v>
      </c>
      <c r="F159" t="s">
        <v>2742</v>
      </c>
      <c r="G159">
        <v>0</v>
      </c>
    </row>
    <row r="160" spans="1:7" x14ac:dyDescent="0.2">
      <c r="A160" t="s">
        <v>2094</v>
      </c>
      <c r="B160">
        <v>20</v>
      </c>
      <c r="C160" t="s">
        <v>2095</v>
      </c>
      <c r="D160">
        <v>9</v>
      </c>
      <c r="E160" t="str">
        <f t="shared" ref="E160:E169" si="21" xml:space="preserve"> TEXT(B160,"00") &amp;TEXT(D160,"000")</f>
        <v>20009</v>
      </c>
      <c r="F160" t="s">
        <v>2742</v>
      </c>
      <c r="G160">
        <v>0</v>
      </c>
    </row>
    <row r="161" spans="1:7" x14ac:dyDescent="0.2">
      <c r="A161" t="s">
        <v>2094</v>
      </c>
      <c r="B161">
        <v>20</v>
      </c>
      <c r="C161" t="s">
        <v>2096</v>
      </c>
      <c r="D161">
        <v>115</v>
      </c>
      <c r="E161" t="str">
        <f t="shared" si="21"/>
        <v>20115</v>
      </c>
      <c r="F161" t="s">
        <v>2742</v>
      </c>
      <c r="G161" s="1">
        <v>19000</v>
      </c>
    </row>
    <row r="162" spans="1:7" x14ac:dyDescent="0.2">
      <c r="A162" t="s">
        <v>2094</v>
      </c>
      <c r="B162">
        <v>20</v>
      </c>
      <c r="C162" t="s">
        <v>2097</v>
      </c>
      <c r="D162">
        <v>113</v>
      </c>
      <c r="E162" t="str">
        <f t="shared" si="21"/>
        <v>20113</v>
      </c>
      <c r="F162" t="s">
        <v>2742</v>
      </c>
      <c r="G162">
        <v>0</v>
      </c>
    </row>
    <row r="163" spans="1:7" x14ac:dyDescent="0.2">
      <c r="A163" t="s">
        <v>2094</v>
      </c>
      <c r="B163">
        <v>20</v>
      </c>
      <c r="C163" t="s">
        <v>2098</v>
      </c>
      <c r="D163">
        <v>197</v>
      </c>
      <c r="E163" t="str">
        <f t="shared" si="21"/>
        <v>20197</v>
      </c>
      <c r="F163" t="s">
        <v>2742</v>
      </c>
      <c r="G163">
        <v>0</v>
      </c>
    </row>
    <row r="164" spans="1:7" x14ac:dyDescent="0.2">
      <c r="A164" t="s">
        <v>2094</v>
      </c>
      <c r="B164">
        <v>20</v>
      </c>
      <c r="C164" t="s">
        <v>2099</v>
      </c>
      <c r="D164">
        <v>89</v>
      </c>
      <c r="E164" t="str">
        <f t="shared" si="21"/>
        <v>20089</v>
      </c>
      <c r="F164" t="s">
        <v>2742</v>
      </c>
      <c r="G164">
        <v>0</v>
      </c>
    </row>
    <row r="165" spans="1:7" x14ac:dyDescent="0.2">
      <c r="A165" t="s">
        <v>2094</v>
      </c>
      <c r="B165">
        <v>20</v>
      </c>
      <c r="C165" t="s">
        <v>2100</v>
      </c>
      <c r="D165">
        <v>141</v>
      </c>
      <c r="E165" t="str">
        <f t="shared" si="21"/>
        <v>20141</v>
      </c>
      <c r="F165" t="s">
        <v>2742</v>
      </c>
      <c r="G165">
        <v>0</v>
      </c>
    </row>
    <row r="166" spans="1:7" x14ac:dyDescent="0.2">
      <c r="A166" t="s">
        <v>2094</v>
      </c>
      <c r="B166">
        <v>20</v>
      </c>
      <c r="C166" t="s">
        <v>2101</v>
      </c>
      <c r="D166">
        <v>147</v>
      </c>
      <c r="E166" t="str">
        <f t="shared" si="21"/>
        <v>20147</v>
      </c>
      <c r="F166" t="s">
        <v>2742</v>
      </c>
      <c r="G166">
        <v>0</v>
      </c>
    </row>
    <row r="167" spans="1:7" x14ac:dyDescent="0.2">
      <c r="A167" t="s">
        <v>2094</v>
      </c>
      <c r="B167">
        <v>20</v>
      </c>
      <c r="C167" t="s">
        <v>2022</v>
      </c>
      <c r="D167">
        <v>87</v>
      </c>
      <c r="E167" t="str">
        <f t="shared" si="21"/>
        <v>20087</v>
      </c>
      <c r="F167" t="s">
        <v>2742</v>
      </c>
      <c r="G167" s="1">
        <v>17000</v>
      </c>
    </row>
    <row r="168" spans="1:7" x14ac:dyDescent="0.2">
      <c r="A168" t="s">
        <v>2094</v>
      </c>
      <c r="B168">
        <v>20</v>
      </c>
      <c r="C168" t="s">
        <v>2102</v>
      </c>
      <c r="D168">
        <v>23</v>
      </c>
      <c r="E168" t="str">
        <f t="shared" si="21"/>
        <v>20023</v>
      </c>
      <c r="F168" t="s">
        <v>2742</v>
      </c>
      <c r="G168">
        <v>0</v>
      </c>
    </row>
    <row r="169" spans="1:7" x14ac:dyDescent="0.2">
      <c r="A169" t="s">
        <v>2094</v>
      </c>
      <c r="B169">
        <v>20</v>
      </c>
      <c r="C169" t="s">
        <v>2103</v>
      </c>
      <c r="D169">
        <v>153</v>
      </c>
      <c r="E169" t="str">
        <f t="shared" si="21"/>
        <v>20153</v>
      </c>
      <c r="F169" t="s">
        <v>2742</v>
      </c>
      <c r="G169">
        <v>0</v>
      </c>
    </row>
    <row r="170" spans="1:7" x14ac:dyDescent="0.2">
      <c r="A170" t="s">
        <v>2094</v>
      </c>
      <c r="B170">
        <v>20</v>
      </c>
      <c r="C170" t="s">
        <v>2104</v>
      </c>
      <c r="D170">
        <v>79</v>
      </c>
      <c r="E170" t="str">
        <f t="shared" ref="E170:E179" si="22" xml:space="preserve"> TEXT(B170,"00") &amp;TEXT(D170,"000")</f>
        <v>20079</v>
      </c>
      <c r="F170" t="s">
        <v>2742</v>
      </c>
      <c r="G170">
        <v>0</v>
      </c>
    </row>
    <row r="171" spans="1:7" x14ac:dyDescent="0.2">
      <c r="A171" t="s">
        <v>2094</v>
      </c>
      <c r="B171">
        <v>20</v>
      </c>
      <c r="C171" t="s">
        <v>2105</v>
      </c>
      <c r="D171">
        <v>155</v>
      </c>
      <c r="E171" t="str">
        <f t="shared" si="22"/>
        <v>20155</v>
      </c>
      <c r="F171" t="s">
        <v>2742</v>
      </c>
      <c r="G171" s="1">
        <v>13000</v>
      </c>
    </row>
    <row r="172" spans="1:7" x14ac:dyDescent="0.2">
      <c r="A172" t="s">
        <v>2094</v>
      </c>
      <c r="B172">
        <v>20</v>
      </c>
      <c r="C172" t="s">
        <v>2106</v>
      </c>
      <c r="D172">
        <v>191</v>
      </c>
      <c r="E172" t="str">
        <f t="shared" si="22"/>
        <v>20191</v>
      </c>
      <c r="F172" t="s">
        <v>2742</v>
      </c>
      <c r="G172">
        <v>0</v>
      </c>
    </row>
    <row r="173" spans="1:7" x14ac:dyDescent="0.2">
      <c r="A173" t="s">
        <v>2094</v>
      </c>
      <c r="B173">
        <v>20</v>
      </c>
      <c r="C173" t="s">
        <v>2107</v>
      </c>
      <c r="D173">
        <v>35</v>
      </c>
      <c r="E173" t="str">
        <f t="shared" si="22"/>
        <v>20035</v>
      </c>
      <c r="F173" t="s">
        <v>2742</v>
      </c>
      <c r="G173">
        <v>0</v>
      </c>
    </row>
    <row r="174" spans="1:7" x14ac:dyDescent="0.2">
      <c r="A174" t="s">
        <v>2094</v>
      </c>
      <c r="B174">
        <v>20</v>
      </c>
      <c r="C174" t="s">
        <v>2108</v>
      </c>
      <c r="D174">
        <v>73</v>
      </c>
      <c r="E174" t="str">
        <f t="shared" si="22"/>
        <v>20073</v>
      </c>
      <c r="F174" t="s">
        <v>2742</v>
      </c>
      <c r="G174">
        <v>0</v>
      </c>
    </row>
    <row r="175" spans="1:7" x14ac:dyDescent="0.2">
      <c r="A175" t="s">
        <v>2094</v>
      </c>
      <c r="B175">
        <v>20</v>
      </c>
      <c r="C175" t="s">
        <v>2109</v>
      </c>
      <c r="D175">
        <v>99</v>
      </c>
      <c r="E175" t="str">
        <f t="shared" si="22"/>
        <v>20099</v>
      </c>
      <c r="F175" t="s">
        <v>2742</v>
      </c>
      <c r="G175" s="1">
        <v>60000</v>
      </c>
    </row>
    <row r="176" spans="1:7" x14ac:dyDescent="0.2">
      <c r="A176" t="s">
        <v>2094</v>
      </c>
      <c r="B176">
        <v>20</v>
      </c>
      <c r="C176" t="s">
        <v>2110</v>
      </c>
      <c r="D176">
        <v>133</v>
      </c>
      <c r="E176" t="str">
        <f t="shared" si="22"/>
        <v>20133</v>
      </c>
      <c r="F176" t="s">
        <v>2742</v>
      </c>
      <c r="G176">
        <v>0</v>
      </c>
    </row>
    <row r="177" spans="1:7" x14ac:dyDescent="0.2">
      <c r="A177" t="s">
        <v>2094</v>
      </c>
      <c r="B177">
        <v>20</v>
      </c>
      <c r="C177" t="s">
        <v>2111</v>
      </c>
      <c r="D177">
        <v>205</v>
      </c>
      <c r="E177" t="str">
        <f t="shared" si="22"/>
        <v>20205</v>
      </c>
      <c r="F177" t="s">
        <v>2742</v>
      </c>
      <c r="G177">
        <v>0</v>
      </c>
    </row>
    <row r="178" spans="1:7" x14ac:dyDescent="0.2">
      <c r="A178" t="s">
        <v>2094</v>
      </c>
      <c r="B178">
        <v>20</v>
      </c>
      <c r="C178" t="s">
        <v>2112</v>
      </c>
      <c r="D178">
        <v>207</v>
      </c>
      <c r="E178" t="str">
        <f t="shared" si="22"/>
        <v>20207</v>
      </c>
      <c r="F178" t="s">
        <v>2742</v>
      </c>
      <c r="G178">
        <v>0</v>
      </c>
    </row>
    <row r="179" spans="1:7" x14ac:dyDescent="0.2">
      <c r="A179" t="s">
        <v>2094</v>
      </c>
      <c r="B179">
        <v>20</v>
      </c>
      <c r="C179" t="s">
        <v>2113</v>
      </c>
      <c r="D179">
        <v>75</v>
      </c>
      <c r="E179" t="str">
        <f t="shared" si="22"/>
        <v>20075</v>
      </c>
      <c r="F179" t="s">
        <v>2742</v>
      </c>
      <c r="G179">
        <v>0</v>
      </c>
    </row>
    <row r="180" spans="1:7" x14ac:dyDescent="0.2">
      <c r="A180" t="s">
        <v>2094</v>
      </c>
      <c r="B180">
        <v>20</v>
      </c>
      <c r="C180" t="s">
        <v>2114</v>
      </c>
      <c r="D180">
        <v>189</v>
      </c>
      <c r="E180" t="str">
        <f t="shared" ref="E180:E189" si="23" xml:space="preserve"> TEXT(B180,"00") &amp;TEXT(D180,"000")</f>
        <v>20189</v>
      </c>
      <c r="F180" t="s">
        <v>2742</v>
      </c>
      <c r="G180">
        <v>0</v>
      </c>
    </row>
    <row r="181" spans="1:7" x14ac:dyDescent="0.2">
      <c r="A181" t="s">
        <v>2094</v>
      </c>
      <c r="B181">
        <v>20</v>
      </c>
      <c r="C181" t="s">
        <v>2115</v>
      </c>
      <c r="D181">
        <v>63</v>
      </c>
      <c r="E181" t="str">
        <f t="shared" si="23"/>
        <v>20063</v>
      </c>
      <c r="F181" t="s">
        <v>2742</v>
      </c>
      <c r="G181" s="1">
        <v>33000</v>
      </c>
    </row>
    <row r="182" spans="1:7" x14ac:dyDescent="0.2">
      <c r="A182" t="s">
        <v>2094</v>
      </c>
      <c r="B182">
        <v>20</v>
      </c>
      <c r="C182" t="s">
        <v>1986</v>
      </c>
      <c r="D182">
        <v>109</v>
      </c>
      <c r="E182" t="str">
        <f t="shared" si="23"/>
        <v>20109</v>
      </c>
      <c r="F182" t="s">
        <v>2742</v>
      </c>
      <c r="G182">
        <v>0</v>
      </c>
    </row>
    <row r="183" spans="1:7" x14ac:dyDescent="0.2">
      <c r="A183" t="s">
        <v>2094</v>
      </c>
      <c r="B183">
        <v>20</v>
      </c>
      <c r="C183" t="s">
        <v>2116</v>
      </c>
      <c r="D183">
        <v>195</v>
      </c>
      <c r="E183" t="str">
        <f t="shared" si="23"/>
        <v>20195</v>
      </c>
      <c r="F183" t="s">
        <v>2742</v>
      </c>
      <c r="G183">
        <v>0</v>
      </c>
    </row>
    <row r="184" spans="1:7" x14ac:dyDescent="0.2">
      <c r="A184" t="s">
        <v>2117</v>
      </c>
      <c r="B184">
        <v>21</v>
      </c>
      <c r="C184" t="s">
        <v>2118</v>
      </c>
      <c r="D184">
        <v>21</v>
      </c>
      <c r="E184" t="str">
        <f t="shared" si="23"/>
        <v>21021</v>
      </c>
      <c r="F184" t="s">
        <v>2742</v>
      </c>
      <c r="G184">
        <v>0</v>
      </c>
    </row>
    <row r="185" spans="1:7" x14ac:dyDescent="0.2">
      <c r="A185" t="s">
        <v>2117</v>
      </c>
      <c r="B185">
        <v>21</v>
      </c>
      <c r="C185" t="s">
        <v>2119</v>
      </c>
      <c r="D185">
        <v>69</v>
      </c>
      <c r="E185" t="str">
        <f t="shared" si="23"/>
        <v>21069</v>
      </c>
      <c r="F185" t="s">
        <v>2742</v>
      </c>
      <c r="G185" s="1">
        <v>110000</v>
      </c>
    </row>
    <row r="186" spans="1:7" x14ac:dyDescent="0.2">
      <c r="A186" t="s">
        <v>2117</v>
      </c>
      <c r="B186">
        <v>21</v>
      </c>
      <c r="C186" t="s">
        <v>1982</v>
      </c>
      <c r="D186">
        <v>137</v>
      </c>
      <c r="E186" t="str">
        <f t="shared" si="23"/>
        <v>21137</v>
      </c>
      <c r="F186" t="s">
        <v>2742</v>
      </c>
      <c r="G186" s="1">
        <v>12000</v>
      </c>
    </row>
    <row r="187" spans="1:7" x14ac:dyDescent="0.2">
      <c r="A187" t="s">
        <v>2117</v>
      </c>
      <c r="B187">
        <v>21</v>
      </c>
      <c r="C187" t="s">
        <v>2120</v>
      </c>
      <c r="D187">
        <v>167</v>
      </c>
      <c r="E187" t="str">
        <f t="shared" si="23"/>
        <v>21167</v>
      </c>
      <c r="F187" t="s">
        <v>2742</v>
      </c>
      <c r="G187">
        <v>0</v>
      </c>
    </row>
    <row r="188" spans="1:7" x14ac:dyDescent="0.2">
      <c r="A188" t="s">
        <v>2117</v>
      </c>
      <c r="B188">
        <v>21</v>
      </c>
      <c r="C188" t="s">
        <v>2121</v>
      </c>
      <c r="D188">
        <v>3</v>
      </c>
      <c r="E188" t="str">
        <f t="shared" si="23"/>
        <v>21003</v>
      </c>
      <c r="F188" t="s">
        <v>2742</v>
      </c>
      <c r="G188" s="1">
        <v>202000</v>
      </c>
    </row>
    <row r="189" spans="1:7" x14ac:dyDescent="0.2">
      <c r="A189" t="s">
        <v>2117</v>
      </c>
      <c r="B189">
        <v>21</v>
      </c>
      <c r="C189" t="s">
        <v>2122</v>
      </c>
      <c r="D189">
        <v>27</v>
      </c>
      <c r="E189" t="str">
        <f t="shared" si="23"/>
        <v>21027</v>
      </c>
      <c r="F189" t="s">
        <v>2742</v>
      </c>
      <c r="G189" s="1">
        <v>5000</v>
      </c>
    </row>
    <row r="190" spans="1:7" x14ac:dyDescent="0.2">
      <c r="A190" t="s">
        <v>2117</v>
      </c>
      <c r="B190">
        <v>21</v>
      </c>
      <c r="C190" t="s">
        <v>2123</v>
      </c>
      <c r="D190">
        <v>93</v>
      </c>
      <c r="E190" t="str">
        <f t="shared" ref="E190:E198" si="24" xml:space="preserve"> TEXT(B190,"00") &amp;TEXT(D190,"000")</f>
        <v>21093</v>
      </c>
      <c r="F190" t="s">
        <v>2742</v>
      </c>
      <c r="G190">
        <v>0</v>
      </c>
    </row>
    <row r="191" spans="1:7" x14ac:dyDescent="0.2">
      <c r="A191" t="s">
        <v>2117</v>
      </c>
      <c r="B191">
        <v>21</v>
      </c>
      <c r="C191" t="s">
        <v>2124</v>
      </c>
      <c r="D191">
        <v>163</v>
      </c>
      <c r="E191" t="str">
        <f t="shared" si="24"/>
        <v>21163</v>
      </c>
      <c r="F191" t="s">
        <v>2742</v>
      </c>
      <c r="G191">
        <v>0</v>
      </c>
    </row>
    <row r="192" spans="1:7" x14ac:dyDescent="0.2">
      <c r="A192" t="s">
        <v>2117</v>
      </c>
      <c r="B192">
        <v>21</v>
      </c>
      <c r="C192" t="s">
        <v>2125</v>
      </c>
      <c r="D192">
        <v>179</v>
      </c>
      <c r="E192" t="str">
        <f t="shared" si="24"/>
        <v>21179</v>
      </c>
      <c r="F192" t="s">
        <v>2742</v>
      </c>
      <c r="G192" s="1">
        <v>56000</v>
      </c>
    </row>
    <row r="193" spans="1:7" x14ac:dyDescent="0.2">
      <c r="A193" t="s">
        <v>2117</v>
      </c>
      <c r="B193">
        <v>21</v>
      </c>
      <c r="C193" t="s">
        <v>2126</v>
      </c>
      <c r="D193">
        <v>153</v>
      </c>
      <c r="E193" t="str">
        <f t="shared" si="24"/>
        <v>21153</v>
      </c>
      <c r="F193" t="s">
        <v>2742</v>
      </c>
      <c r="G193">
        <v>0</v>
      </c>
    </row>
    <row r="194" spans="1:7" x14ac:dyDescent="0.2">
      <c r="A194" t="s">
        <v>2117</v>
      </c>
      <c r="B194">
        <v>21</v>
      </c>
      <c r="C194" t="s">
        <v>2127</v>
      </c>
      <c r="D194">
        <v>175</v>
      </c>
      <c r="E194" t="str">
        <f t="shared" si="24"/>
        <v>21175</v>
      </c>
      <c r="F194" t="s">
        <v>2742</v>
      </c>
      <c r="G194">
        <v>0</v>
      </c>
    </row>
    <row r="195" spans="1:7" x14ac:dyDescent="0.2">
      <c r="A195" t="s">
        <v>2117</v>
      </c>
      <c r="B195">
        <v>21</v>
      </c>
      <c r="C195" t="s">
        <v>2128</v>
      </c>
      <c r="D195">
        <v>231</v>
      </c>
      <c r="E195" t="str">
        <f t="shared" si="24"/>
        <v>21231</v>
      </c>
      <c r="F195" t="s">
        <v>2742</v>
      </c>
      <c r="G195">
        <v>0</v>
      </c>
    </row>
    <row r="196" spans="1:7" x14ac:dyDescent="0.2">
      <c r="A196" t="s">
        <v>2117</v>
      </c>
      <c r="B196">
        <v>21</v>
      </c>
      <c r="C196" t="s">
        <v>2129</v>
      </c>
      <c r="D196">
        <v>47</v>
      </c>
      <c r="E196" t="str">
        <f t="shared" si="24"/>
        <v>21047</v>
      </c>
      <c r="F196" t="s">
        <v>2742</v>
      </c>
      <c r="G196" s="1">
        <v>32000</v>
      </c>
    </row>
    <row r="197" spans="1:7" x14ac:dyDescent="0.2">
      <c r="A197" t="s">
        <v>2117</v>
      </c>
      <c r="B197">
        <v>21</v>
      </c>
      <c r="C197" t="s">
        <v>2130</v>
      </c>
      <c r="D197">
        <v>101</v>
      </c>
      <c r="E197" t="str">
        <f t="shared" si="24"/>
        <v>21101</v>
      </c>
      <c r="F197" t="s">
        <v>2742</v>
      </c>
      <c r="G197">
        <v>0</v>
      </c>
    </row>
    <row r="198" spans="1:7" x14ac:dyDescent="0.2">
      <c r="A198" t="s">
        <v>2117</v>
      </c>
      <c r="B198">
        <v>21</v>
      </c>
      <c r="C198" t="s">
        <v>1986</v>
      </c>
      <c r="D198">
        <v>141</v>
      </c>
      <c r="E198" t="str">
        <f t="shared" si="24"/>
        <v>21141</v>
      </c>
      <c r="F198" t="s">
        <v>2742</v>
      </c>
      <c r="G198" s="1">
        <v>377000</v>
      </c>
    </row>
    <row r="199" spans="1:7" x14ac:dyDescent="0.2">
      <c r="A199" t="s">
        <v>2117</v>
      </c>
      <c r="B199">
        <v>21</v>
      </c>
      <c r="C199" t="s">
        <v>2131</v>
      </c>
      <c r="D199">
        <v>177</v>
      </c>
      <c r="E199" t="str">
        <f t="shared" ref="E199:E208" si="25" xml:space="preserve"> TEXT(B199,"00") &amp;TEXT(D199,"000")</f>
        <v>21177</v>
      </c>
      <c r="F199" t="s">
        <v>2742</v>
      </c>
      <c r="G199">
        <v>0</v>
      </c>
    </row>
    <row r="200" spans="1:7" x14ac:dyDescent="0.2">
      <c r="A200" t="s">
        <v>2117</v>
      </c>
      <c r="B200">
        <v>21</v>
      </c>
      <c r="C200" t="s">
        <v>2132</v>
      </c>
      <c r="D200">
        <v>213</v>
      </c>
      <c r="E200" t="str">
        <f t="shared" si="25"/>
        <v>21213</v>
      </c>
      <c r="F200" t="s">
        <v>2742</v>
      </c>
      <c r="G200" s="1">
        <v>124000</v>
      </c>
    </row>
    <row r="201" spans="1:7" x14ac:dyDescent="0.2">
      <c r="A201" t="s">
        <v>2117</v>
      </c>
      <c r="B201">
        <v>21</v>
      </c>
      <c r="C201" t="s">
        <v>2133</v>
      </c>
      <c r="D201">
        <v>219</v>
      </c>
      <c r="E201" t="str">
        <f t="shared" si="25"/>
        <v>21219</v>
      </c>
      <c r="F201" t="s">
        <v>2742</v>
      </c>
      <c r="G201">
        <v>0</v>
      </c>
    </row>
    <row r="202" spans="1:7" x14ac:dyDescent="0.2">
      <c r="A202" t="s">
        <v>2117</v>
      </c>
      <c r="B202">
        <v>21</v>
      </c>
      <c r="C202" t="s">
        <v>2134</v>
      </c>
      <c r="D202">
        <v>185</v>
      </c>
      <c r="E202" t="str">
        <f t="shared" si="25"/>
        <v>21185</v>
      </c>
      <c r="F202" t="s">
        <v>2742</v>
      </c>
      <c r="G202">
        <v>0</v>
      </c>
    </row>
    <row r="203" spans="1:7" x14ac:dyDescent="0.2">
      <c r="A203" t="s">
        <v>2117</v>
      </c>
      <c r="B203">
        <v>21</v>
      </c>
      <c r="C203" t="s">
        <v>2135</v>
      </c>
      <c r="D203">
        <v>7</v>
      </c>
      <c r="E203" t="str">
        <f t="shared" si="25"/>
        <v>21007</v>
      </c>
      <c r="F203" t="s">
        <v>2742</v>
      </c>
      <c r="G203">
        <v>0</v>
      </c>
    </row>
    <row r="204" spans="1:7" x14ac:dyDescent="0.2">
      <c r="A204" t="s">
        <v>2117</v>
      </c>
      <c r="B204">
        <v>21</v>
      </c>
      <c r="C204" t="s">
        <v>2136</v>
      </c>
      <c r="D204">
        <v>39</v>
      </c>
      <c r="E204" t="str">
        <f t="shared" si="25"/>
        <v>21039</v>
      </c>
      <c r="F204" t="s">
        <v>2742</v>
      </c>
      <c r="G204">
        <v>0</v>
      </c>
    </row>
    <row r="205" spans="1:7" x14ac:dyDescent="0.2">
      <c r="A205" t="s">
        <v>2117</v>
      </c>
      <c r="B205">
        <v>21</v>
      </c>
      <c r="C205" t="s">
        <v>2137</v>
      </c>
      <c r="D205">
        <v>221</v>
      </c>
      <c r="E205" t="str">
        <f t="shared" si="25"/>
        <v>21221</v>
      </c>
      <c r="F205" t="s">
        <v>2742</v>
      </c>
      <c r="G205">
        <v>0</v>
      </c>
    </row>
    <row r="206" spans="1:7" x14ac:dyDescent="0.2">
      <c r="A206" t="s">
        <v>2138</v>
      </c>
      <c r="B206">
        <v>23</v>
      </c>
      <c r="C206" t="s">
        <v>2139</v>
      </c>
      <c r="D206">
        <v>19</v>
      </c>
      <c r="E206" t="str">
        <f t="shared" si="25"/>
        <v>23019</v>
      </c>
      <c r="F206" t="s">
        <v>2742</v>
      </c>
      <c r="G206" s="1">
        <v>10000</v>
      </c>
    </row>
    <row r="207" spans="1:7" x14ac:dyDescent="0.2">
      <c r="A207" t="s">
        <v>2138</v>
      </c>
      <c r="B207">
        <v>23</v>
      </c>
      <c r="C207" t="s">
        <v>2140</v>
      </c>
      <c r="D207">
        <v>21</v>
      </c>
      <c r="E207" t="str">
        <f t="shared" si="25"/>
        <v>23021</v>
      </c>
      <c r="F207" t="s">
        <v>2742</v>
      </c>
      <c r="G207">
        <v>0</v>
      </c>
    </row>
    <row r="208" spans="1:7" x14ac:dyDescent="0.2">
      <c r="A208" t="s">
        <v>2138</v>
      </c>
      <c r="B208">
        <v>23</v>
      </c>
      <c r="C208" t="s">
        <v>2141</v>
      </c>
      <c r="D208">
        <v>27</v>
      </c>
      <c r="E208" t="str">
        <f t="shared" si="25"/>
        <v>23027</v>
      </c>
      <c r="F208" t="s">
        <v>2742</v>
      </c>
      <c r="G208" t="s">
        <v>2743</v>
      </c>
    </row>
    <row r="209" spans="1:7" x14ac:dyDescent="0.2">
      <c r="A209" t="s">
        <v>2138</v>
      </c>
      <c r="B209">
        <v>23</v>
      </c>
      <c r="C209" t="s">
        <v>2142</v>
      </c>
      <c r="D209">
        <v>3</v>
      </c>
      <c r="E209" t="str">
        <f t="shared" ref="E209:E215" si="26" xml:space="preserve"> TEXT(B209,"00") &amp;TEXT(D209,"000")</f>
        <v>23003</v>
      </c>
      <c r="F209" t="s">
        <v>2742</v>
      </c>
      <c r="G209" s="1">
        <v>3575000</v>
      </c>
    </row>
    <row r="210" spans="1:7" x14ac:dyDescent="0.2">
      <c r="A210" t="s">
        <v>2138</v>
      </c>
      <c r="B210">
        <v>23</v>
      </c>
      <c r="C210" t="s">
        <v>2143</v>
      </c>
      <c r="D210">
        <v>11</v>
      </c>
      <c r="E210" t="str">
        <f t="shared" si="26"/>
        <v>23011</v>
      </c>
      <c r="F210" t="s">
        <v>2742</v>
      </c>
      <c r="G210">
        <v>0</v>
      </c>
    </row>
    <row r="211" spans="1:7" x14ac:dyDescent="0.2">
      <c r="A211" t="s">
        <v>2144</v>
      </c>
      <c r="B211">
        <v>24</v>
      </c>
      <c r="C211" t="s">
        <v>2145</v>
      </c>
      <c r="D211">
        <v>19</v>
      </c>
      <c r="E211" t="str">
        <f t="shared" si="26"/>
        <v>24019</v>
      </c>
      <c r="F211" t="s">
        <v>2742</v>
      </c>
      <c r="G211">
        <v>0</v>
      </c>
    </row>
    <row r="212" spans="1:7" x14ac:dyDescent="0.2">
      <c r="A212" t="s">
        <v>2144</v>
      </c>
      <c r="B212">
        <v>24</v>
      </c>
      <c r="C212" t="s">
        <v>2146</v>
      </c>
      <c r="D212">
        <v>39</v>
      </c>
      <c r="E212" t="str">
        <f t="shared" si="26"/>
        <v>24039</v>
      </c>
      <c r="F212" t="s">
        <v>2742</v>
      </c>
      <c r="G212" s="1">
        <v>283000</v>
      </c>
    </row>
    <row r="213" spans="1:7" x14ac:dyDescent="0.2">
      <c r="A213" t="s">
        <v>2144</v>
      </c>
      <c r="B213">
        <v>24</v>
      </c>
      <c r="C213" t="s">
        <v>2147</v>
      </c>
      <c r="D213">
        <v>45</v>
      </c>
      <c r="E213" t="str">
        <f t="shared" si="26"/>
        <v>24045</v>
      </c>
      <c r="F213" t="s">
        <v>2742</v>
      </c>
      <c r="G213" s="1">
        <v>71000</v>
      </c>
    </row>
    <row r="214" spans="1:7" x14ac:dyDescent="0.2">
      <c r="A214" t="s">
        <v>2144</v>
      </c>
      <c r="B214">
        <v>24</v>
      </c>
      <c r="C214" t="s">
        <v>2148</v>
      </c>
      <c r="D214">
        <v>47</v>
      </c>
      <c r="E214" t="str">
        <f t="shared" si="26"/>
        <v>24047</v>
      </c>
      <c r="F214" t="s">
        <v>2742</v>
      </c>
      <c r="G214">
        <v>0</v>
      </c>
    </row>
    <row r="215" spans="1:7" x14ac:dyDescent="0.2">
      <c r="A215" t="s">
        <v>2144</v>
      </c>
      <c r="B215">
        <v>24</v>
      </c>
      <c r="C215" t="s">
        <v>2149</v>
      </c>
      <c r="D215">
        <v>5</v>
      </c>
      <c r="E215" t="str">
        <f t="shared" si="26"/>
        <v>24005</v>
      </c>
      <c r="F215" t="s">
        <v>2742</v>
      </c>
      <c r="G215" s="1">
        <v>253000</v>
      </c>
    </row>
    <row r="216" spans="1:7" x14ac:dyDescent="0.2">
      <c r="A216" t="s">
        <v>2144</v>
      </c>
      <c r="B216">
        <v>24</v>
      </c>
      <c r="C216" t="s">
        <v>2150</v>
      </c>
      <c r="D216">
        <v>13</v>
      </c>
      <c r="E216" t="str">
        <f t="shared" ref="E216:E223" si="27" xml:space="preserve"> TEXT(B216,"00") &amp;TEXT(D216,"000")</f>
        <v>24013</v>
      </c>
      <c r="F216" t="s">
        <v>2742</v>
      </c>
      <c r="G216" s="1">
        <v>437000</v>
      </c>
    </row>
    <row r="217" spans="1:7" x14ac:dyDescent="0.2">
      <c r="A217" t="s">
        <v>2144</v>
      </c>
      <c r="B217">
        <v>24</v>
      </c>
      <c r="C217" t="s">
        <v>2151</v>
      </c>
      <c r="D217">
        <v>21</v>
      </c>
      <c r="E217" t="str">
        <f t="shared" si="27"/>
        <v>24021</v>
      </c>
      <c r="F217" t="s">
        <v>2742</v>
      </c>
      <c r="G217" s="1">
        <v>475000</v>
      </c>
    </row>
    <row r="218" spans="1:7" x14ac:dyDescent="0.2">
      <c r="A218" t="s">
        <v>2144</v>
      </c>
      <c r="B218">
        <v>24</v>
      </c>
      <c r="C218" t="s">
        <v>2152</v>
      </c>
      <c r="D218">
        <v>25</v>
      </c>
      <c r="E218" t="str">
        <f t="shared" si="27"/>
        <v>24025</v>
      </c>
      <c r="F218" t="s">
        <v>2742</v>
      </c>
      <c r="G218">
        <v>0</v>
      </c>
    </row>
    <row r="219" spans="1:7" x14ac:dyDescent="0.2">
      <c r="A219" t="s">
        <v>2144</v>
      </c>
      <c r="B219">
        <v>24</v>
      </c>
      <c r="C219" t="s">
        <v>2153</v>
      </c>
      <c r="D219">
        <v>27</v>
      </c>
      <c r="E219" t="str">
        <f t="shared" si="27"/>
        <v>24027</v>
      </c>
      <c r="F219" t="s">
        <v>2742</v>
      </c>
      <c r="G219">
        <v>0</v>
      </c>
    </row>
    <row r="220" spans="1:7" x14ac:dyDescent="0.2">
      <c r="A220" t="s">
        <v>2144</v>
      </c>
      <c r="B220">
        <v>24</v>
      </c>
      <c r="C220" t="s">
        <v>1983</v>
      </c>
      <c r="D220">
        <v>43</v>
      </c>
      <c r="E220" t="str">
        <f t="shared" si="27"/>
        <v>24043</v>
      </c>
      <c r="F220" t="s">
        <v>2742</v>
      </c>
      <c r="G220" s="1">
        <v>408000</v>
      </c>
    </row>
    <row r="221" spans="1:7" x14ac:dyDescent="0.2">
      <c r="A221" t="s">
        <v>2144</v>
      </c>
      <c r="B221">
        <v>24</v>
      </c>
      <c r="C221" t="s">
        <v>2154</v>
      </c>
      <c r="D221">
        <v>3</v>
      </c>
      <c r="E221" t="str">
        <f t="shared" si="27"/>
        <v>24003</v>
      </c>
      <c r="F221" t="s">
        <v>2742</v>
      </c>
      <c r="G221">
        <v>0</v>
      </c>
    </row>
    <row r="222" spans="1:7" x14ac:dyDescent="0.2">
      <c r="A222" t="s">
        <v>2144</v>
      </c>
      <c r="B222">
        <v>24</v>
      </c>
      <c r="C222" t="s">
        <v>2155</v>
      </c>
      <c r="D222">
        <v>9</v>
      </c>
      <c r="E222" t="str">
        <f t="shared" si="27"/>
        <v>24009</v>
      </c>
      <c r="F222" t="s">
        <v>2742</v>
      </c>
      <c r="G222" s="1">
        <v>5000</v>
      </c>
    </row>
    <row r="223" spans="1:7" x14ac:dyDescent="0.2">
      <c r="A223" t="s">
        <v>2144</v>
      </c>
      <c r="B223">
        <v>24</v>
      </c>
      <c r="C223" t="s">
        <v>2156</v>
      </c>
      <c r="D223">
        <v>17</v>
      </c>
      <c r="E223" t="str">
        <f t="shared" si="27"/>
        <v>24017</v>
      </c>
      <c r="F223" t="s">
        <v>2742</v>
      </c>
      <c r="G223">
        <v>0</v>
      </c>
    </row>
    <row r="224" spans="1:7" x14ac:dyDescent="0.2">
      <c r="A224" t="s">
        <v>2144</v>
      </c>
      <c r="B224">
        <v>24</v>
      </c>
      <c r="C224" t="s">
        <v>2157</v>
      </c>
      <c r="D224">
        <v>33</v>
      </c>
      <c r="E224" t="str">
        <f t="shared" ref="E224:E230" si="28" xml:space="preserve"> TEXT(B224,"00") &amp;TEXT(D224,"000")</f>
        <v>24033</v>
      </c>
      <c r="F224" t="s">
        <v>2742</v>
      </c>
      <c r="G224">
        <v>0</v>
      </c>
    </row>
    <row r="225" spans="1:7" x14ac:dyDescent="0.2">
      <c r="A225" t="s">
        <v>2144</v>
      </c>
      <c r="B225">
        <v>24</v>
      </c>
      <c r="C225" t="s">
        <v>2158</v>
      </c>
      <c r="D225">
        <v>37</v>
      </c>
      <c r="E225" t="str">
        <f t="shared" si="28"/>
        <v>24037</v>
      </c>
      <c r="F225" t="s">
        <v>2742</v>
      </c>
      <c r="G225" s="1">
        <v>90000</v>
      </c>
    </row>
    <row r="226" spans="1:7" x14ac:dyDescent="0.2">
      <c r="A226" t="s">
        <v>2144</v>
      </c>
      <c r="B226">
        <v>24</v>
      </c>
      <c r="C226" t="s">
        <v>2159</v>
      </c>
      <c r="D226">
        <v>11</v>
      </c>
      <c r="E226" t="str">
        <f t="shared" si="28"/>
        <v>24011</v>
      </c>
      <c r="F226" t="s">
        <v>2742</v>
      </c>
      <c r="G226" s="1">
        <v>962000</v>
      </c>
    </row>
    <row r="227" spans="1:7" x14ac:dyDescent="0.2">
      <c r="A227" t="s">
        <v>2144</v>
      </c>
      <c r="B227">
        <v>24</v>
      </c>
      <c r="C227" t="s">
        <v>2160</v>
      </c>
      <c r="D227">
        <v>15</v>
      </c>
      <c r="E227" t="str">
        <f t="shared" si="28"/>
        <v>24015</v>
      </c>
      <c r="F227" t="s">
        <v>2742</v>
      </c>
      <c r="G227" s="1">
        <v>452000</v>
      </c>
    </row>
    <row r="228" spans="1:7" x14ac:dyDescent="0.2">
      <c r="A228" t="s">
        <v>2144</v>
      </c>
      <c r="B228">
        <v>24</v>
      </c>
      <c r="C228" t="s">
        <v>2005</v>
      </c>
      <c r="D228">
        <v>29</v>
      </c>
      <c r="E228" t="str">
        <f t="shared" si="28"/>
        <v>24029</v>
      </c>
      <c r="F228" t="s">
        <v>2742</v>
      </c>
      <c r="G228" s="1">
        <v>268000</v>
      </c>
    </row>
    <row r="229" spans="1:7" x14ac:dyDescent="0.2">
      <c r="A229" t="s">
        <v>2144</v>
      </c>
      <c r="B229">
        <v>24</v>
      </c>
      <c r="C229" t="s">
        <v>2161</v>
      </c>
      <c r="D229">
        <v>35</v>
      </c>
      <c r="E229" t="str">
        <f t="shared" si="28"/>
        <v>24035</v>
      </c>
      <c r="F229" t="s">
        <v>2742</v>
      </c>
      <c r="G229" s="1">
        <v>716000</v>
      </c>
    </row>
    <row r="230" spans="1:7" x14ac:dyDescent="0.2">
      <c r="A230" t="s">
        <v>2144</v>
      </c>
      <c r="B230">
        <v>24</v>
      </c>
      <c r="C230" t="s">
        <v>2162</v>
      </c>
      <c r="D230">
        <v>41</v>
      </c>
      <c r="E230" t="str">
        <f t="shared" si="28"/>
        <v>24041</v>
      </c>
      <c r="F230" t="s">
        <v>2742</v>
      </c>
      <c r="G230" s="1">
        <v>562000</v>
      </c>
    </row>
    <row r="231" spans="1:7" x14ac:dyDescent="0.2">
      <c r="A231" t="s">
        <v>2144</v>
      </c>
      <c r="B231">
        <v>24</v>
      </c>
      <c r="C231" t="s">
        <v>2163</v>
      </c>
      <c r="D231">
        <v>1</v>
      </c>
      <c r="E231" t="str">
        <f t="shared" ref="E231:E240" si="29" xml:space="preserve"> TEXT(B231,"00") &amp;TEXT(D231,"000")</f>
        <v>24001</v>
      </c>
      <c r="F231" t="s">
        <v>2742</v>
      </c>
      <c r="G231">
        <v>0</v>
      </c>
    </row>
    <row r="232" spans="1:7" x14ac:dyDescent="0.2">
      <c r="A232" t="s">
        <v>2144</v>
      </c>
      <c r="B232">
        <v>24</v>
      </c>
      <c r="C232" t="s">
        <v>2164</v>
      </c>
      <c r="D232">
        <v>23</v>
      </c>
      <c r="E232" t="str">
        <f t="shared" si="29"/>
        <v>24023</v>
      </c>
      <c r="F232" t="s">
        <v>2742</v>
      </c>
      <c r="G232" s="1">
        <v>22000</v>
      </c>
    </row>
    <row r="233" spans="1:7" x14ac:dyDescent="0.2">
      <c r="A233" t="s">
        <v>2165</v>
      </c>
      <c r="B233">
        <v>25</v>
      </c>
      <c r="C233" t="s">
        <v>2166</v>
      </c>
      <c r="D233">
        <v>15</v>
      </c>
      <c r="E233" t="str">
        <f t="shared" si="29"/>
        <v>25015</v>
      </c>
      <c r="F233" t="s">
        <v>2742</v>
      </c>
      <c r="G233">
        <v>0</v>
      </c>
    </row>
    <row r="234" spans="1:7" x14ac:dyDescent="0.2">
      <c r="A234" t="s">
        <v>2165</v>
      </c>
      <c r="B234">
        <v>25</v>
      </c>
      <c r="C234" t="s">
        <v>2167</v>
      </c>
      <c r="D234">
        <v>17</v>
      </c>
      <c r="E234" t="str">
        <f t="shared" si="29"/>
        <v>25017</v>
      </c>
      <c r="F234" t="s">
        <v>2742</v>
      </c>
      <c r="G234">
        <v>0</v>
      </c>
    </row>
    <row r="235" spans="1:7" x14ac:dyDescent="0.2">
      <c r="A235" t="s">
        <v>2165</v>
      </c>
      <c r="B235">
        <v>25</v>
      </c>
      <c r="C235" t="s">
        <v>2148</v>
      </c>
      <c r="D235">
        <v>27</v>
      </c>
      <c r="E235" t="str">
        <f t="shared" si="29"/>
        <v>25027</v>
      </c>
      <c r="F235" t="s">
        <v>2742</v>
      </c>
      <c r="G235">
        <v>0</v>
      </c>
    </row>
    <row r="236" spans="1:7" x14ac:dyDescent="0.2">
      <c r="A236" t="s">
        <v>2168</v>
      </c>
      <c r="B236">
        <v>26</v>
      </c>
      <c r="C236" t="s">
        <v>2169</v>
      </c>
      <c r="D236">
        <v>35</v>
      </c>
      <c r="E236" t="str">
        <f t="shared" si="29"/>
        <v>26035</v>
      </c>
      <c r="F236" t="s">
        <v>2742</v>
      </c>
      <c r="G236" s="1">
        <v>16000</v>
      </c>
    </row>
    <row r="237" spans="1:7" x14ac:dyDescent="0.2">
      <c r="A237" t="s">
        <v>2168</v>
      </c>
      <c r="B237">
        <v>26</v>
      </c>
      <c r="C237" t="s">
        <v>2170</v>
      </c>
      <c r="D237">
        <v>51</v>
      </c>
      <c r="E237" t="str">
        <f t="shared" si="29"/>
        <v>26051</v>
      </c>
      <c r="F237" t="s">
        <v>2742</v>
      </c>
      <c r="G237">
        <v>0</v>
      </c>
    </row>
    <row r="238" spans="1:7" x14ac:dyDescent="0.2">
      <c r="A238" t="s">
        <v>2168</v>
      </c>
      <c r="B238">
        <v>26</v>
      </c>
      <c r="C238" t="s">
        <v>2171</v>
      </c>
      <c r="D238">
        <v>73</v>
      </c>
      <c r="E238" t="str">
        <f t="shared" si="29"/>
        <v>26073</v>
      </c>
      <c r="F238" t="s">
        <v>2742</v>
      </c>
      <c r="G238">
        <v>0</v>
      </c>
    </row>
    <row r="239" spans="1:7" x14ac:dyDescent="0.2">
      <c r="A239" t="s">
        <v>2168</v>
      </c>
      <c r="B239">
        <v>26</v>
      </c>
      <c r="C239" t="s">
        <v>2172</v>
      </c>
      <c r="D239">
        <v>107</v>
      </c>
      <c r="E239" t="str">
        <f t="shared" si="29"/>
        <v>26107</v>
      </c>
      <c r="F239" t="s">
        <v>2742</v>
      </c>
      <c r="G239">
        <v>0</v>
      </c>
    </row>
    <row r="240" spans="1:7" x14ac:dyDescent="0.2">
      <c r="A240" t="s">
        <v>2168</v>
      </c>
      <c r="B240">
        <v>26</v>
      </c>
      <c r="C240" t="s">
        <v>2173</v>
      </c>
      <c r="D240">
        <v>133</v>
      </c>
      <c r="E240" t="str">
        <f t="shared" si="29"/>
        <v>26133</v>
      </c>
      <c r="F240" t="s">
        <v>2742</v>
      </c>
      <c r="G240">
        <v>0</v>
      </c>
    </row>
    <row r="241" spans="1:7" x14ac:dyDescent="0.2">
      <c r="A241" t="s">
        <v>2168</v>
      </c>
      <c r="B241">
        <v>26</v>
      </c>
      <c r="C241" t="s">
        <v>2174</v>
      </c>
      <c r="D241">
        <v>11</v>
      </c>
      <c r="E241" t="str">
        <f t="shared" ref="E241:E250" si="30" xml:space="preserve"> TEXT(B241,"00") &amp;TEXT(D241,"000")</f>
        <v>26011</v>
      </c>
      <c r="F241" t="s">
        <v>2742</v>
      </c>
      <c r="G241">
        <v>0</v>
      </c>
    </row>
    <row r="242" spans="1:7" x14ac:dyDescent="0.2">
      <c r="A242" t="s">
        <v>2168</v>
      </c>
      <c r="B242">
        <v>26</v>
      </c>
      <c r="C242" t="s">
        <v>2175</v>
      </c>
      <c r="D242">
        <v>17</v>
      </c>
      <c r="E242" t="str">
        <f t="shared" si="30"/>
        <v>26017</v>
      </c>
      <c r="F242" t="s">
        <v>2742</v>
      </c>
      <c r="G242">
        <v>0</v>
      </c>
    </row>
    <row r="243" spans="1:7" x14ac:dyDescent="0.2">
      <c r="A243" t="s">
        <v>2168</v>
      </c>
      <c r="B243">
        <v>26</v>
      </c>
      <c r="C243" t="s">
        <v>2176</v>
      </c>
      <c r="D243">
        <v>63</v>
      </c>
      <c r="E243" t="str">
        <f t="shared" si="30"/>
        <v>26063</v>
      </c>
      <c r="F243" t="s">
        <v>2742</v>
      </c>
      <c r="G243" s="1">
        <v>39000</v>
      </c>
    </row>
    <row r="244" spans="1:7" x14ac:dyDescent="0.2">
      <c r="A244" t="s">
        <v>2168</v>
      </c>
      <c r="B244">
        <v>26</v>
      </c>
      <c r="C244" t="s">
        <v>2177</v>
      </c>
      <c r="D244">
        <v>151</v>
      </c>
      <c r="E244" t="str">
        <f t="shared" si="30"/>
        <v>26151</v>
      </c>
      <c r="F244" t="s">
        <v>2742</v>
      </c>
      <c r="G244">
        <v>0</v>
      </c>
    </row>
    <row r="245" spans="1:7" x14ac:dyDescent="0.2">
      <c r="A245" t="s">
        <v>2168</v>
      </c>
      <c r="B245">
        <v>26</v>
      </c>
      <c r="C245" t="s">
        <v>2178</v>
      </c>
      <c r="D245">
        <v>157</v>
      </c>
      <c r="E245" t="str">
        <f t="shared" si="30"/>
        <v>26157</v>
      </c>
      <c r="F245" t="s">
        <v>2742</v>
      </c>
      <c r="G245">
        <v>0</v>
      </c>
    </row>
    <row r="246" spans="1:7" x14ac:dyDescent="0.2">
      <c r="A246" t="s">
        <v>2168</v>
      </c>
      <c r="B246">
        <v>26</v>
      </c>
      <c r="C246" t="s">
        <v>2179</v>
      </c>
      <c r="D246">
        <v>1</v>
      </c>
      <c r="E246" t="str">
        <f t="shared" si="30"/>
        <v>26001</v>
      </c>
      <c r="F246" t="s">
        <v>2742</v>
      </c>
      <c r="G246">
        <v>0</v>
      </c>
    </row>
    <row r="247" spans="1:7" x14ac:dyDescent="0.2">
      <c r="A247" t="s">
        <v>2168</v>
      </c>
      <c r="B247">
        <v>26</v>
      </c>
      <c r="C247" t="s">
        <v>2180</v>
      </c>
      <c r="D247">
        <v>7</v>
      </c>
      <c r="E247" t="str">
        <f t="shared" si="30"/>
        <v>26007</v>
      </c>
      <c r="F247" t="s">
        <v>2742</v>
      </c>
      <c r="G247" s="1">
        <v>18000</v>
      </c>
    </row>
    <row r="248" spans="1:7" x14ac:dyDescent="0.2">
      <c r="A248" t="s">
        <v>2168</v>
      </c>
      <c r="B248">
        <v>26</v>
      </c>
      <c r="C248" t="s">
        <v>2181</v>
      </c>
      <c r="D248">
        <v>31</v>
      </c>
      <c r="E248" t="str">
        <f t="shared" si="30"/>
        <v>26031</v>
      </c>
      <c r="F248" t="s">
        <v>2742</v>
      </c>
      <c r="G248" s="1">
        <v>26000</v>
      </c>
    </row>
    <row r="249" spans="1:7" x14ac:dyDescent="0.2">
      <c r="A249" t="s">
        <v>2168</v>
      </c>
      <c r="B249">
        <v>26</v>
      </c>
      <c r="C249" t="s">
        <v>2182</v>
      </c>
      <c r="D249">
        <v>69</v>
      </c>
      <c r="E249" t="str">
        <f t="shared" si="30"/>
        <v>26069</v>
      </c>
      <c r="F249" t="s">
        <v>2742</v>
      </c>
      <c r="G249">
        <v>0</v>
      </c>
    </row>
    <row r="250" spans="1:7" x14ac:dyDescent="0.2">
      <c r="A250" t="s">
        <v>2168</v>
      </c>
      <c r="B250">
        <v>26</v>
      </c>
      <c r="C250" t="s">
        <v>2183</v>
      </c>
      <c r="D250">
        <v>129</v>
      </c>
      <c r="E250" t="str">
        <f t="shared" si="30"/>
        <v>26129</v>
      </c>
      <c r="F250" t="s">
        <v>2742</v>
      </c>
      <c r="G250">
        <v>0</v>
      </c>
    </row>
    <row r="251" spans="1:7" x14ac:dyDescent="0.2">
      <c r="A251" t="s">
        <v>2168</v>
      </c>
      <c r="B251">
        <v>26</v>
      </c>
      <c r="C251" t="s">
        <v>2184</v>
      </c>
      <c r="D251">
        <v>135</v>
      </c>
      <c r="E251" t="str">
        <f t="shared" ref="E251:E260" si="31" xml:space="preserve"> TEXT(B251,"00") &amp;TEXT(D251,"000")</f>
        <v>26135</v>
      </c>
      <c r="F251" t="s">
        <v>2742</v>
      </c>
      <c r="G251">
        <v>0</v>
      </c>
    </row>
    <row r="252" spans="1:7" x14ac:dyDescent="0.2">
      <c r="A252" t="s">
        <v>2168</v>
      </c>
      <c r="B252">
        <v>26</v>
      </c>
      <c r="C252" t="s">
        <v>2185</v>
      </c>
      <c r="D252">
        <v>141</v>
      </c>
      <c r="E252" t="str">
        <f t="shared" si="31"/>
        <v>26141</v>
      </c>
      <c r="F252" t="s">
        <v>2742</v>
      </c>
      <c r="G252" s="1">
        <v>7000</v>
      </c>
    </row>
    <row r="253" spans="1:7" x14ac:dyDescent="0.2">
      <c r="A253" t="s">
        <v>2168</v>
      </c>
      <c r="B253">
        <v>26</v>
      </c>
      <c r="C253" t="s">
        <v>2186</v>
      </c>
      <c r="D253">
        <v>29</v>
      </c>
      <c r="E253" t="str">
        <f t="shared" si="31"/>
        <v>26029</v>
      </c>
      <c r="F253" t="s">
        <v>2742</v>
      </c>
      <c r="G253">
        <v>0</v>
      </c>
    </row>
    <row r="254" spans="1:7" x14ac:dyDescent="0.2">
      <c r="A254" t="s">
        <v>2168</v>
      </c>
      <c r="B254">
        <v>26</v>
      </c>
      <c r="C254" t="s">
        <v>2187</v>
      </c>
      <c r="D254">
        <v>47</v>
      </c>
      <c r="E254" t="str">
        <f t="shared" si="31"/>
        <v>26047</v>
      </c>
      <c r="F254" t="s">
        <v>2742</v>
      </c>
      <c r="G254" s="1">
        <v>11000</v>
      </c>
    </row>
    <row r="255" spans="1:7" x14ac:dyDescent="0.2">
      <c r="A255" t="s">
        <v>2168</v>
      </c>
      <c r="B255">
        <v>26</v>
      </c>
      <c r="C255" t="s">
        <v>2188</v>
      </c>
      <c r="D255">
        <v>55</v>
      </c>
      <c r="E255" t="str">
        <f t="shared" si="31"/>
        <v>26055</v>
      </c>
      <c r="F255" t="s">
        <v>2742</v>
      </c>
      <c r="G255">
        <v>0</v>
      </c>
    </row>
    <row r="256" spans="1:7" x14ac:dyDescent="0.2">
      <c r="A256" t="s">
        <v>2168</v>
      </c>
      <c r="B256">
        <v>26</v>
      </c>
      <c r="C256" t="s">
        <v>2189</v>
      </c>
      <c r="D256">
        <v>79</v>
      </c>
      <c r="E256" t="str">
        <f t="shared" si="31"/>
        <v>26079</v>
      </c>
      <c r="F256" t="s">
        <v>2742</v>
      </c>
      <c r="G256">
        <v>0</v>
      </c>
    </row>
    <row r="257" spans="1:7" x14ac:dyDescent="0.2">
      <c r="A257" t="s">
        <v>2168</v>
      </c>
      <c r="B257">
        <v>26</v>
      </c>
      <c r="C257" t="s">
        <v>2190</v>
      </c>
      <c r="D257">
        <v>15</v>
      </c>
      <c r="E257" t="str">
        <f t="shared" si="31"/>
        <v>26015</v>
      </c>
      <c r="F257" t="s">
        <v>2742</v>
      </c>
      <c r="G257">
        <v>0</v>
      </c>
    </row>
    <row r="258" spans="1:7" x14ac:dyDescent="0.2">
      <c r="A258" t="s">
        <v>2168</v>
      </c>
      <c r="B258">
        <v>26</v>
      </c>
      <c r="C258" t="s">
        <v>2191</v>
      </c>
      <c r="D258">
        <v>25</v>
      </c>
      <c r="E258" t="str">
        <f t="shared" si="31"/>
        <v>26025</v>
      </c>
      <c r="F258" t="s">
        <v>2742</v>
      </c>
      <c r="G258">
        <v>0</v>
      </c>
    </row>
    <row r="259" spans="1:7" x14ac:dyDescent="0.2">
      <c r="A259" t="s">
        <v>2168</v>
      </c>
      <c r="B259">
        <v>26</v>
      </c>
      <c r="C259" t="s">
        <v>2060</v>
      </c>
      <c r="D259">
        <v>37</v>
      </c>
      <c r="E259" t="str">
        <f t="shared" si="31"/>
        <v>26037</v>
      </c>
      <c r="F259" t="s">
        <v>2742</v>
      </c>
      <c r="G259">
        <v>0</v>
      </c>
    </row>
    <row r="260" spans="1:7" x14ac:dyDescent="0.2">
      <c r="A260" t="s">
        <v>2168</v>
      </c>
      <c r="B260">
        <v>26</v>
      </c>
      <c r="C260" t="s">
        <v>2192</v>
      </c>
      <c r="D260">
        <v>45</v>
      </c>
      <c r="E260" t="str">
        <f t="shared" si="31"/>
        <v>26045</v>
      </c>
      <c r="F260" t="s">
        <v>2742</v>
      </c>
      <c r="G260" s="1">
        <v>3000</v>
      </c>
    </row>
    <row r="261" spans="1:7" x14ac:dyDescent="0.2">
      <c r="A261" t="s">
        <v>2168</v>
      </c>
      <c r="B261">
        <v>26</v>
      </c>
      <c r="C261" t="s">
        <v>2193</v>
      </c>
      <c r="D261">
        <v>59</v>
      </c>
      <c r="E261" t="str">
        <f t="shared" ref="E261:E270" si="32" xml:space="preserve"> TEXT(B261,"00") &amp;TEXT(D261,"000")</f>
        <v>26059</v>
      </c>
      <c r="F261" t="s">
        <v>2742</v>
      </c>
      <c r="G261">
        <v>0</v>
      </c>
    </row>
    <row r="262" spans="1:7" x14ac:dyDescent="0.2">
      <c r="A262" t="s">
        <v>2168</v>
      </c>
      <c r="B262">
        <v>26</v>
      </c>
      <c r="C262" t="s">
        <v>2194</v>
      </c>
      <c r="D262">
        <v>67</v>
      </c>
      <c r="E262" t="str">
        <f t="shared" si="32"/>
        <v>26067</v>
      </c>
      <c r="F262" t="s">
        <v>2742</v>
      </c>
      <c r="G262">
        <v>0</v>
      </c>
    </row>
    <row r="263" spans="1:7" x14ac:dyDescent="0.2">
      <c r="A263" t="s">
        <v>2168</v>
      </c>
      <c r="B263">
        <v>26</v>
      </c>
      <c r="C263" t="s">
        <v>2195</v>
      </c>
      <c r="D263">
        <v>75</v>
      </c>
      <c r="E263" t="str">
        <f t="shared" si="32"/>
        <v>26075</v>
      </c>
      <c r="F263" t="s">
        <v>2742</v>
      </c>
      <c r="G263">
        <v>0</v>
      </c>
    </row>
    <row r="264" spans="1:7" x14ac:dyDescent="0.2">
      <c r="A264" t="s">
        <v>2168</v>
      </c>
      <c r="B264">
        <v>26</v>
      </c>
      <c r="C264" t="s">
        <v>2196</v>
      </c>
      <c r="D264">
        <v>155</v>
      </c>
      <c r="E264" t="str">
        <f t="shared" si="32"/>
        <v>26155</v>
      </c>
      <c r="F264" t="s">
        <v>2742</v>
      </c>
      <c r="G264">
        <v>0</v>
      </c>
    </row>
    <row r="265" spans="1:7" x14ac:dyDescent="0.2">
      <c r="A265" t="s">
        <v>2168</v>
      </c>
      <c r="B265">
        <v>26</v>
      </c>
      <c r="C265" t="s">
        <v>2197</v>
      </c>
      <c r="D265">
        <v>149</v>
      </c>
      <c r="E265" t="str">
        <f t="shared" si="32"/>
        <v>26149</v>
      </c>
      <c r="F265" t="s">
        <v>2742</v>
      </c>
      <c r="G265" s="1">
        <v>12000</v>
      </c>
    </row>
    <row r="266" spans="1:7" x14ac:dyDescent="0.2">
      <c r="A266" t="s">
        <v>2168</v>
      </c>
      <c r="B266">
        <v>26</v>
      </c>
      <c r="C266" t="s">
        <v>2198</v>
      </c>
      <c r="D266">
        <v>49</v>
      </c>
      <c r="E266" t="str">
        <f t="shared" si="32"/>
        <v>26049</v>
      </c>
      <c r="F266" t="s">
        <v>2742</v>
      </c>
      <c r="G266" s="1">
        <v>2000</v>
      </c>
    </row>
    <row r="267" spans="1:7" x14ac:dyDescent="0.2">
      <c r="A267" t="s">
        <v>2168</v>
      </c>
      <c r="B267">
        <v>26</v>
      </c>
      <c r="C267" t="s">
        <v>2199</v>
      </c>
      <c r="D267">
        <v>87</v>
      </c>
      <c r="E267" t="str">
        <f t="shared" si="32"/>
        <v>26087</v>
      </c>
      <c r="F267" t="s">
        <v>2742</v>
      </c>
      <c r="G267">
        <v>0</v>
      </c>
    </row>
    <row r="268" spans="1:7" x14ac:dyDescent="0.2">
      <c r="A268" t="s">
        <v>2168</v>
      </c>
      <c r="B268">
        <v>26</v>
      </c>
      <c r="C268" t="s">
        <v>2200</v>
      </c>
      <c r="D268">
        <v>91</v>
      </c>
      <c r="E268" t="str">
        <f t="shared" si="32"/>
        <v>26091</v>
      </c>
      <c r="F268" t="s">
        <v>2742</v>
      </c>
      <c r="G268">
        <v>0</v>
      </c>
    </row>
    <row r="269" spans="1:7" x14ac:dyDescent="0.2">
      <c r="A269" t="s">
        <v>2168</v>
      </c>
      <c r="B269">
        <v>26</v>
      </c>
      <c r="C269" t="s">
        <v>2061</v>
      </c>
      <c r="D269">
        <v>115</v>
      </c>
      <c r="E269" t="str">
        <f t="shared" si="32"/>
        <v>26115</v>
      </c>
      <c r="F269" t="s">
        <v>2742</v>
      </c>
      <c r="G269">
        <v>0</v>
      </c>
    </row>
    <row r="270" spans="1:7" x14ac:dyDescent="0.2">
      <c r="A270" t="s">
        <v>2168</v>
      </c>
      <c r="B270">
        <v>26</v>
      </c>
      <c r="C270" t="s">
        <v>2201</v>
      </c>
      <c r="D270">
        <v>147</v>
      </c>
      <c r="E270" t="str">
        <f t="shared" si="32"/>
        <v>26147</v>
      </c>
      <c r="F270" t="s">
        <v>2742</v>
      </c>
      <c r="G270">
        <v>0</v>
      </c>
    </row>
    <row r="271" spans="1:7" x14ac:dyDescent="0.2">
      <c r="A271" t="s">
        <v>2168</v>
      </c>
      <c r="B271">
        <v>26</v>
      </c>
      <c r="C271" t="s">
        <v>2202</v>
      </c>
      <c r="D271">
        <v>161</v>
      </c>
      <c r="E271" t="str">
        <f t="shared" ref="E271:E279" si="33" xml:space="preserve"> TEXT(B271,"00") &amp;TEXT(D271,"000")</f>
        <v>26161</v>
      </c>
      <c r="F271" t="s">
        <v>2742</v>
      </c>
      <c r="G271">
        <v>0</v>
      </c>
    </row>
    <row r="272" spans="1:7" x14ac:dyDescent="0.2">
      <c r="A272" t="s">
        <v>2168</v>
      </c>
      <c r="B272">
        <v>26</v>
      </c>
      <c r="C272" t="s">
        <v>2203</v>
      </c>
      <c r="D272">
        <v>5</v>
      </c>
      <c r="E272" t="str">
        <f t="shared" si="33"/>
        <v>26005</v>
      </c>
      <c r="F272" t="s">
        <v>2742</v>
      </c>
      <c r="G272">
        <v>0</v>
      </c>
    </row>
    <row r="273" spans="1:7" x14ac:dyDescent="0.2">
      <c r="A273" t="s">
        <v>2168</v>
      </c>
      <c r="B273">
        <v>26</v>
      </c>
      <c r="C273" t="s">
        <v>2204</v>
      </c>
      <c r="D273">
        <v>27</v>
      </c>
      <c r="E273" t="str">
        <f t="shared" si="33"/>
        <v>26027</v>
      </c>
      <c r="F273" t="s">
        <v>2742</v>
      </c>
      <c r="G273">
        <v>0</v>
      </c>
    </row>
    <row r="274" spans="1:7" x14ac:dyDescent="0.2">
      <c r="A274" t="s">
        <v>2168</v>
      </c>
      <c r="B274">
        <v>26</v>
      </c>
      <c r="C274" t="s">
        <v>2205</v>
      </c>
      <c r="D274">
        <v>77</v>
      </c>
      <c r="E274" t="str">
        <f t="shared" si="33"/>
        <v>26077</v>
      </c>
      <c r="F274" t="s">
        <v>2742</v>
      </c>
      <c r="G274">
        <v>0</v>
      </c>
    </row>
    <row r="275" spans="1:7" x14ac:dyDescent="0.2">
      <c r="A275" t="s">
        <v>2168</v>
      </c>
      <c r="B275">
        <v>26</v>
      </c>
      <c r="C275" t="s">
        <v>2005</v>
      </c>
      <c r="D275">
        <v>81</v>
      </c>
      <c r="E275" t="str">
        <f t="shared" si="33"/>
        <v>26081</v>
      </c>
      <c r="F275" t="s">
        <v>2742</v>
      </c>
      <c r="G275" s="1">
        <v>13000</v>
      </c>
    </row>
    <row r="276" spans="1:7" x14ac:dyDescent="0.2">
      <c r="A276" t="s">
        <v>2168</v>
      </c>
      <c r="B276">
        <v>26</v>
      </c>
      <c r="C276" t="s">
        <v>2206</v>
      </c>
      <c r="D276">
        <v>139</v>
      </c>
      <c r="E276" t="str">
        <f t="shared" si="33"/>
        <v>26139</v>
      </c>
      <c r="F276" t="s">
        <v>2742</v>
      </c>
      <c r="G276">
        <v>0</v>
      </c>
    </row>
    <row r="277" spans="1:7" x14ac:dyDescent="0.2">
      <c r="A277" t="s">
        <v>2168</v>
      </c>
      <c r="B277">
        <v>26</v>
      </c>
      <c r="C277" t="s">
        <v>2207</v>
      </c>
      <c r="D277">
        <v>3</v>
      </c>
      <c r="E277" t="str">
        <f t="shared" si="33"/>
        <v>26003</v>
      </c>
      <c r="F277" t="s">
        <v>2742</v>
      </c>
      <c r="G277">
        <v>0</v>
      </c>
    </row>
    <row r="278" spans="1:7" x14ac:dyDescent="0.2">
      <c r="A278" t="s">
        <v>2168</v>
      </c>
      <c r="B278">
        <v>26</v>
      </c>
      <c r="C278" t="s">
        <v>2208</v>
      </c>
      <c r="D278">
        <v>33</v>
      </c>
      <c r="E278" t="str">
        <f t="shared" si="33"/>
        <v>26033</v>
      </c>
      <c r="F278" t="s">
        <v>2742</v>
      </c>
      <c r="G278">
        <v>0</v>
      </c>
    </row>
    <row r="279" spans="1:7" x14ac:dyDescent="0.2">
      <c r="A279" t="s">
        <v>2168</v>
      </c>
      <c r="B279">
        <v>26</v>
      </c>
      <c r="C279" t="s">
        <v>1996</v>
      </c>
      <c r="D279">
        <v>41</v>
      </c>
      <c r="E279" t="str">
        <f t="shared" si="33"/>
        <v>26041</v>
      </c>
      <c r="F279" t="s">
        <v>2742</v>
      </c>
      <c r="G279" s="1">
        <v>95000</v>
      </c>
    </row>
    <row r="280" spans="1:7" x14ac:dyDescent="0.2">
      <c r="A280" t="s">
        <v>2168</v>
      </c>
      <c r="B280">
        <v>26</v>
      </c>
      <c r="C280" t="s">
        <v>2209</v>
      </c>
      <c r="D280">
        <v>61</v>
      </c>
      <c r="E280" t="str">
        <f t="shared" ref="E280:E288" si="34" xml:space="preserve"> TEXT(B280,"00") &amp;TEXT(D280,"000")</f>
        <v>26061</v>
      </c>
      <c r="F280" t="s">
        <v>2742</v>
      </c>
      <c r="G280">
        <v>0</v>
      </c>
    </row>
    <row r="281" spans="1:7" x14ac:dyDescent="0.2">
      <c r="A281" t="s">
        <v>2168</v>
      </c>
      <c r="B281">
        <v>26</v>
      </c>
      <c r="C281" t="s">
        <v>2210</v>
      </c>
      <c r="D281">
        <v>71</v>
      </c>
      <c r="E281" t="str">
        <f t="shared" si="34"/>
        <v>26071</v>
      </c>
      <c r="F281" t="s">
        <v>2742</v>
      </c>
      <c r="G281">
        <v>0</v>
      </c>
    </row>
    <row r="282" spans="1:7" x14ac:dyDescent="0.2">
      <c r="A282" t="s">
        <v>2168</v>
      </c>
      <c r="B282">
        <v>26</v>
      </c>
      <c r="C282" t="s">
        <v>2212</v>
      </c>
      <c r="D282">
        <v>103</v>
      </c>
      <c r="E282" t="str">
        <f t="shared" si="34"/>
        <v>26103</v>
      </c>
      <c r="F282" t="s">
        <v>2742</v>
      </c>
      <c r="G282">
        <v>0</v>
      </c>
    </row>
    <row r="283" spans="1:7" x14ac:dyDescent="0.2">
      <c r="A283" t="s">
        <v>2168</v>
      </c>
      <c r="B283">
        <v>26</v>
      </c>
      <c r="C283" t="s">
        <v>2213</v>
      </c>
      <c r="D283">
        <v>109</v>
      </c>
      <c r="E283" t="str">
        <f t="shared" si="34"/>
        <v>26109</v>
      </c>
      <c r="F283" t="s">
        <v>2742</v>
      </c>
      <c r="G283" s="1">
        <v>71000</v>
      </c>
    </row>
    <row r="284" spans="1:7" x14ac:dyDescent="0.2">
      <c r="A284" t="s">
        <v>2168</v>
      </c>
      <c r="B284">
        <v>26</v>
      </c>
      <c r="C284" t="s">
        <v>2214</v>
      </c>
      <c r="D284">
        <v>131</v>
      </c>
      <c r="E284" t="str">
        <f t="shared" si="34"/>
        <v>26131</v>
      </c>
      <c r="F284" t="s">
        <v>2742</v>
      </c>
      <c r="G284">
        <v>0</v>
      </c>
    </row>
    <row r="285" spans="1:7" x14ac:dyDescent="0.2">
      <c r="A285" t="s">
        <v>2168</v>
      </c>
      <c r="B285">
        <v>26</v>
      </c>
      <c r="C285" t="s">
        <v>2215</v>
      </c>
      <c r="D285">
        <v>153</v>
      </c>
      <c r="E285" t="str">
        <f t="shared" si="34"/>
        <v>26153</v>
      </c>
      <c r="F285" t="s">
        <v>2742</v>
      </c>
      <c r="G285">
        <v>0</v>
      </c>
    </row>
    <row r="286" spans="1:7" x14ac:dyDescent="0.2">
      <c r="A286" t="s">
        <v>2168</v>
      </c>
      <c r="B286">
        <v>26</v>
      </c>
      <c r="C286" t="s">
        <v>2216</v>
      </c>
      <c r="D286">
        <v>123</v>
      </c>
      <c r="E286" t="str">
        <f t="shared" si="34"/>
        <v>26123</v>
      </c>
      <c r="F286" t="s">
        <v>2742</v>
      </c>
      <c r="G286">
        <v>0</v>
      </c>
    </row>
    <row r="287" spans="1:7" x14ac:dyDescent="0.2">
      <c r="A287" t="s">
        <v>2168</v>
      </c>
      <c r="B287">
        <v>26</v>
      </c>
      <c r="C287" t="s">
        <v>2217</v>
      </c>
      <c r="D287">
        <v>127</v>
      </c>
      <c r="E287" t="str">
        <f t="shared" si="34"/>
        <v>26127</v>
      </c>
      <c r="F287" t="s">
        <v>2742</v>
      </c>
      <c r="G287">
        <v>0</v>
      </c>
    </row>
    <row r="288" spans="1:7" x14ac:dyDescent="0.2">
      <c r="A288" t="s">
        <v>2218</v>
      </c>
      <c r="B288">
        <v>27</v>
      </c>
      <c r="C288" t="s">
        <v>2219</v>
      </c>
      <c r="D288">
        <v>9</v>
      </c>
      <c r="E288" t="str">
        <f t="shared" si="34"/>
        <v>27009</v>
      </c>
      <c r="F288" t="s">
        <v>2742</v>
      </c>
      <c r="G288" s="1">
        <v>56000</v>
      </c>
    </row>
    <row r="289" spans="1:7" x14ac:dyDescent="0.2">
      <c r="A289" t="s">
        <v>2218</v>
      </c>
      <c r="B289">
        <v>27</v>
      </c>
      <c r="C289" t="s">
        <v>2220</v>
      </c>
      <c r="D289">
        <v>67</v>
      </c>
      <c r="E289" t="str">
        <f t="shared" ref="E289:E297" si="35" xml:space="preserve"> TEXT(B289,"00") &amp;TEXT(D289,"000")</f>
        <v>27067</v>
      </c>
      <c r="F289" t="s">
        <v>2742</v>
      </c>
      <c r="G289">
        <v>0</v>
      </c>
    </row>
    <row r="290" spans="1:7" x14ac:dyDescent="0.2">
      <c r="A290" t="s">
        <v>2218</v>
      </c>
      <c r="B290">
        <v>27</v>
      </c>
      <c r="C290" t="s">
        <v>2221</v>
      </c>
      <c r="D290">
        <v>85</v>
      </c>
      <c r="E290" t="str">
        <f t="shared" si="35"/>
        <v>27085</v>
      </c>
      <c r="F290" t="s">
        <v>2742</v>
      </c>
      <c r="G290" s="1">
        <v>8000</v>
      </c>
    </row>
    <row r="291" spans="1:7" x14ac:dyDescent="0.2">
      <c r="A291" t="s">
        <v>2218</v>
      </c>
      <c r="B291">
        <v>27</v>
      </c>
      <c r="C291" t="s">
        <v>2222</v>
      </c>
      <c r="D291">
        <v>93</v>
      </c>
      <c r="E291" t="str">
        <f t="shared" si="35"/>
        <v>27093</v>
      </c>
      <c r="F291" t="s">
        <v>2742</v>
      </c>
      <c r="G291" s="1">
        <v>77000</v>
      </c>
    </row>
    <row r="292" spans="1:7" x14ac:dyDescent="0.2">
      <c r="A292" t="s">
        <v>2218</v>
      </c>
      <c r="B292">
        <v>27</v>
      </c>
      <c r="C292" t="s">
        <v>2223</v>
      </c>
      <c r="D292">
        <v>97</v>
      </c>
      <c r="E292" t="str">
        <f t="shared" si="35"/>
        <v>27097</v>
      </c>
      <c r="F292" t="s">
        <v>2742</v>
      </c>
      <c r="G292" s="1">
        <v>31000</v>
      </c>
    </row>
    <row r="293" spans="1:7" x14ac:dyDescent="0.2">
      <c r="A293" t="s">
        <v>2218</v>
      </c>
      <c r="B293">
        <v>27</v>
      </c>
      <c r="C293" t="s">
        <v>2224</v>
      </c>
      <c r="D293">
        <v>129</v>
      </c>
      <c r="E293" t="str">
        <f t="shared" si="35"/>
        <v>27129</v>
      </c>
      <c r="F293" t="s">
        <v>2742</v>
      </c>
      <c r="G293">
        <v>0</v>
      </c>
    </row>
    <row r="294" spans="1:7" x14ac:dyDescent="0.2">
      <c r="A294" t="s">
        <v>2218</v>
      </c>
      <c r="B294">
        <v>27</v>
      </c>
      <c r="C294" t="s">
        <v>2080</v>
      </c>
      <c r="D294">
        <v>139</v>
      </c>
      <c r="E294" t="str">
        <f t="shared" si="35"/>
        <v>27139</v>
      </c>
      <c r="F294" t="s">
        <v>2742</v>
      </c>
      <c r="G294">
        <v>0</v>
      </c>
    </row>
    <row r="295" spans="1:7" x14ac:dyDescent="0.2">
      <c r="A295" t="s">
        <v>2218</v>
      </c>
      <c r="B295">
        <v>27</v>
      </c>
      <c r="C295" t="s">
        <v>2225</v>
      </c>
      <c r="D295">
        <v>143</v>
      </c>
      <c r="E295" t="str">
        <f t="shared" si="35"/>
        <v>27143</v>
      </c>
      <c r="F295" t="s">
        <v>2742</v>
      </c>
      <c r="G295" s="1">
        <v>149000</v>
      </c>
    </row>
    <row r="296" spans="1:7" x14ac:dyDescent="0.2">
      <c r="A296" t="s">
        <v>2218</v>
      </c>
      <c r="B296">
        <v>27</v>
      </c>
      <c r="C296" t="s">
        <v>2226</v>
      </c>
      <c r="D296">
        <v>145</v>
      </c>
      <c r="E296" t="str">
        <f t="shared" si="35"/>
        <v>27145</v>
      </c>
      <c r="F296" t="s">
        <v>2742</v>
      </c>
      <c r="G296" s="1">
        <v>371000</v>
      </c>
    </row>
    <row r="297" spans="1:7" x14ac:dyDescent="0.2">
      <c r="A297" t="s">
        <v>2218</v>
      </c>
      <c r="B297">
        <v>27</v>
      </c>
      <c r="C297" t="s">
        <v>2133</v>
      </c>
      <c r="D297">
        <v>153</v>
      </c>
      <c r="E297" t="str">
        <f t="shared" si="35"/>
        <v>27153</v>
      </c>
      <c r="F297" t="s">
        <v>2742</v>
      </c>
      <c r="G297" s="1">
        <v>170000</v>
      </c>
    </row>
    <row r="298" spans="1:7" x14ac:dyDescent="0.2">
      <c r="A298" t="s">
        <v>2218</v>
      </c>
      <c r="B298">
        <v>27</v>
      </c>
      <c r="C298" t="s">
        <v>2227</v>
      </c>
      <c r="D298">
        <v>159</v>
      </c>
      <c r="E298" t="str">
        <f t="shared" ref="E298:E307" si="36" xml:space="preserve"> TEXT(B298,"00") &amp;TEXT(D298,"000")</f>
        <v>27159</v>
      </c>
      <c r="F298" t="s">
        <v>2742</v>
      </c>
      <c r="G298">
        <v>0</v>
      </c>
    </row>
    <row r="299" spans="1:7" x14ac:dyDescent="0.2">
      <c r="A299" t="s">
        <v>2218</v>
      </c>
      <c r="B299">
        <v>27</v>
      </c>
      <c r="C299" t="s">
        <v>2228</v>
      </c>
      <c r="D299">
        <v>171</v>
      </c>
      <c r="E299" t="str">
        <f t="shared" si="36"/>
        <v>27171</v>
      </c>
      <c r="F299" t="s">
        <v>2742</v>
      </c>
      <c r="G299">
        <v>0</v>
      </c>
    </row>
    <row r="300" spans="1:7" x14ac:dyDescent="0.2">
      <c r="A300" t="s">
        <v>2218</v>
      </c>
      <c r="B300">
        <v>27</v>
      </c>
      <c r="C300" t="s">
        <v>2229</v>
      </c>
      <c r="D300">
        <v>17</v>
      </c>
      <c r="E300" t="str">
        <f t="shared" si="36"/>
        <v>27017</v>
      </c>
      <c r="F300" t="s">
        <v>2742</v>
      </c>
      <c r="G300">
        <v>0</v>
      </c>
    </row>
    <row r="301" spans="1:7" x14ac:dyDescent="0.2">
      <c r="A301" t="s">
        <v>2218</v>
      </c>
      <c r="B301">
        <v>27</v>
      </c>
      <c r="C301" t="s">
        <v>2230</v>
      </c>
      <c r="D301">
        <v>25</v>
      </c>
      <c r="E301" t="str">
        <f t="shared" si="36"/>
        <v>27025</v>
      </c>
      <c r="F301" t="s">
        <v>2742</v>
      </c>
      <c r="G301">
        <v>0</v>
      </c>
    </row>
    <row r="302" spans="1:7" x14ac:dyDescent="0.2">
      <c r="A302" t="s">
        <v>2218</v>
      </c>
      <c r="B302">
        <v>27</v>
      </c>
      <c r="C302" t="s">
        <v>2231</v>
      </c>
      <c r="D302">
        <v>53</v>
      </c>
      <c r="E302" t="str">
        <f t="shared" si="36"/>
        <v>27053</v>
      </c>
      <c r="F302" t="s">
        <v>2742</v>
      </c>
      <c r="G302" t="s">
        <v>2743</v>
      </c>
    </row>
    <row r="303" spans="1:7" x14ac:dyDescent="0.2">
      <c r="A303" t="s">
        <v>2218</v>
      </c>
      <c r="B303">
        <v>27</v>
      </c>
      <c r="C303" t="s">
        <v>2232</v>
      </c>
      <c r="D303">
        <v>65</v>
      </c>
      <c r="E303" t="str">
        <f t="shared" si="36"/>
        <v>27065</v>
      </c>
      <c r="F303" t="s">
        <v>2742</v>
      </c>
      <c r="G303" s="1">
        <v>3000</v>
      </c>
    </row>
    <row r="304" spans="1:7" x14ac:dyDescent="0.2">
      <c r="A304" t="s">
        <v>2218</v>
      </c>
      <c r="B304">
        <v>27</v>
      </c>
      <c r="C304" t="s">
        <v>2233</v>
      </c>
      <c r="D304">
        <v>95</v>
      </c>
      <c r="E304" t="str">
        <f t="shared" si="36"/>
        <v>27095</v>
      </c>
      <c r="F304" t="s">
        <v>2742</v>
      </c>
      <c r="G304">
        <v>0</v>
      </c>
    </row>
    <row r="305" spans="1:7" x14ac:dyDescent="0.2">
      <c r="A305" t="s">
        <v>2218</v>
      </c>
      <c r="B305">
        <v>27</v>
      </c>
      <c r="C305" t="s">
        <v>2234</v>
      </c>
      <c r="D305">
        <v>115</v>
      </c>
      <c r="E305" t="str">
        <f t="shared" si="36"/>
        <v>27115</v>
      </c>
      <c r="F305" t="s">
        <v>2742</v>
      </c>
      <c r="G305" s="1">
        <v>15000</v>
      </c>
    </row>
    <row r="306" spans="1:7" x14ac:dyDescent="0.2">
      <c r="A306" t="s">
        <v>2218</v>
      </c>
      <c r="B306">
        <v>27</v>
      </c>
      <c r="C306" t="s">
        <v>2235</v>
      </c>
      <c r="D306">
        <v>123</v>
      </c>
      <c r="E306" t="str">
        <f t="shared" si="36"/>
        <v>27123</v>
      </c>
      <c r="F306" t="s">
        <v>2742</v>
      </c>
      <c r="G306">
        <v>0</v>
      </c>
    </row>
    <row r="307" spans="1:7" x14ac:dyDescent="0.2">
      <c r="A307" t="s">
        <v>2218</v>
      </c>
      <c r="B307">
        <v>27</v>
      </c>
      <c r="C307" t="s">
        <v>1983</v>
      </c>
      <c r="D307">
        <v>163</v>
      </c>
      <c r="E307" t="str">
        <f t="shared" si="36"/>
        <v>27163</v>
      </c>
      <c r="F307" t="s">
        <v>2742</v>
      </c>
      <c r="G307" s="1">
        <v>13000</v>
      </c>
    </row>
    <row r="308" spans="1:7" x14ac:dyDescent="0.2">
      <c r="A308" t="s">
        <v>2218</v>
      </c>
      <c r="B308">
        <v>27</v>
      </c>
      <c r="C308" t="s">
        <v>2236</v>
      </c>
      <c r="D308">
        <v>7</v>
      </c>
      <c r="E308" t="str">
        <f t="shared" ref="E308:E316" si="37" xml:space="preserve"> TEXT(B308,"00") &amp;TEXT(D308,"000")</f>
        <v>27007</v>
      </c>
      <c r="F308" t="s">
        <v>2742</v>
      </c>
      <c r="G308" s="1">
        <v>51000</v>
      </c>
    </row>
    <row r="309" spans="1:7" x14ac:dyDescent="0.2">
      <c r="A309" t="s">
        <v>2218</v>
      </c>
      <c r="B309">
        <v>27</v>
      </c>
      <c r="C309" t="s">
        <v>2204</v>
      </c>
      <c r="D309">
        <v>21</v>
      </c>
      <c r="E309" t="str">
        <f t="shared" si="37"/>
        <v>27021</v>
      </c>
      <c r="F309" t="s">
        <v>2742</v>
      </c>
      <c r="G309">
        <v>0</v>
      </c>
    </row>
    <row r="310" spans="1:7" x14ac:dyDescent="0.2">
      <c r="A310" t="s">
        <v>2218</v>
      </c>
      <c r="B310">
        <v>27</v>
      </c>
      <c r="C310" t="s">
        <v>2237</v>
      </c>
      <c r="D310">
        <v>61</v>
      </c>
      <c r="E310" t="str">
        <f t="shared" si="37"/>
        <v>27061</v>
      </c>
      <c r="F310" t="s">
        <v>2742</v>
      </c>
      <c r="G310" s="1">
        <v>1000</v>
      </c>
    </row>
    <row r="311" spans="1:7" x14ac:dyDescent="0.2">
      <c r="A311" t="s">
        <v>2218</v>
      </c>
      <c r="B311">
        <v>27</v>
      </c>
      <c r="C311" t="s">
        <v>2238</v>
      </c>
      <c r="D311">
        <v>71</v>
      </c>
      <c r="E311" t="str">
        <f t="shared" si="37"/>
        <v>27071</v>
      </c>
      <c r="F311" t="s">
        <v>2742</v>
      </c>
      <c r="G311">
        <v>0</v>
      </c>
    </row>
    <row r="312" spans="1:7" x14ac:dyDescent="0.2">
      <c r="A312" t="s">
        <v>2218</v>
      </c>
      <c r="B312">
        <v>27</v>
      </c>
      <c r="C312" t="s">
        <v>2239</v>
      </c>
      <c r="D312">
        <v>77</v>
      </c>
      <c r="E312" t="str">
        <f t="shared" si="37"/>
        <v>27077</v>
      </c>
      <c r="F312" t="s">
        <v>2742</v>
      </c>
      <c r="G312">
        <v>0</v>
      </c>
    </row>
    <row r="313" spans="1:7" x14ac:dyDescent="0.2">
      <c r="A313" t="s">
        <v>2218</v>
      </c>
      <c r="B313">
        <v>27</v>
      </c>
      <c r="C313" t="s">
        <v>2240</v>
      </c>
      <c r="D313">
        <v>137</v>
      </c>
      <c r="E313" t="str">
        <f t="shared" si="37"/>
        <v>27137</v>
      </c>
      <c r="F313" t="s">
        <v>2742</v>
      </c>
      <c r="G313" s="1">
        <v>11000</v>
      </c>
    </row>
    <row r="314" spans="1:7" x14ac:dyDescent="0.2">
      <c r="A314" t="s">
        <v>2218</v>
      </c>
      <c r="B314">
        <v>27</v>
      </c>
      <c r="C314" t="s">
        <v>2241</v>
      </c>
      <c r="D314">
        <v>5</v>
      </c>
      <c r="E314" t="str">
        <f t="shared" si="37"/>
        <v>27005</v>
      </c>
      <c r="F314" t="s">
        <v>2742</v>
      </c>
      <c r="G314">
        <v>0</v>
      </c>
    </row>
    <row r="315" spans="1:7" x14ac:dyDescent="0.2">
      <c r="A315" t="s">
        <v>2218</v>
      </c>
      <c r="B315">
        <v>27</v>
      </c>
      <c r="C315" t="s">
        <v>2242</v>
      </c>
      <c r="D315">
        <v>27</v>
      </c>
      <c r="E315" t="str">
        <f t="shared" si="37"/>
        <v>27027</v>
      </c>
      <c r="F315" t="s">
        <v>2742</v>
      </c>
      <c r="G315" s="1">
        <v>429000</v>
      </c>
    </row>
    <row r="316" spans="1:7" x14ac:dyDescent="0.2">
      <c r="A316" t="s">
        <v>2218</v>
      </c>
      <c r="B316">
        <v>27</v>
      </c>
      <c r="C316" t="s">
        <v>2031</v>
      </c>
      <c r="D316">
        <v>29</v>
      </c>
      <c r="E316" t="str">
        <f t="shared" si="37"/>
        <v>27029</v>
      </c>
      <c r="F316" t="s">
        <v>2742</v>
      </c>
      <c r="G316">
        <v>0</v>
      </c>
    </row>
    <row r="317" spans="1:7" x14ac:dyDescent="0.2">
      <c r="A317" t="s">
        <v>2218</v>
      </c>
      <c r="B317">
        <v>27</v>
      </c>
      <c r="C317" t="s">
        <v>2243</v>
      </c>
      <c r="D317">
        <v>69</v>
      </c>
      <c r="E317" t="str">
        <f t="shared" ref="E317:E323" si="38" xml:space="preserve"> TEXT(B317,"00") &amp;TEXT(D317,"000")</f>
        <v>27069</v>
      </c>
      <c r="F317" t="s">
        <v>2742</v>
      </c>
      <c r="G317" s="1">
        <v>1243000</v>
      </c>
    </row>
    <row r="318" spans="1:7" x14ac:dyDescent="0.2">
      <c r="A318" t="s">
        <v>2218</v>
      </c>
      <c r="B318">
        <v>27</v>
      </c>
      <c r="C318" t="s">
        <v>2244</v>
      </c>
      <c r="D318">
        <v>87</v>
      </c>
      <c r="E318" t="str">
        <f t="shared" si="38"/>
        <v>27087</v>
      </c>
      <c r="F318" t="s">
        <v>2742</v>
      </c>
      <c r="G318">
        <v>0</v>
      </c>
    </row>
    <row r="319" spans="1:7" x14ac:dyDescent="0.2">
      <c r="A319" t="s">
        <v>2218</v>
      </c>
      <c r="B319">
        <v>27</v>
      </c>
      <c r="C319" t="s">
        <v>2070</v>
      </c>
      <c r="D319">
        <v>89</v>
      </c>
      <c r="E319" t="str">
        <f t="shared" si="38"/>
        <v>27089</v>
      </c>
      <c r="F319" t="s">
        <v>2742</v>
      </c>
      <c r="G319" s="1">
        <v>6055000</v>
      </c>
    </row>
    <row r="320" spans="1:7" x14ac:dyDescent="0.2">
      <c r="A320" t="s">
        <v>2218</v>
      </c>
      <c r="B320">
        <v>27</v>
      </c>
      <c r="C320" t="s">
        <v>2245</v>
      </c>
      <c r="D320">
        <v>107</v>
      </c>
      <c r="E320" t="str">
        <f t="shared" si="38"/>
        <v>27107</v>
      </c>
      <c r="F320" t="s">
        <v>2742</v>
      </c>
      <c r="G320" s="1">
        <v>1814000</v>
      </c>
    </row>
    <row r="321" spans="1:7" x14ac:dyDescent="0.2">
      <c r="A321" t="s">
        <v>2218</v>
      </c>
      <c r="B321">
        <v>27</v>
      </c>
      <c r="C321" t="s">
        <v>2246</v>
      </c>
      <c r="D321">
        <v>113</v>
      </c>
      <c r="E321" t="str">
        <f t="shared" si="38"/>
        <v>27113</v>
      </c>
      <c r="F321" t="s">
        <v>2742</v>
      </c>
      <c r="G321" s="1">
        <v>2677000</v>
      </c>
    </row>
    <row r="322" spans="1:7" x14ac:dyDescent="0.2">
      <c r="A322" t="s">
        <v>2218</v>
      </c>
      <c r="B322">
        <v>27</v>
      </c>
      <c r="C322" t="s">
        <v>2247</v>
      </c>
      <c r="D322">
        <v>119</v>
      </c>
      <c r="E322" t="str">
        <f t="shared" si="38"/>
        <v>27119</v>
      </c>
      <c r="F322" t="s">
        <v>2742</v>
      </c>
      <c r="G322" s="1">
        <v>2216000</v>
      </c>
    </row>
    <row r="323" spans="1:7" x14ac:dyDescent="0.2">
      <c r="A323" t="s">
        <v>2218</v>
      </c>
      <c r="B323">
        <v>27</v>
      </c>
      <c r="C323" t="s">
        <v>2248</v>
      </c>
      <c r="D323">
        <v>125</v>
      </c>
      <c r="E323" t="str">
        <f t="shared" si="38"/>
        <v>27125</v>
      </c>
      <c r="F323" t="s">
        <v>2742</v>
      </c>
      <c r="G323" s="1">
        <v>1638000</v>
      </c>
    </row>
    <row r="324" spans="1:7" x14ac:dyDescent="0.2">
      <c r="A324" t="s">
        <v>2218</v>
      </c>
      <c r="B324">
        <v>27</v>
      </c>
      <c r="C324" t="s">
        <v>2249</v>
      </c>
      <c r="D324">
        <v>135</v>
      </c>
      <c r="E324" t="str">
        <f t="shared" ref="E324:E332" si="39" xml:space="preserve"> TEXT(B324,"00") &amp;TEXT(D324,"000")</f>
        <v>27135</v>
      </c>
      <c r="F324" t="s">
        <v>2742</v>
      </c>
      <c r="G324" s="1">
        <v>2674000</v>
      </c>
    </row>
    <row r="325" spans="1:7" x14ac:dyDescent="0.2">
      <c r="A325" t="s">
        <v>2218</v>
      </c>
      <c r="B325">
        <v>27</v>
      </c>
      <c r="C325" t="s">
        <v>2250</v>
      </c>
      <c r="D325">
        <v>13</v>
      </c>
      <c r="E325" t="str">
        <f t="shared" si="39"/>
        <v>27013</v>
      </c>
      <c r="F325" t="s">
        <v>2742</v>
      </c>
      <c r="G325">
        <v>0</v>
      </c>
    </row>
    <row r="326" spans="1:7" x14ac:dyDescent="0.2">
      <c r="A326" t="s">
        <v>2218</v>
      </c>
      <c r="B326">
        <v>27</v>
      </c>
      <c r="C326" t="s">
        <v>2063</v>
      </c>
      <c r="D326">
        <v>15</v>
      </c>
      <c r="E326" t="str">
        <f t="shared" si="39"/>
        <v>27015</v>
      </c>
      <c r="F326" t="s">
        <v>2742</v>
      </c>
      <c r="G326">
        <v>0</v>
      </c>
    </row>
    <row r="327" spans="1:7" x14ac:dyDescent="0.2">
      <c r="A327" t="s">
        <v>2218</v>
      </c>
      <c r="B327">
        <v>27</v>
      </c>
      <c r="C327" t="s">
        <v>2251</v>
      </c>
      <c r="D327">
        <v>43</v>
      </c>
      <c r="E327" t="str">
        <f t="shared" si="39"/>
        <v>27043</v>
      </c>
      <c r="F327" t="s">
        <v>2742</v>
      </c>
      <c r="G327">
        <v>0</v>
      </c>
    </row>
    <row r="328" spans="1:7" x14ac:dyDescent="0.2">
      <c r="A328" t="s">
        <v>2218</v>
      </c>
      <c r="B328">
        <v>27</v>
      </c>
      <c r="C328" t="s">
        <v>2252</v>
      </c>
      <c r="D328">
        <v>47</v>
      </c>
      <c r="E328" t="str">
        <f t="shared" si="39"/>
        <v>27047</v>
      </c>
      <c r="F328" t="s">
        <v>2742</v>
      </c>
      <c r="G328" s="1">
        <v>20000</v>
      </c>
    </row>
    <row r="329" spans="1:7" x14ac:dyDescent="0.2">
      <c r="A329" t="s">
        <v>2218</v>
      </c>
      <c r="B329">
        <v>27</v>
      </c>
      <c r="C329" t="s">
        <v>2253</v>
      </c>
      <c r="D329">
        <v>79</v>
      </c>
      <c r="E329" t="str">
        <f t="shared" si="39"/>
        <v>27079</v>
      </c>
      <c r="F329" t="s">
        <v>2742</v>
      </c>
      <c r="G329">
        <v>0</v>
      </c>
    </row>
    <row r="330" spans="1:7" x14ac:dyDescent="0.2">
      <c r="A330" t="s">
        <v>2218</v>
      </c>
      <c r="B330">
        <v>27</v>
      </c>
      <c r="C330" t="s">
        <v>2254</v>
      </c>
      <c r="D330">
        <v>91</v>
      </c>
      <c r="E330" t="str">
        <f t="shared" si="39"/>
        <v>27091</v>
      </c>
      <c r="F330" t="s">
        <v>2742</v>
      </c>
      <c r="G330">
        <v>0</v>
      </c>
    </row>
    <row r="331" spans="1:7" x14ac:dyDescent="0.2">
      <c r="A331" t="s">
        <v>2218</v>
      </c>
      <c r="B331">
        <v>27</v>
      </c>
      <c r="C331" t="s">
        <v>2255</v>
      </c>
      <c r="D331">
        <v>103</v>
      </c>
      <c r="E331" t="str">
        <f t="shared" si="39"/>
        <v>27103</v>
      </c>
      <c r="F331" t="s">
        <v>2742</v>
      </c>
      <c r="G331">
        <v>0</v>
      </c>
    </row>
    <row r="332" spans="1:7" x14ac:dyDescent="0.2">
      <c r="A332" t="s">
        <v>2218</v>
      </c>
      <c r="B332">
        <v>27</v>
      </c>
      <c r="C332" t="s">
        <v>2256</v>
      </c>
      <c r="D332">
        <v>131</v>
      </c>
      <c r="E332" t="str">
        <f t="shared" si="39"/>
        <v>27131</v>
      </c>
      <c r="F332" t="s">
        <v>2742</v>
      </c>
      <c r="G332" s="1">
        <v>33000</v>
      </c>
    </row>
    <row r="333" spans="1:7" x14ac:dyDescent="0.2">
      <c r="A333" t="s">
        <v>2218</v>
      </c>
      <c r="B333">
        <v>27</v>
      </c>
      <c r="C333" t="s">
        <v>2257</v>
      </c>
      <c r="D333">
        <v>147</v>
      </c>
      <c r="E333" t="str">
        <f t="shared" ref="E333:E340" si="40" xml:space="preserve"> TEXT(B333,"00") &amp;TEXT(D333,"000")</f>
        <v>27147</v>
      </c>
      <c r="F333" t="s">
        <v>2742</v>
      </c>
      <c r="G333">
        <v>0</v>
      </c>
    </row>
    <row r="334" spans="1:7" x14ac:dyDescent="0.2">
      <c r="A334" t="s">
        <v>2218</v>
      </c>
      <c r="B334">
        <v>27</v>
      </c>
      <c r="C334" t="s">
        <v>2258</v>
      </c>
      <c r="D334">
        <v>165</v>
      </c>
      <c r="E334" t="str">
        <f t="shared" si="40"/>
        <v>27165</v>
      </c>
      <c r="F334" t="s">
        <v>2742</v>
      </c>
      <c r="G334">
        <v>0</v>
      </c>
    </row>
    <row r="335" spans="1:7" x14ac:dyDescent="0.2">
      <c r="A335" t="s">
        <v>2218</v>
      </c>
      <c r="B335">
        <v>27</v>
      </c>
      <c r="C335" t="s">
        <v>2259</v>
      </c>
      <c r="D335">
        <v>37</v>
      </c>
      <c r="E335" t="str">
        <f t="shared" si="40"/>
        <v>27037</v>
      </c>
      <c r="F335" t="s">
        <v>2742</v>
      </c>
      <c r="G335" s="1">
        <v>59000</v>
      </c>
    </row>
    <row r="336" spans="1:7" x14ac:dyDescent="0.2">
      <c r="A336" t="s">
        <v>2218</v>
      </c>
      <c r="B336">
        <v>27</v>
      </c>
      <c r="C336" t="s">
        <v>2260</v>
      </c>
      <c r="D336">
        <v>39</v>
      </c>
      <c r="E336" t="str">
        <f t="shared" si="40"/>
        <v>27039</v>
      </c>
      <c r="F336" t="s">
        <v>2742</v>
      </c>
      <c r="G336">
        <v>0</v>
      </c>
    </row>
    <row r="337" spans="1:7" x14ac:dyDescent="0.2">
      <c r="A337" t="s">
        <v>2218</v>
      </c>
      <c r="B337">
        <v>27</v>
      </c>
      <c r="C337" t="s">
        <v>2261</v>
      </c>
      <c r="D337">
        <v>45</v>
      </c>
      <c r="E337" t="str">
        <f t="shared" si="40"/>
        <v>27045</v>
      </c>
      <c r="F337" t="s">
        <v>2742</v>
      </c>
      <c r="G337" s="1">
        <v>95000</v>
      </c>
    </row>
    <row r="338" spans="1:7" x14ac:dyDescent="0.2">
      <c r="A338" t="s">
        <v>2218</v>
      </c>
      <c r="B338">
        <v>27</v>
      </c>
      <c r="C338" t="s">
        <v>2262</v>
      </c>
      <c r="D338">
        <v>49</v>
      </c>
      <c r="E338" t="str">
        <f t="shared" si="40"/>
        <v>27049</v>
      </c>
      <c r="F338" t="s">
        <v>2742</v>
      </c>
      <c r="G338">
        <v>0</v>
      </c>
    </row>
    <row r="339" spans="1:7" x14ac:dyDescent="0.2">
      <c r="A339" t="s">
        <v>2218</v>
      </c>
      <c r="B339">
        <v>27</v>
      </c>
      <c r="C339" t="s">
        <v>2263</v>
      </c>
      <c r="D339">
        <v>55</v>
      </c>
      <c r="E339" t="str">
        <f t="shared" si="40"/>
        <v>27055</v>
      </c>
      <c r="F339" t="s">
        <v>2742</v>
      </c>
      <c r="G339" s="1">
        <v>5000</v>
      </c>
    </row>
    <row r="340" spans="1:7" x14ac:dyDescent="0.2">
      <c r="A340" t="s">
        <v>2218</v>
      </c>
      <c r="B340">
        <v>27</v>
      </c>
      <c r="C340" t="s">
        <v>2264</v>
      </c>
      <c r="D340">
        <v>99</v>
      </c>
      <c r="E340" t="str">
        <f t="shared" si="40"/>
        <v>27099</v>
      </c>
      <c r="F340" t="s">
        <v>2742</v>
      </c>
      <c r="G340" s="1">
        <v>109000</v>
      </c>
    </row>
    <row r="341" spans="1:7" x14ac:dyDescent="0.2">
      <c r="A341" t="s">
        <v>2218</v>
      </c>
      <c r="B341">
        <v>27</v>
      </c>
      <c r="C341" t="s">
        <v>2265</v>
      </c>
      <c r="D341">
        <v>109</v>
      </c>
      <c r="E341" t="str">
        <f t="shared" ref="E341:E350" si="41" xml:space="preserve"> TEXT(B341,"00") &amp;TEXT(D341,"000")</f>
        <v>27109</v>
      </c>
      <c r="F341" t="s">
        <v>2742</v>
      </c>
      <c r="G341" s="1">
        <v>19000</v>
      </c>
    </row>
    <row r="342" spans="1:7" x14ac:dyDescent="0.2">
      <c r="A342" t="s">
        <v>2218</v>
      </c>
      <c r="B342">
        <v>27</v>
      </c>
      <c r="C342" t="s">
        <v>2266</v>
      </c>
      <c r="D342">
        <v>157</v>
      </c>
      <c r="E342" t="str">
        <f t="shared" si="41"/>
        <v>27157</v>
      </c>
      <c r="F342" t="s">
        <v>2742</v>
      </c>
      <c r="G342" s="1">
        <v>109000</v>
      </c>
    </row>
    <row r="343" spans="1:7" x14ac:dyDescent="0.2">
      <c r="A343" t="s">
        <v>2218</v>
      </c>
      <c r="B343">
        <v>27</v>
      </c>
      <c r="C343" t="s">
        <v>2267</v>
      </c>
      <c r="D343">
        <v>169</v>
      </c>
      <c r="E343" t="str">
        <f t="shared" si="41"/>
        <v>27169</v>
      </c>
      <c r="F343" t="s">
        <v>2742</v>
      </c>
      <c r="G343" s="1">
        <v>90000</v>
      </c>
    </row>
    <row r="344" spans="1:7" x14ac:dyDescent="0.2">
      <c r="A344" t="s">
        <v>2218</v>
      </c>
      <c r="B344">
        <v>27</v>
      </c>
      <c r="C344" t="s">
        <v>2268</v>
      </c>
      <c r="D344">
        <v>33</v>
      </c>
      <c r="E344" t="str">
        <f t="shared" si="41"/>
        <v>27033</v>
      </c>
      <c r="F344" t="s">
        <v>2742</v>
      </c>
      <c r="G344" s="1">
        <v>10000</v>
      </c>
    </row>
    <row r="345" spans="1:7" x14ac:dyDescent="0.2">
      <c r="A345" t="s">
        <v>2218</v>
      </c>
      <c r="B345">
        <v>27</v>
      </c>
      <c r="C345" t="s">
        <v>2195</v>
      </c>
      <c r="D345">
        <v>63</v>
      </c>
      <c r="E345" t="str">
        <f t="shared" si="41"/>
        <v>27063</v>
      </c>
      <c r="F345" t="s">
        <v>2742</v>
      </c>
      <c r="G345">
        <v>0</v>
      </c>
    </row>
    <row r="346" spans="1:7" x14ac:dyDescent="0.2">
      <c r="A346" t="s">
        <v>2218</v>
      </c>
      <c r="B346">
        <v>27</v>
      </c>
      <c r="C346" t="s">
        <v>1982</v>
      </c>
      <c r="D346">
        <v>81</v>
      </c>
      <c r="E346" t="str">
        <f t="shared" si="41"/>
        <v>27081</v>
      </c>
      <c r="F346" t="s">
        <v>2742</v>
      </c>
      <c r="G346">
        <v>0</v>
      </c>
    </row>
    <row r="347" spans="1:7" x14ac:dyDescent="0.2">
      <c r="A347" t="s">
        <v>2218</v>
      </c>
      <c r="B347">
        <v>27</v>
      </c>
      <c r="C347" t="s">
        <v>2087</v>
      </c>
      <c r="D347">
        <v>83</v>
      </c>
      <c r="E347" t="str">
        <f t="shared" si="41"/>
        <v>27083</v>
      </c>
      <c r="F347" t="s">
        <v>2742</v>
      </c>
      <c r="G347">
        <v>0</v>
      </c>
    </row>
    <row r="348" spans="1:7" x14ac:dyDescent="0.2">
      <c r="A348" t="s">
        <v>2218</v>
      </c>
      <c r="B348">
        <v>27</v>
      </c>
      <c r="C348" t="s">
        <v>2269</v>
      </c>
      <c r="D348">
        <v>101</v>
      </c>
      <c r="E348" t="str">
        <f t="shared" si="41"/>
        <v>27101</v>
      </c>
      <c r="F348" t="s">
        <v>2742</v>
      </c>
      <c r="G348">
        <v>0</v>
      </c>
    </row>
    <row r="349" spans="1:7" x14ac:dyDescent="0.2">
      <c r="A349" t="s">
        <v>2218</v>
      </c>
      <c r="B349">
        <v>27</v>
      </c>
      <c r="C349" t="s">
        <v>2270</v>
      </c>
      <c r="D349">
        <v>117</v>
      </c>
      <c r="E349" t="str">
        <f t="shared" si="41"/>
        <v>27117</v>
      </c>
      <c r="F349" t="s">
        <v>2742</v>
      </c>
      <c r="G349">
        <v>0</v>
      </c>
    </row>
    <row r="350" spans="1:7" x14ac:dyDescent="0.2">
      <c r="A350" t="s">
        <v>2218</v>
      </c>
      <c r="B350">
        <v>27</v>
      </c>
      <c r="C350" t="s">
        <v>2208</v>
      </c>
      <c r="D350">
        <v>23</v>
      </c>
      <c r="E350" t="str">
        <f t="shared" si="41"/>
        <v>27023</v>
      </c>
      <c r="F350" t="s">
        <v>2742</v>
      </c>
      <c r="G350">
        <v>0</v>
      </c>
    </row>
    <row r="351" spans="1:7" x14ac:dyDescent="0.2">
      <c r="A351" t="s">
        <v>2218</v>
      </c>
      <c r="B351">
        <v>27</v>
      </c>
      <c r="C351" t="s">
        <v>2052</v>
      </c>
      <c r="D351">
        <v>41</v>
      </c>
      <c r="E351" t="str">
        <f t="shared" ref="E351:E359" si="42" xml:space="preserve"> TEXT(B351,"00") &amp;TEXT(D351,"000")</f>
        <v>27041</v>
      </c>
      <c r="F351" t="s">
        <v>2742</v>
      </c>
      <c r="G351">
        <v>0</v>
      </c>
    </row>
    <row r="352" spans="1:7" x14ac:dyDescent="0.2">
      <c r="A352" t="s">
        <v>2218</v>
      </c>
      <c r="B352">
        <v>27</v>
      </c>
      <c r="C352" t="s">
        <v>2271</v>
      </c>
      <c r="D352">
        <v>51</v>
      </c>
      <c r="E352" t="str">
        <f t="shared" si="42"/>
        <v>27051</v>
      </c>
      <c r="F352" t="s">
        <v>2742</v>
      </c>
      <c r="G352">
        <v>0</v>
      </c>
    </row>
    <row r="353" spans="1:7" x14ac:dyDescent="0.2">
      <c r="A353" t="s">
        <v>2218</v>
      </c>
      <c r="B353">
        <v>27</v>
      </c>
      <c r="C353" t="s">
        <v>2272</v>
      </c>
      <c r="D353">
        <v>73</v>
      </c>
      <c r="E353" t="str">
        <f t="shared" si="42"/>
        <v>27073</v>
      </c>
      <c r="F353" t="s">
        <v>2742</v>
      </c>
      <c r="G353" s="1">
        <v>12000</v>
      </c>
    </row>
    <row r="354" spans="1:7" x14ac:dyDescent="0.2">
      <c r="A354" t="s">
        <v>2218</v>
      </c>
      <c r="B354">
        <v>27</v>
      </c>
      <c r="C354" t="s">
        <v>2273</v>
      </c>
      <c r="D354">
        <v>111</v>
      </c>
      <c r="E354" t="str">
        <f t="shared" si="42"/>
        <v>27111</v>
      </c>
      <c r="F354" t="s">
        <v>2742</v>
      </c>
      <c r="G354">
        <v>0</v>
      </c>
    </row>
    <row r="355" spans="1:7" x14ac:dyDescent="0.2">
      <c r="A355" t="s">
        <v>2218</v>
      </c>
      <c r="B355">
        <v>27</v>
      </c>
      <c r="C355" t="s">
        <v>2114</v>
      </c>
      <c r="D355">
        <v>149</v>
      </c>
      <c r="E355" t="str">
        <f t="shared" si="42"/>
        <v>27149</v>
      </c>
      <c r="F355" t="s">
        <v>2742</v>
      </c>
      <c r="G355">
        <v>0</v>
      </c>
    </row>
    <row r="356" spans="1:7" x14ac:dyDescent="0.2">
      <c r="A356" t="s">
        <v>2218</v>
      </c>
      <c r="B356">
        <v>27</v>
      </c>
      <c r="C356" t="s">
        <v>2274</v>
      </c>
      <c r="D356">
        <v>151</v>
      </c>
      <c r="E356" t="str">
        <f t="shared" si="42"/>
        <v>27151</v>
      </c>
      <c r="F356" t="s">
        <v>2742</v>
      </c>
      <c r="G356">
        <v>0</v>
      </c>
    </row>
    <row r="357" spans="1:7" x14ac:dyDescent="0.2">
      <c r="A357" t="s">
        <v>2218</v>
      </c>
      <c r="B357">
        <v>27</v>
      </c>
      <c r="C357" t="s">
        <v>2275</v>
      </c>
      <c r="D357">
        <v>167</v>
      </c>
      <c r="E357" t="str">
        <f t="shared" si="42"/>
        <v>27167</v>
      </c>
      <c r="F357" t="s">
        <v>2742</v>
      </c>
      <c r="G357" s="1">
        <v>852000</v>
      </c>
    </row>
    <row r="358" spans="1:7" x14ac:dyDescent="0.2">
      <c r="A358" t="s">
        <v>2218</v>
      </c>
      <c r="B358">
        <v>27</v>
      </c>
      <c r="C358" t="s">
        <v>2276</v>
      </c>
      <c r="D358">
        <v>173</v>
      </c>
      <c r="E358" t="str">
        <f t="shared" si="42"/>
        <v>27173</v>
      </c>
      <c r="F358" t="s">
        <v>2742</v>
      </c>
      <c r="G358">
        <v>0</v>
      </c>
    </row>
    <row r="359" spans="1:7" x14ac:dyDescent="0.2">
      <c r="A359" t="s">
        <v>2277</v>
      </c>
      <c r="B359">
        <v>29</v>
      </c>
      <c r="C359" t="s">
        <v>2278</v>
      </c>
      <c r="D359">
        <v>51</v>
      </c>
      <c r="E359" t="str">
        <f t="shared" si="42"/>
        <v>29051</v>
      </c>
      <c r="F359" t="s">
        <v>2742</v>
      </c>
      <c r="G359">
        <v>0</v>
      </c>
    </row>
    <row r="360" spans="1:7" x14ac:dyDescent="0.2">
      <c r="A360" t="s">
        <v>2277</v>
      </c>
      <c r="B360">
        <v>29</v>
      </c>
      <c r="C360" t="s">
        <v>2279</v>
      </c>
      <c r="D360">
        <v>105</v>
      </c>
      <c r="E360" t="str">
        <f t="shared" ref="E360:E369" si="43" xml:space="preserve"> TEXT(B360,"00") &amp;TEXT(D360,"000")</f>
        <v>29105</v>
      </c>
      <c r="F360" t="s">
        <v>2742</v>
      </c>
      <c r="G360">
        <v>0</v>
      </c>
    </row>
    <row r="361" spans="1:7" x14ac:dyDescent="0.2">
      <c r="A361" t="s">
        <v>2277</v>
      </c>
      <c r="B361">
        <v>29</v>
      </c>
      <c r="C361" t="s">
        <v>2280</v>
      </c>
      <c r="D361">
        <v>125</v>
      </c>
      <c r="E361" t="str">
        <f t="shared" si="43"/>
        <v>29125</v>
      </c>
      <c r="F361" t="s">
        <v>2742</v>
      </c>
      <c r="G361">
        <v>0</v>
      </c>
    </row>
    <row r="362" spans="1:7" x14ac:dyDescent="0.2">
      <c r="A362" t="s">
        <v>2277</v>
      </c>
      <c r="B362">
        <v>29</v>
      </c>
      <c r="C362" t="s">
        <v>2281</v>
      </c>
      <c r="D362">
        <v>135</v>
      </c>
      <c r="E362" t="str">
        <f t="shared" si="43"/>
        <v>29135</v>
      </c>
      <c r="F362" t="s">
        <v>2742</v>
      </c>
      <c r="G362" s="1">
        <v>30000</v>
      </c>
    </row>
    <row r="363" spans="1:7" x14ac:dyDescent="0.2">
      <c r="A363" t="s">
        <v>2277</v>
      </c>
      <c r="B363">
        <v>29</v>
      </c>
      <c r="C363" t="s">
        <v>2127</v>
      </c>
      <c r="D363">
        <v>141</v>
      </c>
      <c r="E363" t="str">
        <f t="shared" si="43"/>
        <v>29141</v>
      </c>
      <c r="F363" t="s">
        <v>2742</v>
      </c>
      <c r="G363" s="1">
        <v>81000</v>
      </c>
    </row>
    <row r="364" spans="1:7" x14ac:dyDescent="0.2">
      <c r="A364" t="s">
        <v>2277</v>
      </c>
      <c r="B364">
        <v>29</v>
      </c>
      <c r="C364" t="s">
        <v>2282</v>
      </c>
      <c r="D364">
        <v>151</v>
      </c>
      <c r="E364" t="str">
        <f t="shared" si="43"/>
        <v>29151</v>
      </c>
      <c r="F364" t="s">
        <v>2742</v>
      </c>
      <c r="G364">
        <v>0</v>
      </c>
    </row>
    <row r="365" spans="1:7" x14ac:dyDescent="0.2">
      <c r="A365" t="s">
        <v>2277</v>
      </c>
      <c r="B365">
        <v>29</v>
      </c>
      <c r="C365" t="s">
        <v>2283</v>
      </c>
      <c r="D365">
        <v>159</v>
      </c>
      <c r="E365" t="str">
        <f t="shared" si="43"/>
        <v>29159</v>
      </c>
      <c r="F365" t="s">
        <v>2742</v>
      </c>
      <c r="G365">
        <v>0</v>
      </c>
    </row>
    <row r="366" spans="1:7" x14ac:dyDescent="0.2">
      <c r="A366" t="s">
        <v>2277</v>
      </c>
      <c r="B366">
        <v>29</v>
      </c>
      <c r="C366" t="s">
        <v>2284</v>
      </c>
      <c r="D366">
        <v>73</v>
      </c>
      <c r="E366" t="str">
        <f t="shared" si="43"/>
        <v>29073</v>
      </c>
      <c r="F366" t="s">
        <v>2742</v>
      </c>
      <c r="G366">
        <v>0</v>
      </c>
    </row>
    <row r="367" spans="1:7" x14ac:dyDescent="0.2">
      <c r="A367" t="s">
        <v>2277</v>
      </c>
      <c r="B367">
        <v>29</v>
      </c>
      <c r="C367" t="s">
        <v>2022</v>
      </c>
      <c r="D367">
        <v>99</v>
      </c>
      <c r="E367" t="str">
        <f t="shared" si="43"/>
        <v>29099</v>
      </c>
      <c r="F367" t="s">
        <v>2742</v>
      </c>
      <c r="G367">
        <v>0</v>
      </c>
    </row>
    <row r="368" spans="1:7" x14ac:dyDescent="0.2">
      <c r="A368" t="s">
        <v>2277</v>
      </c>
      <c r="B368">
        <v>29</v>
      </c>
      <c r="C368" t="s">
        <v>2285</v>
      </c>
      <c r="D368">
        <v>157</v>
      </c>
      <c r="E368" t="str">
        <f t="shared" si="43"/>
        <v>29157</v>
      </c>
      <c r="F368" t="s">
        <v>2742</v>
      </c>
      <c r="G368">
        <v>0</v>
      </c>
    </row>
    <row r="369" spans="1:7" x14ac:dyDescent="0.2">
      <c r="A369" t="s">
        <v>2277</v>
      </c>
      <c r="B369">
        <v>29</v>
      </c>
      <c r="C369" t="s">
        <v>2286</v>
      </c>
      <c r="D369">
        <v>189</v>
      </c>
      <c r="E369" t="str">
        <f t="shared" si="43"/>
        <v>29189</v>
      </c>
      <c r="F369" t="s">
        <v>2742</v>
      </c>
      <c r="G369">
        <v>0</v>
      </c>
    </row>
    <row r="370" spans="1:7" x14ac:dyDescent="0.2">
      <c r="A370" t="s">
        <v>2277</v>
      </c>
      <c r="B370">
        <v>29</v>
      </c>
      <c r="C370" t="s">
        <v>2287</v>
      </c>
      <c r="D370">
        <v>1</v>
      </c>
      <c r="E370" t="str">
        <f t="shared" ref="E370:E379" si="44" xml:space="preserve"> TEXT(B370,"00") &amp;TEXT(D370,"000")</f>
        <v>29001</v>
      </c>
      <c r="F370" t="s">
        <v>2742</v>
      </c>
      <c r="G370">
        <v>0</v>
      </c>
    </row>
    <row r="371" spans="1:7" x14ac:dyDescent="0.2">
      <c r="A371" t="s">
        <v>2277</v>
      </c>
      <c r="B371">
        <v>29</v>
      </c>
      <c r="C371" t="s">
        <v>2288</v>
      </c>
      <c r="D371">
        <v>115</v>
      </c>
      <c r="E371" t="str">
        <f t="shared" si="44"/>
        <v>29115</v>
      </c>
      <c r="F371" t="s">
        <v>2742</v>
      </c>
      <c r="G371">
        <v>0</v>
      </c>
    </row>
    <row r="372" spans="1:7" x14ac:dyDescent="0.2">
      <c r="A372" t="s">
        <v>2277</v>
      </c>
      <c r="B372">
        <v>29</v>
      </c>
      <c r="C372" t="s">
        <v>2289</v>
      </c>
      <c r="D372">
        <v>117</v>
      </c>
      <c r="E372" t="str">
        <f t="shared" si="44"/>
        <v>29117</v>
      </c>
      <c r="F372" t="s">
        <v>2742</v>
      </c>
      <c r="G372">
        <v>0</v>
      </c>
    </row>
    <row r="373" spans="1:7" x14ac:dyDescent="0.2">
      <c r="A373" t="s">
        <v>2277</v>
      </c>
      <c r="B373">
        <v>29</v>
      </c>
      <c r="C373" t="s">
        <v>2290</v>
      </c>
      <c r="D373">
        <v>103</v>
      </c>
      <c r="E373" t="str">
        <f t="shared" si="44"/>
        <v>29103</v>
      </c>
      <c r="F373" t="s">
        <v>2742</v>
      </c>
      <c r="G373">
        <v>0</v>
      </c>
    </row>
    <row r="374" spans="1:7" x14ac:dyDescent="0.2">
      <c r="A374" t="s">
        <v>2277</v>
      </c>
      <c r="B374">
        <v>29</v>
      </c>
      <c r="C374" t="s">
        <v>2291</v>
      </c>
      <c r="D374">
        <v>163</v>
      </c>
      <c r="E374" t="str">
        <f t="shared" si="44"/>
        <v>29163</v>
      </c>
      <c r="F374" t="s">
        <v>2742</v>
      </c>
      <c r="G374">
        <v>0</v>
      </c>
    </row>
    <row r="375" spans="1:7" x14ac:dyDescent="0.2">
      <c r="A375" t="s">
        <v>2277</v>
      </c>
      <c r="B375">
        <v>29</v>
      </c>
      <c r="C375" t="s">
        <v>2292</v>
      </c>
      <c r="D375">
        <v>199</v>
      </c>
      <c r="E375" t="str">
        <f t="shared" si="44"/>
        <v>29199</v>
      </c>
      <c r="F375" t="s">
        <v>2742</v>
      </c>
      <c r="G375" s="1">
        <v>33000</v>
      </c>
    </row>
    <row r="376" spans="1:7" x14ac:dyDescent="0.2">
      <c r="A376" t="s">
        <v>2277</v>
      </c>
      <c r="B376">
        <v>29</v>
      </c>
      <c r="C376" t="s">
        <v>2293</v>
      </c>
      <c r="D376">
        <v>75</v>
      </c>
      <c r="E376" t="str">
        <f t="shared" si="44"/>
        <v>29075</v>
      </c>
      <c r="F376" t="s">
        <v>2742</v>
      </c>
      <c r="G376" s="1">
        <v>1000</v>
      </c>
    </row>
    <row r="377" spans="1:7" x14ac:dyDescent="0.2">
      <c r="A377" t="s">
        <v>2277</v>
      </c>
      <c r="B377">
        <v>29</v>
      </c>
      <c r="C377" t="s">
        <v>2294</v>
      </c>
      <c r="D377">
        <v>147</v>
      </c>
      <c r="E377" t="str">
        <f t="shared" si="44"/>
        <v>29147</v>
      </c>
      <c r="F377" t="s">
        <v>2742</v>
      </c>
      <c r="G377">
        <v>0</v>
      </c>
    </row>
    <row r="378" spans="1:7" x14ac:dyDescent="0.2">
      <c r="A378" t="s">
        <v>2277</v>
      </c>
      <c r="B378">
        <v>29</v>
      </c>
      <c r="C378" t="s">
        <v>2295</v>
      </c>
      <c r="D378">
        <v>31</v>
      </c>
      <c r="E378" t="str">
        <f t="shared" si="44"/>
        <v>29031</v>
      </c>
      <c r="F378" t="s">
        <v>2742</v>
      </c>
      <c r="G378">
        <v>0</v>
      </c>
    </row>
    <row r="379" spans="1:7" x14ac:dyDescent="0.2">
      <c r="A379" t="s">
        <v>2277</v>
      </c>
      <c r="B379">
        <v>29</v>
      </c>
      <c r="C379" t="s">
        <v>2190</v>
      </c>
      <c r="D379">
        <v>9</v>
      </c>
      <c r="E379" t="str">
        <f t="shared" si="44"/>
        <v>29009</v>
      </c>
      <c r="F379" t="s">
        <v>2742</v>
      </c>
      <c r="G379">
        <v>0</v>
      </c>
    </row>
    <row r="380" spans="1:7" x14ac:dyDescent="0.2">
      <c r="A380" t="s">
        <v>2277</v>
      </c>
      <c r="B380">
        <v>29</v>
      </c>
      <c r="C380" t="s">
        <v>2053</v>
      </c>
      <c r="D380">
        <v>109</v>
      </c>
      <c r="E380" t="str">
        <f t="shared" ref="E380:E386" si="45" xml:space="preserve"> TEXT(B380,"00") &amp;TEXT(D380,"000")</f>
        <v>29109</v>
      </c>
      <c r="F380" t="s">
        <v>2742</v>
      </c>
      <c r="G380" s="1">
        <v>203000</v>
      </c>
    </row>
    <row r="381" spans="1:7" x14ac:dyDescent="0.2">
      <c r="A381" t="s">
        <v>2277</v>
      </c>
      <c r="B381">
        <v>29</v>
      </c>
      <c r="C381" t="s">
        <v>2296</v>
      </c>
      <c r="D381">
        <v>145</v>
      </c>
      <c r="E381" t="str">
        <f t="shared" si="45"/>
        <v>29145</v>
      </c>
      <c r="F381" t="s">
        <v>2742</v>
      </c>
      <c r="G381" s="1">
        <v>20000</v>
      </c>
    </row>
    <row r="382" spans="1:7" x14ac:dyDescent="0.2">
      <c r="A382" t="s">
        <v>2277</v>
      </c>
      <c r="B382">
        <v>29</v>
      </c>
      <c r="C382" t="s">
        <v>2204</v>
      </c>
      <c r="D382">
        <v>37</v>
      </c>
      <c r="E382" t="str">
        <f t="shared" si="45"/>
        <v>29037</v>
      </c>
      <c r="F382" t="s">
        <v>2742</v>
      </c>
      <c r="G382">
        <v>0</v>
      </c>
    </row>
    <row r="383" spans="1:7" x14ac:dyDescent="0.2">
      <c r="A383" t="s">
        <v>2297</v>
      </c>
      <c r="B383">
        <v>30</v>
      </c>
      <c r="C383" t="s">
        <v>2298</v>
      </c>
      <c r="D383">
        <v>7</v>
      </c>
      <c r="E383" t="str">
        <f t="shared" si="45"/>
        <v>30007</v>
      </c>
      <c r="F383" t="s">
        <v>2742</v>
      </c>
      <c r="G383" s="1">
        <v>1008000</v>
      </c>
    </row>
    <row r="384" spans="1:7" x14ac:dyDescent="0.2">
      <c r="A384" t="s">
        <v>2297</v>
      </c>
      <c r="B384">
        <v>30</v>
      </c>
      <c r="C384" t="s">
        <v>2299</v>
      </c>
      <c r="D384">
        <v>13</v>
      </c>
      <c r="E384" t="str">
        <f t="shared" si="45"/>
        <v>30013</v>
      </c>
      <c r="F384" t="s">
        <v>2742</v>
      </c>
      <c r="G384" s="1">
        <v>5629000</v>
      </c>
    </row>
    <row r="385" spans="1:7" x14ac:dyDescent="0.2">
      <c r="A385" t="s">
        <v>2297</v>
      </c>
      <c r="B385">
        <v>30</v>
      </c>
      <c r="C385" t="s">
        <v>2300</v>
      </c>
      <c r="D385">
        <v>27</v>
      </c>
      <c r="E385" t="str">
        <f t="shared" si="45"/>
        <v>30027</v>
      </c>
      <c r="F385" t="s">
        <v>2742</v>
      </c>
      <c r="G385" s="1">
        <v>3148000</v>
      </c>
    </row>
    <row r="386" spans="1:7" x14ac:dyDescent="0.2">
      <c r="A386" t="s">
        <v>2297</v>
      </c>
      <c r="B386">
        <v>30</v>
      </c>
      <c r="C386" t="s">
        <v>2301</v>
      </c>
      <c r="D386">
        <v>37</v>
      </c>
      <c r="E386" t="str">
        <f t="shared" si="45"/>
        <v>30037</v>
      </c>
      <c r="F386" t="s">
        <v>2742</v>
      </c>
      <c r="G386">
        <v>0</v>
      </c>
    </row>
    <row r="387" spans="1:7" x14ac:dyDescent="0.2">
      <c r="A387" t="s">
        <v>2297</v>
      </c>
      <c r="B387">
        <v>30</v>
      </c>
      <c r="C387" t="s">
        <v>2302</v>
      </c>
      <c r="D387">
        <v>45</v>
      </c>
      <c r="E387" t="str">
        <f t="shared" ref="E387:E392" si="46" xml:space="preserve"> TEXT(B387,"00") &amp;TEXT(D387,"000")</f>
        <v>30045</v>
      </c>
      <c r="F387" t="s">
        <v>2742</v>
      </c>
      <c r="G387">
        <v>0</v>
      </c>
    </row>
    <row r="388" spans="1:7" x14ac:dyDescent="0.2">
      <c r="A388" t="s">
        <v>2297</v>
      </c>
      <c r="B388">
        <v>30</v>
      </c>
      <c r="C388" t="s">
        <v>2303</v>
      </c>
      <c r="D388">
        <v>49</v>
      </c>
      <c r="E388" t="str">
        <f t="shared" si="46"/>
        <v>30049</v>
      </c>
      <c r="F388" t="s">
        <v>2742</v>
      </c>
      <c r="G388" s="1">
        <v>1599000</v>
      </c>
    </row>
    <row r="389" spans="1:7" x14ac:dyDescent="0.2">
      <c r="A389" t="s">
        <v>2297</v>
      </c>
      <c r="B389">
        <v>30</v>
      </c>
      <c r="C389" t="s">
        <v>2304</v>
      </c>
      <c r="D389">
        <v>59</v>
      </c>
      <c r="E389" t="str">
        <f t="shared" si="46"/>
        <v>30059</v>
      </c>
      <c r="F389" t="s">
        <v>2742</v>
      </c>
      <c r="G389" s="1">
        <v>1214000</v>
      </c>
    </row>
    <row r="390" spans="1:7" x14ac:dyDescent="0.2">
      <c r="A390" t="s">
        <v>2297</v>
      </c>
      <c r="B390">
        <v>30</v>
      </c>
      <c r="C390" t="s">
        <v>2305</v>
      </c>
      <c r="D390">
        <v>65</v>
      </c>
      <c r="E390" t="str">
        <f t="shared" si="46"/>
        <v>30065</v>
      </c>
      <c r="F390" t="s">
        <v>2742</v>
      </c>
      <c r="G390">
        <v>0</v>
      </c>
    </row>
    <row r="391" spans="1:7" x14ac:dyDescent="0.2">
      <c r="A391" t="s">
        <v>2297</v>
      </c>
      <c r="B391">
        <v>30</v>
      </c>
      <c r="C391" t="s">
        <v>2306</v>
      </c>
      <c r="D391">
        <v>69</v>
      </c>
      <c r="E391" t="str">
        <f t="shared" si="46"/>
        <v>30069</v>
      </c>
      <c r="F391" t="s">
        <v>2742</v>
      </c>
      <c r="G391" s="1">
        <v>447000</v>
      </c>
    </row>
    <row r="392" spans="1:7" x14ac:dyDescent="0.2">
      <c r="A392" t="s">
        <v>2297</v>
      </c>
      <c r="B392">
        <v>30</v>
      </c>
      <c r="C392" t="s">
        <v>2307</v>
      </c>
      <c r="D392">
        <v>107</v>
      </c>
      <c r="E392" t="str">
        <f t="shared" si="46"/>
        <v>30107</v>
      </c>
      <c r="F392" t="s">
        <v>2742</v>
      </c>
      <c r="G392">
        <v>0</v>
      </c>
    </row>
    <row r="393" spans="1:7" x14ac:dyDescent="0.2">
      <c r="A393" t="s">
        <v>2297</v>
      </c>
      <c r="B393">
        <v>30</v>
      </c>
      <c r="C393" t="s">
        <v>2036</v>
      </c>
      <c r="D393">
        <v>5</v>
      </c>
      <c r="E393" t="str">
        <f t="shared" ref="E393:E398" si="47" xml:space="preserve"> TEXT(B393,"00") &amp;TEXT(D393,"000")</f>
        <v>30005</v>
      </c>
      <c r="F393" t="s">
        <v>2742</v>
      </c>
      <c r="G393" s="1">
        <v>1100000</v>
      </c>
    </row>
    <row r="394" spans="1:7" x14ac:dyDescent="0.2">
      <c r="A394" t="s">
        <v>2297</v>
      </c>
      <c r="B394">
        <v>30</v>
      </c>
      <c r="C394" t="s">
        <v>2308</v>
      </c>
      <c r="D394">
        <v>15</v>
      </c>
      <c r="E394" t="str">
        <f t="shared" si="47"/>
        <v>30015</v>
      </c>
      <c r="F394" t="s">
        <v>2742</v>
      </c>
      <c r="G394" s="1">
        <v>9775000</v>
      </c>
    </row>
    <row r="395" spans="1:7" x14ac:dyDescent="0.2">
      <c r="A395" t="s">
        <v>2297</v>
      </c>
      <c r="B395">
        <v>30</v>
      </c>
      <c r="C395" t="s">
        <v>2309</v>
      </c>
      <c r="D395">
        <v>35</v>
      </c>
      <c r="E395" t="str">
        <f t="shared" si="47"/>
        <v>30035</v>
      </c>
      <c r="F395" t="s">
        <v>2742</v>
      </c>
      <c r="G395" s="1">
        <v>9510000</v>
      </c>
    </row>
    <row r="396" spans="1:7" x14ac:dyDescent="0.2">
      <c r="A396" t="s">
        <v>2297</v>
      </c>
      <c r="B396">
        <v>30</v>
      </c>
      <c r="C396" t="s">
        <v>2310</v>
      </c>
      <c r="D396">
        <v>41</v>
      </c>
      <c r="E396" t="str">
        <f t="shared" si="47"/>
        <v>30041</v>
      </c>
      <c r="F396" t="s">
        <v>2742</v>
      </c>
      <c r="G396" s="1">
        <v>1978000</v>
      </c>
    </row>
    <row r="397" spans="1:7" x14ac:dyDescent="0.2">
      <c r="A397" t="s">
        <v>2297</v>
      </c>
      <c r="B397">
        <v>30</v>
      </c>
      <c r="C397" t="s">
        <v>2311</v>
      </c>
      <c r="D397">
        <v>51</v>
      </c>
      <c r="E397" t="str">
        <f t="shared" si="47"/>
        <v>30051</v>
      </c>
      <c r="F397" t="s">
        <v>2742</v>
      </c>
      <c r="G397">
        <v>0</v>
      </c>
    </row>
    <row r="398" spans="1:7" x14ac:dyDescent="0.2">
      <c r="A398" t="s">
        <v>2297</v>
      </c>
      <c r="B398">
        <v>30</v>
      </c>
      <c r="C398" t="s">
        <v>2101</v>
      </c>
      <c r="D398">
        <v>71</v>
      </c>
      <c r="E398" t="str">
        <f t="shared" si="47"/>
        <v>30071</v>
      </c>
      <c r="F398" t="s">
        <v>2742</v>
      </c>
      <c r="G398" s="1">
        <v>704000</v>
      </c>
    </row>
    <row r="399" spans="1:7" x14ac:dyDescent="0.2">
      <c r="A399" t="s">
        <v>2297</v>
      </c>
      <c r="B399">
        <v>30</v>
      </c>
      <c r="C399" t="s">
        <v>2312</v>
      </c>
      <c r="D399">
        <v>73</v>
      </c>
      <c r="E399" t="str">
        <f t="shared" ref="E399:E404" si="48" xml:space="preserve"> TEXT(B399,"00") &amp;TEXT(D399,"000")</f>
        <v>30073</v>
      </c>
      <c r="F399" t="s">
        <v>2742</v>
      </c>
      <c r="G399" s="1">
        <v>11313000</v>
      </c>
    </row>
    <row r="400" spans="1:7" x14ac:dyDescent="0.2">
      <c r="A400" t="s">
        <v>2297</v>
      </c>
      <c r="B400">
        <v>30</v>
      </c>
      <c r="C400" t="s">
        <v>2027</v>
      </c>
      <c r="D400">
        <v>99</v>
      </c>
      <c r="E400" t="str">
        <f t="shared" si="48"/>
        <v>30099</v>
      </c>
      <c r="F400" t="s">
        <v>2742</v>
      </c>
      <c r="G400" s="1">
        <v>20908000</v>
      </c>
    </row>
    <row r="401" spans="1:7" x14ac:dyDescent="0.2">
      <c r="A401" t="s">
        <v>2297</v>
      </c>
      <c r="B401">
        <v>30</v>
      </c>
      <c r="C401" t="s">
        <v>2313</v>
      </c>
      <c r="D401">
        <v>101</v>
      </c>
      <c r="E401" t="str">
        <f t="shared" si="48"/>
        <v>30101</v>
      </c>
      <c r="F401" t="s">
        <v>2742</v>
      </c>
      <c r="G401" s="1">
        <v>13482000</v>
      </c>
    </row>
    <row r="402" spans="1:7" x14ac:dyDescent="0.2">
      <c r="A402" t="s">
        <v>2297</v>
      </c>
      <c r="B402">
        <v>30</v>
      </c>
      <c r="C402" t="s">
        <v>2314</v>
      </c>
      <c r="D402">
        <v>19</v>
      </c>
      <c r="E402" t="str">
        <f t="shared" si="48"/>
        <v>30019</v>
      </c>
      <c r="F402" t="s">
        <v>2742</v>
      </c>
      <c r="G402">
        <v>0</v>
      </c>
    </row>
    <row r="403" spans="1:7" x14ac:dyDescent="0.2">
      <c r="A403" t="s">
        <v>2297</v>
      </c>
      <c r="B403">
        <v>30</v>
      </c>
      <c r="C403" t="s">
        <v>2315</v>
      </c>
      <c r="D403">
        <v>21</v>
      </c>
      <c r="E403" t="str">
        <f t="shared" si="48"/>
        <v>30021</v>
      </c>
      <c r="F403" t="s">
        <v>2742</v>
      </c>
      <c r="G403">
        <v>0</v>
      </c>
    </row>
    <row r="404" spans="1:7" x14ac:dyDescent="0.2">
      <c r="A404" t="s">
        <v>2297</v>
      </c>
      <c r="B404">
        <v>30</v>
      </c>
      <c r="C404" t="s">
        <v>1998</v>
      </c>
      <c r="D404">
        <v>33</v>
      </c>
      <c r="E404" t="str">
        <f t="shared" si="48"/>
        <v>30033</v>
      </c>
      <c r="F404" t="s">
        <v>2742</v>
      </c>
      <c r="G404" s="1">
        <v>694000</v>
      </c>
    </row>
    <row r="405" spans="1:7" x14ac:dyDescent="0.2">
      <c r="A405" t="s">
        <v>2297</v>
      </c>
      <c r="B405">
        <v>30</v>
      </c>
      <c r="C405" t="s">
        <v>2316</v>
      </c>
      <c r="D405">
        <v>55</v>
      </c>
      <c r="E405" t="str">
        <f t="shared" ref="E405:E410" si="49" xml:space="preserve"> TEXT(B405,"00") &amp;TEXT(D405,"000")</f>
        <v>30055</v>
      </c>
      <c r="F405" t="s">
        <v>2742</v>
      </c>
      <c r="G405">
        <v>0</v>
      </c>
    </row>
    <row r="406" spans="1:7" x14ac:dyDescent="0.2">
      <c r="A406" t="s">
        <v>2297</v>
      </c>
      <c r="B406">
        <v>30</v>
      </c>
      <c r="C406" t="s">
        <v>2317</v>
      </c>
      <c r="D406">
        <v>83</v>
      </c>
      <c r="E406" t="str">
        <f t="shared" si="49"/>
        <v>30083</v>
      </c>
      <c r="F406" t="s">
        <v>2742</v>
      </c>
      <c r="G406" s="1">
        <v>1107000</v>
      </c>
    </row>
    <row r="407" spans="1:7" x14ac:dyDescent="0.2">
      <c r="A407" t="s">
        <v>2297</v>
      </c>
      <c r="B407">
        <v>30</v>
      </c>
      <c r="C407" t="s">
        <v>2318</v>
      </c>
      <c r="D407">
        <v>85</v>
      </c>
      <c r="E407" t="str">
        <f t="shared" si="49"/>
        <v>30085</v>
      </c>
      <c r="F407" t="s">
        <v>2742</v>
      </c>
      <c r="G407" s="1">
        <v>277000</v>
      </c>
    </row>
    <row r="408" spans="1:7" x14ac:dyDescent="0.2">
      <c r="A408" t="s">
        <v>2297</v>
      </c>
      <c r="B408">
        <v>30</v>
      </c>
      <c r="C408" t="s">
        <v>2319</v>
      </c>
      <c r="D408">
        <v>91</v>
      </c>
      <c r="E408" t="str">
        <f t="shared" si="49"/>
        <v>30091</v>
      </c>
      <c r="F408" t="s">
        <v>2742</v>
      </c>
      <c r="G408" s="1">
        <v>316000</v>
      </c>
    </row>
    <row r="409" spans="1:7" x14ac:dyDescent="0.2">
      <c r="A409" t="s">
        <v>2297</v>
      </c>
      <c r="B409">
        <v>30</v>
      </c>
      <c r="C409" t="s">
        <v>2320</v>
      </c>
      <c r="D409">
        <v>105</v>
      </c>
      <c r="E409" t="str">
        <f t="shared" si="49"/>
        <v>30105</v>
      </c>
      <c r="F409" t="s">
        <v>2742</v>
      </c>
      <c r="G409" s="1">
        <v>582000</v>
      </c>
    </row>
    <row r="410" spans="1:7" x14ac:dyDescent="0.2">
      <c r="A410" t="s">
        <v>2297</v>
      </c>
      <c r="B410">
        <v>30</v>
      </c>
      <c r="C410" t="s">
        <v>2321</v>
      </c>
      <c r="D410">
        <v>29</v>
      </c>
      <c r="E410" t="str">
        <f t="shared" si="49"/>
        <v>30029</v>
      </c>
      <c r="F410" t="s">
        <v>2742</v>
      </c>
      <c r="G410">
        <v>0</v>
      </c>
    </row>
    <row r="411" spans="1:7" x14ac:dyDescent="0.2">
      <c r="A411" t="s">
        <v>2297</v>
      </c>
      <c r="B411">
        <v>30</v>
      </c>
      <c r="C411" t="s">
        <v>2322</v>
      </c>
      <c r="D411">
        <v>39</v>
      </c>
      <c r="E411" t="str">
        <f t="shared" ref="E411:E418" si="50" xml:space="preserve"> TEXT(B411,"00") &amp;TEXT(D411,"000")</f>
        <v>30039</v>
      </c>
      <c r="F411" t="s">
        <v>2742</v>
      </c>
      <c r="G411">
        <v>0</v>
      </c>
    </row>
    <row r="412" spans="1:7" x14ac:dyDescent="0.2">
      <c r="A412" t="s">
        <v>2297</v>
      </c>
      <c r="B412">
        <v>30</v>
      </c>
      <c r="C412" t="s">
        <v>1951</v>
      </c>
      <c r="D412">
        <v>47</v>
      </c>
      <c r="E412" t="str">
        <f t="shared" si="50"/>
        <v>30047</v>
      </c>
      <c r="F412" t="s">
        <v>2742</v>
      </c>
      <c r="G412" s="1">
        <v>123000</v>
      </c>
    </row>
    <row r="413" spans="1:7" x14ac:dyDescent="0.2">
      <c r="A413" t="s">
        <v>2297</v>
      </c>
      <c r="B413">
        <v>30</v>
      </c>
      <c r="C413" t="s">
        <v>1982</v>
      </c>
      <c r="D413">
        <v>53</v>
      </c>
      <c r="E413" t="str">
        <f t="shared" si="50"/>
        <v>30053</v>
      </c>
      <c r="F413" t="s">
        <v>2742</v>
      </c>
      <c r="G413">
        <v>0</v>
      </c>
    </row>
    <row r="414" spans="1:7" x14ac:dyDescent="0.2">
      <c r="A414" t="s">
        <v>2297</v>
      </c>
      <c r="B414">
        <v>30</v>
      </c>
      <c r="C414" t="s">
        <v>2323</v>
      </c>
      <c r="D414">
        <v>61</v>
      </c>
      <c r="E414" t="str">
        <f t="shared" si="50"/>
        <v>30061</v>
      </c>
      <c r="F414" t="s">
        <v>2742</v>
      </c>
      <c r="G414">
        <v>0</v>
      </c>
    </row>
    <row r="415" spans="1:7" x14ac:dyDescent="0.2">
      <c r="A415" t="s">
        <v>2297</v>
      </c>
      <c r="B415">
        <v>30</v>
      </c>
      <c r="C415" t="s">
        <v>2324</v>
      </c>
      <c r="D415">
        <v>63</v>
      </c>
      <c r="E415" t="str">
        <f t="shared" si="50"/>
        <v>30063</v>
      </c>
      <c r="F415" t="s">
        <v>2742</v>
      </c>
      <c r="G415">
        <v>0</v>
      </c>
    </row>
    <row r="416" spans="1:7" x14ac:dyDescent="0.2">
      <c r="A416" t="s">
        <v>2297</v>
      </c>
      <c r="B416">
        <v>30</v>
      </c>
      <c r="C416" t="s">
        <v>2325</v>
      </c>
      <c r="D416">
        <v>77</v>
      </c>
      <c r="E416" t="str">
        <f t="shared" si="50"/>
        <v>30077</v>
      </c>
      <c r="F416" t="s">
        <v>2742</v>
      </c>
      <c r="G416">
        <v>0</v>
      </c>
    </row>
    <row r="417" spans="1:7" x14ac:dyDescent="0.2">
      <c r="A417" t="s">
        <v>2297</v>
      </c>
      <c r="B417">
        <v>30</v>
      </c>
      <c r="C417" t="s">
        <v>2326</v>
      </c>
      <c r="D417">
        <v>81</v>
      </c>
      <c r="E417" t="str">
        <f t="shared" si="50"/>
        <v>30081</v>
      </c>
      <c r="F417" t="s">
        <v>2742</v>
      </c>
      <c r="G417" s="1">
        <v>80000</v>
      </c>
    </row>
    <row r="418" spans="1:7" x14ac:dyDescent="0.2">
      <c r="A418" t="s">
        <v>2297</v>
      </c>
      <c r="B418">
        <v>30</v>
      </c>
      <c r="C418" t="s">
        <v>2327</v>
      </c>
      <c r="D418">
        <v>89</v>
      </c>
      <c r="E418" t="str">
        <f t="shared" si="50"/>
        <v>30089</v>
      </c>
      <c r="F418" t="s">
        <v>2742</v>
      </c>
      <c r="G418">
        <v>0</v>
      </c>
    </row>
    <row r="419" spans="1:7" x14ac:dyDescent="0.2">
      <c r="A419" t="s">
        <v>2297</v>
      </c>
      <c r="B419">
        <v>30</v>
      </c>
      <c r="C419" t="s">
        <v>2328</v>
      </c>
      <c r="D419">
        <v>3</v>
      </c>
      <c r="E419" t="str">
        <f t="shared" ref="E419:E423" si="51" xml:space="preserve"> TEXT(B419,"00") &amp;TEXT(D419,"000")</f>
        <v>30003</v>
      </c>
      <c r="F419" t="s">
        <v>2742</v>
      </c>
      <c r="G419" s="1">
        <v>4047000</v>
      </c>
    </row>
    <row r="420" spans="1:7" x14ac:dyDescent="0.2">
      <c r="A420" t="s">
        <v>2297</v>
      </c>
      <c r="B420">
        <v>30</v>
      </c>
      <c r="C420" t="s">
        <v>2329</v>
      </c>
      <c r="D420">
        <v>9</v>
      </c>
      <c r="E420" t="str">
        <f t="shared" si="51"/>
        <v>30009</v>
      </c>
      <c r="F420" t="s">
        <v>2742</v>
      </c>
      <c r="G420" s="1">
        <v>5206000</v>
      </c>
    </row>
    <row r="421" spans="1:7" x14ac:dyDescent="0.2">
      <c r="A421" t="s">
        <v>2297</v>
      </c>
      <c r="B421">
        <v>30</v>
      </c>
      <c r="C421" t="s">
        <v>2330</v>
      </c>
      <c r="D421">
        <v>67</v>
      </c>
      <c r="E421" t="str">
        <f t="shared" si="51"/>
        <v>30067</v>
      </c>
      <c r="F421" t="s">
        <v>2742</v>
      </c>
      <c r="G421" s="1">
        <v>1187000</v>
      </c>
    </row>
    <row r="422" spans="1:7" x14ac:dyDescent="0.2">
      <c r="A422" t="s">
        <v>2297</v>
      </c>
      <c r="B422">
        <v>30</v>
      </c>
      <c r="C422" t="s">
        <v>2331</v>
      </c>
      <c r="D422">
        <v>95</v>
      </c>
      <c r="E422" t="str">
        <f t="shared" si="51"/>
        <v>30095</v>
      </c>
      <c r="F422" t="s">
        <v>2742</v>
      </c>
      <c r="G422" s="1">
        <v>650000</v>
      </c>
    </row>
    <row r="423" spans="1:7" x14ac:dyDescent="0.2">
      <c r="A423" t="s">
        <v>2297</v>
      </c>
      <c r="B423">
        <v>30</v>
      </c>
      <c r="C423" t="s">
        <v>2332</v>
      </c>
      <c r="D423">
        <v>97</v>
      </c>
      <c r="E423" t="str">
        <f t="shared" si="51"/>
        <v>30097</v>
      </c>
      <c r="F423" t="s">
        <v>2742</v>
      </c>
      <c r="G423">
        <v>0</v>
      </c>
    </row>
    <row r="424" spans="1:7" x14ac:dyDescent="0.2">
      <c r="A424" t="s">
        <v>2297</v>
      </c>
      <c r="B424">
        <v>30</v>
      </c>
      <c r="C424" t="s">
        <v>2333</v>
      </c>
      <c r="D424">
        <v>103</v>
      </c>
      <c r="E424" t="str">
        <f t="shared" ref="E424:E430" si="52" xml:space="preserve"> TEXT(B424,"00") &amp;TEXT(D424,"000")</f>
        <v>30103</v>
      </c>
      <c r="F424" t="s">
        <v>2742</v>
      </c>
      <c r="G424" s="1">
        <v>4330000</v>
      </c>
    </row>
    <row r="425" spans="1:7" x14ac:dyDescent="0.2">
      <c r="A425" t="s">
        <v>2297</v>
      </c>
      <c r="B425">
        <v>30</v>
      </c>
      <c r="C425" t="s">
        <v>2334</v>
      </c>
      <c r="D425">
        <v>111</v>
      </c>
      <c r="E425" t="str">
        <f t="shared" si="52"/>
        <v>30111</v>
      </c>
      <c r="F425" t="s">
        <v>2742</v>
      </c>
      <c r="G425" s="1">
        <v>6133000</v>
      </c>
    </row>
    <row r="426" spans="1:7" x14ac:dyDescent="0.2">
      <c r="A426" t="s">
        <v>2297</v>
      </c>
      <c r="B426">
        <v>30</v>
      </c>
      <c r="C426" t="s">
        <v>2335</v>
      </c>
      <c r="D426">
        <v>11</v>
      </c>
      <c r="E426" t="str">
        <f t="shared" si="52"/>
        <v>30011</v>
      </c>
      <c r="F426" t="s">
        <v>2742</v>
      </c>
      <c r="G426">
        <v>0</v>
      </c>
    </row>
    <row r="427" spans="1:7" x14ac:dyDescent="0.2">
      <c r="A427" t="s">
        <v>2297</v>
      </c>
      <c r="B427">
        <v>30</v>
      </c>
      <c r="C427" t="s">
        <v>2019</v>
      </c>
      <c r="D427">
        <v>17</v>
      </c>
      <c r="E427" t="str">
        <f t="shared" si="52"/>
        <v>30017</v>
      </c>
      <c r="F427" t="s">
        <v>2742</v>
      </c>
      <c r="G427" s="1">
        <v>87000</v>
      </c>
    </row>
    <row r="428" spans="1:7" x14ac:dyDescent="0.2">
      <c r="A428" t="s">
        <v>2297</v>
      </c>
      <c r="B428">
        <v>30</v>
      </c>
      <c r="C428" t="s">
        <v>2336</v>
      </c>
      <c r="D428">
        <v>25</v>
      </c>
      <c r="E428" t="str">
        <f t="shared" si="52"/>
        <v>30025</v>
      </c>
      <c r="F428" t="s">
        <v>2742</v>
      </c>
      <c r="G428" s="1">
        <v>78000</v>
      </c>
    </row>
    <row r="429" spans="1:7" x14ac:dyDescent="0.2">
      <c r="A429" t="s">
        <v>2297</v>
      </c>
      <c r="B429">
        <v>30</v>
      </c>
      <c r="C429" t="s">
        <v>2337</v>
      </c>
      <c r="D429">
        <v>75</v>
      </c>
      <c r="E429" t="str">
        <f t="shared" si="52"/>
        <v>30075</v>
      </c>
      <c r="F429" t="s">
        <v>2742</v>
      </c>
      <c r="G429" s="1">
        <v>123000</v>
      </c>
    </row>
    <row r="430" spans="1:7" x14ac:dyDescent="0.2">
      <c r="A430" t="s">
        <v>2297</v>
      </c>
      <c r="B430">
        <v>30</v>
      </c>
      <c r="C430" t="s">
        <v>2338</v>
      </c>
      <c r="D430">
        <v>79</v>
      </c>
      <c r="E430" t="str">
        <f t="shared" si="52"/>
        <v>30079</v>
      </c>
      <c r="F430" t="s">
        <v>2742</v>
      </c>
      <c r="G430" s="1">
        <v>123000</v>
      </c>
    </row>
    <row r="431" spans="1:7" x14ac:dyDescent="0.2">
      <c r="A431" t="s">
        <v>2297</v>
      </c>
      <c r="B431">
        <v>30</v>
      </c>
      <c r="C431" t="s">
        <v>2339</v>
      </c>
      <c r="D431">
        <v>87</v>
      </c>
      <c r="E431" t="str">
        <f t="shared" ref="E431:E436" si="53" xml:space="preserve"> TEXT(B431,"00") &amp;TEXT(D431,"000")</f>
        <v>30087</v>
      </c>
      <c r="F431" t="s">
        <v>2742</v>
      </c>
      <c r="G431" s="1">
        <v>2037000</v>
      </c>
    </row>
    <row r="432" spans="1:7" x14ac:dyDescent="0.2">
      <c r="A432" t="s">
        <v>2297</v>
      </c>
      <c r="B432">
        <v>30</v>
      </c>
      <c r="C432" t="s">
        <v>2340</v>
      </c>
      <c r="D432">
        <v>109</v>
      </c>
      <c r="E432" t="str">
        <f t="shared" si="53"/>
        <v>30109</v>
      </c>
      <c r="F432" t="s">
        <v>2742</v>
      </c>
      <c r="G432" s="1">
        <v>247000</v>
      </c>
    </row>
    <row r="433" spans="1:7" x14ac:dyDescent="0.2">
      <c r="A433" t="s">
        <v>2297</v>
      </c>
      <c r="B433">
        <v>30</v>
      </c>
      <c r="C433" t="s">
        <v>2341</v>
      </c>
      <c r="D433">
        <v>1</v>
      </c>
      <c r="E433" t="str">
        <f t="shared" si="53"/>
        <v>30001</v>
      </c>
      <c r="F433" t="s">
        <v>2742</v>
      </c>
      <c r="G433" s="1">
        <v>3845000</v>
      </c>
    </row>
    <row r="434" spans="1:7" x14ac:dyDescent="0.2">
      <c r="A434" t="s">
        <v>2297</v>
      </c>
      <c r="B434">
        <v>30</v>
      </c>
      <c r="C434" t="s">
        <v>2342</v>
      </c>
      <c r="D434">
        <v>31</v>
      </c>
      <c r="E434" t="str">
        <f t="shared" si="53"/>
        <v>30031</v>
      </c>
      <c r="F434" t="s">
        <v>2742</v>
      </c>
      <c r="G434" s="1">
        <v>9387000</v>
      </c>
    </row>
    <row r="435" spans="1:7" x14ac:dyDescent="0.2">
      <c r="A435" t="s">
        <v>2297</v>
      </c>
      <c r="B435">
        <v>30</v>
      </c>
      <c r="C435" t="s">
        <v>2024</v>
      </c>
      <c r="D435">
        <v>57</v>
      </c>
      <c r="E435" t="str">
        <f t="shared" si="53"/>
        <v>30057</v>
      </c>
      <c r="F435" t="s">
        <v>2742</v>
      </c>
      <c r="G435" s="1">
        <v>1401000</v>
      </c>
    </row>
    <row r="436" spans="1:7" x14ac:dyDescent="0.2">
      <c r="A436" t="s">
        <v>2343</v>
      </c>
      <c r="B436">
        <v>31</v>
      </c>
      <c r="C436" t="s">
        <v>2113</v>
      </c>
      <c r="D436">
        <v>81</v>
      </c>
      <c r="E436" t="str">
        <f t="shared" si="53"/>
        <v>31081</v>
      </c>
      <c r="F436" t="s">
        <v>2742</v>
      </c>
      <c r="G436">
        <v>0</v>
      </c>
    </row>
    <row r="437" spans="1:7" x14ac:dyDescent="0.2">
      <c r="A437" t="s">
        <v>2343</v>
      </c>
      <c r="B437">
        <v>31</v>
      </c>
      <c r="C437" t="s">
        <v>2344</v>
      </c>
      <c r="D437">
        <v>109</v>
      </c>
      <c r="E437" t="str">
        <f t="shared" ref="E437:E444" si="54" xml:space="preserve"> TEXT(B437,"00") &amp;TEXT(D437,"000")</f>
        <v>31109</v>
      </c>
      <c r="F437" t="s">
        <v>2742</v>
      </c>
      <c r="G437">
        <v>0</v>
      </c>
    </row>
    <row r="438" spans="1:7" x14ac:dyDescent="0.2">
      <c r="A438" t="s">
        <v>2343</v>
      </c>
      <c r="B438">
        <v>31</v>
      </c>
      <c r="C438" t="s">
        <v>2345</v>
      </c>
      <c r="D438">
        <v>7</v>
      </c>
      <c r="E438" t="str">
        <f t="shared" si="54"/>
        <v>31007</v>
      </c>
      <c r="F438" t="s">
        <v>2742</v>
      </c>
      <c r="G438" s="1">
        <v>119000</v>
      </c>
    </row>
    <row r="439" spans="1:7" x14ac:dyDescent="0.2">
      <c r="A439" t="s">
        <v>2343</v>
      </c>
      <c r="B439">
        <v>31</v>
      </c>
      <c r="C439" t="s">
        <v>2102</v>
      </c>
      <c r="D439">
        <v>33</v>
      </c>
      <c r="E439" t="str">
        <f t="shared" si="54"/>
        <v>31033</v>
      </c>
      <c r="F439" t="s">
        <v>2742</v>
      </c>
      <c r="G439" s="1">
        <v>96000</v>
      </c>
    </row>
    <row r="440" spans="1:7" x14ac:dyDescent="0.2">
      <c r="A440" t="s">
        <v>2343</v>
      </c>
      <c r="B440">
        <v>31</v>
      </c>
      <c r="C440" t="s">
        <v>2346</v>
      </c>
      <c r="D440">
        <v>69</v>
      </c>
      <c r="E440" t="str">
        <f t="shared" si="54"/>
        <v>31069</v>
      </c>
      <c r="F440" t="s">
        <v>2742</v>
      </c>
      <c r="G440">
        <v>0</v>
      </c>
    </row>
    <row r="441" spans="1:7" x14ac:dyDescent="0.2">
      <c r="A441" t="s">
        <v>2343</v>
      </c>
      <c r="B441">
        <v>31</v>
      </c>
      <c r="C441" t="s">
        <v>2347</v>
      </c>
      <c r="D441">
        <v>105</v>
      </c>
      <c r="E441" t="str">
        <f t="shared" si="54"/>
        <v>31105</v>
      </c>
      <c r="F441" t="s">
        <v>2742</v>
      </c>
      <c r="G441">
        <v>0</v>
      </c>
    </row>
    <row r="442" spans="1:7" x14ac:dyDescent="0.2">
      <c r="A442" t="s">
        <v>2343</v>
      </c>
      <c r="B442">
        <v>31</v>
      </c>
      <c r="C442" t="s">
        <v>2319</v>
      </c>
      <c r="D442">
        <v>161</v>
      </c>
      <c r="E442" t="str">
        <f t="shared" si="54"/>
        <v>31161</v>
      </c>
      <c r="F442" t="s">
        <v>2742</v>
      </c>
      <c r="G442">
        <v>0</v>
      </c>
    </row>
    <row r="443" spans="1:7" x14ac:dyDescent="0.2">
      <c r="A443" t="s">
        <v>2343</v>
      </c>
      <c r="B443">
        <v>31</v>
      </c>
      <c r="C443" t="s">
        <v>2348</v>
      </c>
      <c r="D443">
        <v>165</v>
      </c>
      <c r="E443" t="str">
        <f t="shared" si="54"/>
        <v>31165</v>
      </c>
      <c r="F443" t="s">
        <v>2742</v>
      </c>
      <c r="G443">
        <v>0</v>
      </c>
    </row>
    <row r="444" spans="1:7" x14ac:dyDescent="0.2">
      <c r="A444" t="s">
        <v>2343</v>
      </c>
      <c r="B444">
        <v>31</v>
      </c>
      <c r="C444" t="s">
        <v>2020</v>
      </c>
      <c r="D444">
        <v>61</v>
      </c>
      <c r="E444" t="str">
        <f t="shared" si="54"/>
        <v>31061</v>
      </c>
      <c r="F444" t="s">
        <v>2742</v>
      </c>
      <c r="G444">
        <v>0</v>
      </c>
    </row>
    <row r="445" spans="1:7" x14ac:dyDescent="0.2">
      <c r="A445" t="s">
        <v>2343</v>
      </c>
      <c r="B445">
        <v>31</v>
      </c>
      <c r="C445" t="s">
        <v>2349</v>
      </c>
      <c r="D445">
        <v>83</v>
      </c>
      <c r="E445" t="str">
        <f t="shared" ref="E445:E453" si="55" xml:space="preserve"> TEXT(B445,"00") &amp;TEXT(D445,"000")</f>
        <v>31083</v>
      </c>
      <c r="F445" t="s">
        <v>2742</v>
      </c>
      <c r="G445">
        <v>0</v>
      </c>
    </row>
    <row r="446" spans="1:7" x14ac:dyDescent="0.2">
      <c r="A446" t="s">
        <v>2343</v>
      </c>
      <c r="B446">
        <v>31</v>
      </c>
      <c r="C446" t="s">
        <v>2350</v>
      </c>
      <c r="D446">
        <v>127</v>
      </c>
      <c r="E446" t="str">
        <f t="shared" si="55"/>
        <v>31127</v>
      </c>
      <c r="F446" t="s">
        <v>2742</v>
      </c>
      <c r="G446" s="1">
        <v>8000</v>
      </c>
    </row>
    <row r="447" spans="1:7" x14ac:dyDescent="0.2">
      <c r="A447" t="s">
        <v>2343</v>
      </c>
      <c r="B447">
        <v>31</v>
      </c>
      <c r="C447" t="s">
        <v>2351</v>
      </c>
      <c r="D447">
        <v>29</v>
      </c>
      <c r="E447" t="str">
        <f t="shared" si="55"/>
        <v>31029</v>
      </c>
      <c r="F447" t="s">
        <v>2742</v>
      </c>
      <c r="G447">
        <v>0</v>
      </c>
    </row>
    <row r="448" spans="1:7" x14ac:dyDescent="0.2">
      <c r="A448" t="s">
        <v>2343</v>
      </c>
      <c r="B448">
        <v>31</v>
      </c>
      <c r="C448" t="s">
        <v>2352</v>
      </c>
      <c r="D448">
        <v>135</v>
      </c>
      <c r="E448" t="str">
        <f t="shared" si="55"/>
        <v>31135</v>
      </c>
      <c r="F448" t="s">
        <v>2742</v>
      </c>
      <c r="G448">
        <v>0</v>
      </c>
    </row>
    <row r="449" spans="1:7" x14ac:dyDescent="0.2">
      <c r="A449" t="s">
        <v>2353</v>
      </c>
      <c r="B449">
        <v>32</v>
      </c>
      <c r="C449" t="s">
        <v>2354</v>
      </c>
      <c r="D449">
        <v>7</v>
      </c>
      <c r="E449" t="str">
        <f t="shared" si="55"/>
        <v>32007</v>
      </c>
      <c r="F449" t="s">
        <v>2742</v>
      </c>
      <c r="G449">
        <v>0</v>
      </c>
    </row>
    <row r="450" spans="1:7" x14ac:dyDescent="0.2">
      <c r="A450" t="s">
        <v>2353</v>
      </c>
      <c r="B450">
        <v>32</v>
      </c>
      <c r="C450" t="s">
        <v>2355</v>
      </c>
      <c r="D450">
        <v>11</v>
      </c>
      <c r="E450" t="str">
        <f t="shared" si="55"/>
        <v>32011</v>
      </c>
      <c r="F450" t="s">
        <v>2742</v>
      </c>
      <c r="G450">
        <v>0</v>
      </c>
    </row>
    <row r="451" spans="1:7" x14ac:dyDescent="0.2">
      <c r="A451" t="s">
        <v>2353</v>
      </c>
      <c r="B451">
        <v>32</v>
      </c>
      <c r="C451" t="s">
        <v>2356</v>
      </c>
      <c r="D451">
        <v>1</v>
      </c>
      <c r="E451" t="str">
        <f t="shared" si="55"/>
        <v>32001</v>
      </c>
      <c r="F451" t="s">
        <v>2742</v>
      </c>
      <c r="G451">
        <v>0</v>
      </c>
    </row>
    <row r="452" spans="1:7" x14ac:dyDescent="0.2">
      <c r="A452" t="s">
        <v>2353</v>
      </c>
      <c r="B452">
        <v>32</v>
      </c>
      <c r="C452" t="s">
        <v>2357</v>
      </c>
      <c r="D452">
        <v>13</v>
      </c>
      <c r="E452" t="str">
        <f t="shared" si="55"/>
        <v>32013</v>
      </c>
      <c r="F452" t="s">
        <v>2742</v>
      </c>
      <c r="G452">
        <v>0</v>
      </c>
    </row>
    <row r="453" spans="1:7" x14ac:dyDescent="0.2">
      <c r="A453" t="s">
        <v>2353</v>
      </c>
      <c r="B453">
        <v>32</v>
      </c>
      <c r="C453" t="s">
        <v>2358</v>
      </c>
      <c r="D453">
        <v>27</v>
      </c>
      <c r="E453" t="str">
        <f t="shared" si="55"/>
        <v>32027</v>
      </c>
      <c r="F453" t="s">
        <v>2742</v>
      </c>
      <c r="G453" s="1">
        <v>155000</v>
      </c>
    </row>
    <row r="454" spans="1:7" x14ac:dyDescent="0.2">
      <c r="A454" t="s">
        <v>2359</v>
      </c>
      <c r="B454">
        <v>34</v>
      </c>
      <c r="C454" t="s">
        <v>2360</v>
      </c>
      <c r="D454">
        <v>5</v>
      </c>
      <c r="E454" t="str">
        <f t="shared" ref="E454:E462" si="56" xml:space="preserve"> TEXT(B454,"00") &amp;TEXT(D454,"000")</f>
        <v>34005</v>
      </c>
      <c r="F454" t="s">
        <v>2742</v>
      </c>
      <c r="G454">
        <v>0</v>
      </c>
    </row>
    <row r="455" spans="1:7" x14ac:dyDescent="0.2">
      <c r="A455" t="s">
        <v>2359</v>
      </c>
      <c r="B455">
        <v>34</v>
      </c>
      <c r="C455" t="s">
        <v>2167</v>
      </c>
      <c r="D455">
        <v>23</v>
      </c>
      <c r="E455" t="str">
        <f t="shared" si="56"/>
        <v>34023</v>
      </c>
      <c r="F455" t="s">
        <v>2742</v>
      </c>
      <c r="G455">
        <v>0</v>
      </c>
    </row>
    <row r="456" spans="1:7" x14ac:dyDescent="0.2">
      <c r="A456" t="s">
        <v>2359</v>
      </c>
      <c r="B456">
        <v>34</v>
      </c>
      <c r="C456" t="s">
        <v>2361</v>
      </c>
      <c r="D456">
        <v>25</v>
      </c>
      <c r="E456" t="str">
        <f t="shared" si="56"/>
        <v>34025</v>
      </c>
      <c r="F456" t="s">
        <v>2742</v>
      </c>
      <c r="G456">
        <v>0</v>
      </c>
    </row>
    <row r="457" spans="1:7" x14ac:dyDescent="0.2">
      <c r="A457" t="s">
        <v>2359</v>
      </c>
      <c r="B457">
        <v>34</v>
      </c>
      <c r="C457" t="s">
        <v>2362</v>
      </c>
      <c r="D457">
        <v>19</v>
      </c>
      <c r="E457" t="str">
        <f t="shared" si="56"/>
        <v>34019</v>
      </c>
      <c r="F457" t="s">
        <v>2742</v>
      </c>
      <c r="G457">
        <v>0</v>
      </c>
    </row>
    <row r="458" spans="1:7" x14ac:dyDescent="0.2">
      <c r="A458" t="s">
        <v>2359</v>
      </c>
      <c r="B458">
        <v>34</v>
      </c>
      <c r="C458" t="s">
        <v>2007</v>
      </c>
      <c r="D458">
        <v>37</v>
      </c>
      <c r="E458" t="str">
        <f t="shared" si="56"/>
        <v>34037</v>
      </c>
      <c r="F458" t="s">
        <v>2742</v>
      </c>
      <c r="G458">
        <v>0</v>
      </c>
    </row>
    <row r="459" spans="1:7" x14ac:dyDescent="0.2">
      <c r="A459" t="s">
        <v>2359</v>
      </c>
      <c r="B459">
        <v>34</v>
      </c>
      <c r="C459" t="s">
        <v>2363</v>
      </c>
      <c r="D459">
        <v>41</v>
      </c>
      <c r="E459" t="str">
        <f t="shared" si="56"/>
        <v>34041</v>
      </c>
      <c r="F459" t="s">
        <v>2742</v>
      </c>
      <c r="G459">
        <v>0</v>
      </c>
    </row>
    <row r="460" spans="1:7" x14ac:dyDescent="0.2">
      <c r="A460" t="s">
        <v>2359</v>
      </c>
      <c r="B460">
        <v>34</v>
      </c>
      <c r="C460" t="s">
        <v>2364</v>
      </c>
      <c r="D460">
        <v>11</v>
      </c>
      <c r="E460" t="str">
        <f t="shared" si="56"/>
        <v>34011</v>
      </c>
      <c r="F460" t="s">
        <v>2742</v>
      </c>
      <c r="G460">
        <v>0</v>
      </c>
    </row>
    <row r="461" spans="1:7" x14ac:dyDescent="0.2">
      <c r="A461" t="s">
        <v>2359</v>
      </c>
      <c r="B461">
        <v>34</v>
      </c>
      <c r="C461" t="s">
        <v>2365</v>
      </c>
      <c r="D461">
        <v>15</v>
      </c>
      <c r="E461" t="str">
        <f t="shared" si="56"/>
        <v>34015</v>
      </c>
      <c r="F461" t="s">
        <v>2742</v>
      </c>
      <c r="G461" s="1">
        <v>100000</v>
      </c>
    </row>
    <row r="462" spans="1:7" x14ac:dyDescent="0.2">
      <c r="A462" t="s">
        <v>2359</v>
      </c>
      <c r="B462">
        <v>34</v>
      </c>
      <c r="C462" t="s">
        <v>2366</v>
      </c>
      <c r="D462">
        <v>33</v>
      </c>
      <c r="E462" t="str">
        <f t="shared" si="56"/>
        <v>34033</v>
      </c>
      <c r="F462" t="s">
        <v>2742</v>
      </c>
      <c r="G462">
        <v>0</v>
      </c>
    </row>
    <row r="463" spans="1:7" x14ac:dyDescent="0.2">
      <c r="A463" t="s">
        <v>2367</v>
      </c>
      <c r="B463">
        <v>35</v>
      </c>
      <c r="C463" t="s">
        <v>2368</v>
      </c>
      <c r="D463">
        <v>9</v>
      </c>
      <c r="E463" t="str">
        <f t="shared" ref="E463:E471" si="57" xml:space="preserve"> TEXT(B463,"00") &amp;TEXT(D463,"000")</f>
        <v>35009</v>
      </c>
      <c r="F463" t="s">
        <v>2742</v>
      </c>
      <c r="G463">
        <v>0</v>
      </c>
    </row>
    <row r="464" spans="1:7" x14ac:dyDescent="0.2">
      <c r="A464" t="s">
        <v>2367</v>
      </c>
      <c r="B464">
        <v>35</v>
      </c>
      <c r="C464" t="s">
        <v>2369</v>
      </c>
      <c r="D464">
        <v>33</v>
      </c>
      <c r="E464" t="str">
        <f t="shared" si="57"/>
        <v>35033</v>
      </c>
      <c r="F464" t="s">
        <v>2742</v>
      </c>
      <c r="G464">
        <v>0</v>
      </c>
    </row>
    <row r="465" spans="1:7" x14ac:dyDescent="0.2">
      <c r="A465" t="s">
        <v>2367</v>
      </c>
      <c r="B465">
        <v>35</v>
      </c>
      <c r="C465" t="s">
        <v>2370</v>
      </c>
      <c r="D465">
        <v>55</v>
      </c>
      <c r="E465" t="str">
        <f t="shared" si="57"/>
        <v>35055</v>
      </c>
      <c r="F465" t="s">
        <v>2742</v>
      </c>
      <c r="G465">
        <v>0</v>
      </c>
    </row>
    <row r="466" spans="1:7" x14ac:dyDescent="0.2">
      <c r="A466" t="s">
        <v>2367</v>
      </c>
      <c r="B466">
        <v>35</v>
      </c>
      <c r="C466" t="s">
        <v>2371</v>
      </c>
      <c r="D466">
        <v>5</v>
      </c>
      <c r="E466" t="str">
        <f t="shared" si="57"/>
        <v>35005</v>
      </c>
      <c r="F466" t="s">
        <v>2742</v>
      </c>
      <c r="G466">
        <v>0</v>
      </c>
    </row>
    <row r="467" spans="1:7" x14ac:dyDescent="0.2">
      <c r="A467" t="s">
        <v>2367</v>
      </c>
      <c r="B467">
        <v>35</v>
      </c>
      <c r="C467" t="s">
        <v>2372</v>
      </c>
      <c r="D467">
        <v>29</v>
      </c>
      <c r="E467" t="str">
        <f t="shared" si="57"/>
        <v>35029</v>
      </c>
      <c r="F467" t="s">
        <v>2742</v>
      </c>
      <c r="G467">
        <v>0</v>
      </c>
    </row>
    <row r="468" spans="1:7" x14ac:dyDescent="0.2">
      <c r="A468" t="s">
        <v>2373</v>
      </c>
      <c r="B468">
        <v>36</v>
      </c>
      <c r="C468" t="s">
        <v>2374</v>
      </c>
      <c r="D468">
        <v>11</v>
      </c>
      <c r="E468" t="str">
        <f t="shared" si="57"/>
        <v>36011</v>
      </c>
      <c r="F468" t="s">
        <v>2742</v>
      </c>
      <c r="G468" s="1">
        <v>181000</v>
      </c>
    </row>
    <row r="469" spans="1:7" x14ac:dyDescent="0.2">
      <c r="A469" t="s">
        <v>2373</v>
      </c>
      <c r="B469">
        <v>36</v>
      </c>
      <c r="C469" t="s">
        <v>2375</v>
      </c>
      <c r="D469">
        <v>17</v>
      </c>
      <c r="E469" t="str">
        <f t="shared" si="57"/>
        <v>36017</v>
      </c>
      <c r="F469" t="s">
        <v>2742</v>
      </c>
      <c r="G469" s="1">
        <v>8000</v>
      </c>
    </row>
    <row r="470" spans="1:7" x14ac:dyDescent="0.2">
      <c r="A470" t="s">
        <v>2373</v>
      </c>
      <c r="B470">
        <v>36</v>
      </c>
      <c r="C470" t="s">
        <v>2376</v>
      </c>
      <c r="D470">
        <v>23</v>
      </c>
      <c r="E470" t="str">
        <f t="shared" si="57"/>
        <v>36023</v>
      </c>
      <c r="F470" t="s">
        <v>2742</v>
      </c>
      <c r="G470" s="1">
        <v>13000</v>
      </c>
    </row>
    <row r="471" spans="1:7" x14ac:dyDescent="0.2">
      <c r="A471" t="s">
        <v>2373</v>
      </c>
      <c r="B471">
        <v>36</v>
      </c>
      <c r="C471" t="s">
        <v>2377</v>
      </c>
      <c r="D471">
        <v>43</v>
      </c>
      <c r="E471" t="str">
        <f t="shared" si="57"/>
        <v>36043</v>
      </c>
      <c r="F471" t="s">
        <v>2742</v>
      </c>
      <c r="G471">
        <v>0</v>
      </c>
    </row>
    <row r="472" spans="1:7" x14ac:dyDescent="0.2">
      <c r="A472" t="s">
        <v>2373</v>
      </c>
      <c r="B472">
        <v>36</v>
      </c>
      <c r="C472" t="s">
        <v>2024</v>
      </c>
      <c r="D472">
        <v>53</v>
      </c>
      <c r="E472" t="str">
        <f t="shared" ref="E472:E480" si="58" xml:space="preserve"> TEXT(B472,"00") &amp;TEXT(D472,"000")</f>
        <v>36053</v>
      </c>
      <c r="F472" t="s">
        <v>2742</v>
      </c>
      <c r="G472" s="1">
        <v>280000</v>
      </c>
    </row>
    <row r="473" spans="1:7" x14ac:dyDescent="0.2">
      <c r="A473" t="s">
        <v>2373</v>
      </c>
      <c r="B473">
        <v>36</v>
      </c>
      <c r="C473" t="s">
        <v>2025</v>
      </c>
      <c r="D473">
        <v>65</v>
      </c>
      <c r="E473" t="str">
        <f t="shared" si="58"/>
        <v>36065</v>
      </c>
      <c r="F473" t="s">
        <v>2742</v>
      </c>
      <c r="G473">
        <v>0</v>
      </c>
    </row>
    <row r="474" spans="1:7" x14ac:dyDescent="0.2">
      <c r="A474" t="s">
        <v>2373</v>
      </c>
      <c r="B474">
        <v>36</v>
      </c>
      <c r="C474" t="s">
        <v>2378</v>
      </c>
      <c r="D474">
        <v>67</v>
      </c>
      <c r="E474" t="str">
        <f t="shared" si="58"/>
        <v>36067</v>
      </c>
      <c r="F474" t="s">
        <v>2742</v>
      </c>
      <c r="G474" s="1">
        <v>104000</v>
      </c>
    </row>
    <row r="475" spans="1:7" x14ac:dyDescent="0.2">
      <c r="A475" t="s">
        <v>2373</v>
      </c>
      <c r="B475">
        <v>36</v>
      </c>
      <c r="C475" t="s">
        <v>2379</v>
      </c>
      <c r="D475">
        <v>75</v>
      </c>
      <c r="E475" t="str">
        <f t="shared" si="58"/>
        <v>36075</v>
      </c>
      <c r="F475" t="s">
        <v>2742</v>
      </c>
      <c r="G475">
        <v>0</v>
      </c>
    </row>
    <row r="476" spans="1:7" x14ac:dyDescent="0.2">
      <c r="A476" t="s">
        <v>2373</v>
      </c>
      <c r="B476">
        <v>36</v>
      </c>
      <c r="C476" t="s">
        <v>2380</v>
      </c>
      <c r="D476">
        <v>77</v>
      </c>
      <c r="E476" t="str">
        <f t="shared" si="58"/>
        <v>36077</v>
      </c>
      <c r="F476" t="s">
        <v>2742</v>
      </c>
      <c r="G476">
        <v>0</v>
      </c>
    </row>
    <row r="477" spans="1:7" x14ac:dyDescent="0.2">
      <c r="A477" t="s">
        <v>2373</v>
      </c>
      <c r="B477">
        <v>36</v>
      </c>
      <c r="C477" t="s">
        <v>2381</v>
      </c>
      <c r="D477">
        <v>1</v>
      </c>
      <c r="E477" t="str">
        <f t="shared" si="58"/>
        <v>36001</v>
      </c>
      <c r="F477" t="s">
        <v>2742</v>
      </c>
      <c r="G477">
        <v>0</v>
      </c>
    </row>
    <row r="478" spans="1:7" x14ac:dyDescent="0.2">
      <c r="A478" t="s">
        <v>2373</v>
      </c>
      <c r="B478">
        <v>36</v>
      </c>
      <c r="C478" t="s">
        <v>2382</v>
      </c>
      <c r="D478">
        <v>57</v>
      </c>
      <c r="E478" t="str">
        <f t="shared" si="58"/>
        <v>36057</v>
      </c>
      <c r="F478" t="s">
        <v>2742</v>
      </c>
      <c r="G478">
        <v>0</v>
      </c>
    </row>
    <row r="479" spans="1:7" x14ac:dyDescent="0.2">
      <c r="A479" t="s">
        <v>2373</v>
      </c>
      <c r="B479">
        <v>36</v>
      </c>
      <c r="C479" t="s">
        <v>2383</v>
      </c>
      <c r="D479">
        <v>83</v>
      </c>
      <c r="E479" t="str">
        <f t="shared" si="58"/>
        <v>36083</v>
      </c>
      <c r="F479" t="s">
        <v>2742</v>
      </c>
      <c r="G479">
        <v>0</v>
      </c>
    </row>
    <row r="480" spans="1:7" x14ac:dyDescent="0.2">
      <c r="A480" t="s">
        <v>2373</v>
      </c>
      <c r="B480">
        <v>36</v>
      </c>
      <c r="C480" t="s">
        <v>2384</v>
      </c>
      <c r="D480">
        <v>91</v>
      </c>
      <c r="E480" t="str">
        <f t="shared" si="58"/>
        <v>36091</v>
      </c>
      <c r="F480" t="s">
        <v>2742</v>
      </c>
      <c r="G480">
        <v>0</v>
      </c>
    </row>
    <row r="481" spans="1:7" x14ac:dyDescent="0.2">
      <c r="A481" t="s">
        <v>2373</v>
      </c>
      <c r="B481">
        <v>36</v>
      </c>
      <c r="C481" t="s">
        <v>2385</v>
      </c>
      <c r="D481">
        <v>95</v>
      </c>
      <c r="E481" t="str">
        <f t="shared" ref="E481:E490" si="59" xml:space="preserve"> TEXT(B481,"00") &amp;TEXT(D481,"000")</f>
        <v>36095</v>
      </c>
      <c r="F481" t="s">
        <v>2742</v>
      </c>
      <c r="G481" s="1">
        <v>24000</v>
      </c>
    </row>
    <row r="482" spans="1:7" x14ac:dyDescent="0.2">
      <c r="A482" t="s">
        <v>2373</v>
      </c>
      <c r="B482">
        <v>36</v>
      </c>
      <c r="C482" t="s">
        <v>1983</v>
      </c>
      <c r="D482">
        <v>115</v>
      </c>
      <c r="E482" t="str">
        <f t="shared" si="59"/>
        <v>36115</v>
      </c>
      <c r="F482" t="s">
        <v>2742</v>
      </c>
      <c r="G482" s="1">
        <v>20000</v>
      </c>
    </row>
    <row r="483" spans="1:7" x14ac:dyDescent="0.2">
      <c r="A483" t="s">
        <v>2373</v>
      </c>
      <c r="B483">
        <v>36</v>
      </c>
      <c r="C483" t="s">
        <v>2386</v>
      </c>
      <c r="D483">
        <v>103</v>
      </c>
      <c r="E483" t="str">
        <f t="shared" si="59"/>
        <v>36103</v>
      </c>
      <c r="F483" t="s">
        <v>2742</v>
      </c>
      <c r="G483" s="1">
        <v>4000</v>
      </c>
    </row>
    <row r="484" spans="1:7" x14ac:dyDescent="0.2">
      <c r="A484" t="s">
        <v>2373</v>
      </c>
      <c r="B484">
        <v>36</v>
      </c>
      <c r="C484" t="s">
        <v>2387</v>
      </c>
      <c r="D484">
        <v>31</v>
      </c>
      <c r="E484" t="str">
        <f t="shared" si="59"/>
        <v>36031</v>
      </c>
      <c r="F484" t="s">
        <v>2742</v>
      </c>
      <c r="G484" t="s">
        <v>2743</v>
      </c>
    </row>
    <row r="485" spans="1:7" x14ac:dyDescent="0.2">
      <c r="A485" t="s">
        <v>2373</v>
      </c>
      <c r="B485">
        <v>36</v>
      </c>
      <c r="C485" t="s">
        <v>2020</v>
      </c>
      <c r="D485">
        <v>33</v>
      </c>
      <c r="E485" t="str">
        <f t="shared" si="59"/>
        <v>36033</v>
      </c>
      <c r="F485" t="s">
        <v>2742</v>
      </c>
      <c r="G485" s="1">
        <v>68000</v>
      </c>
    </row>
    <row r="486" spans="1:7" x14ac:dyDescent="0.2">
      <c r="A486" t="s">
        <v>2373</v>
      </c>
      <c r="B486">
        <v>36</v>
      </c>
      <c r="C486" t="s">
        <v>2022</v>
      </c>
      <c r="D486">
        <v>45</v>
      </c>
      <c r="E486" t="str">
        <f t="shared" si="59"/>
        <v>36045</v>
      </c>
      <c r="F486" t="s">
        <v>2742</v>
      </c>
      <c r="G486">
        <v>0</v>
      </c>
    </row>
    <row r="487" spans="1:7" x14ac:dyDescent="0.2">
      <c r="A487" t="s">
        <v>2373</v>
      </c>
      <c r="B487">
        <v>36</v>
      </c>
      <c r="C487" t="s">
        <v>2034</v>
      </c>
      <c r="D487">
        <v>49</v>
      </c>
      <c r="E487" t="str">
        <f t="shared" si="59"/>
        <v>36049</v>
      </c>
      <c r="F487" t="s">
        <v>2742</v>
      </c>
      <c r="G487" s="1">
        <v>6000</v>
      </c>
    </row>
    <row r="488" spans="1:7" x14ac:dyDescent="0.2">
      <c r="A488" t="s">
        <v>2373</v>
      </c>
      <c r="B488">
        <v>36</v>
      </c>
      <c r="C488" t="s">
        <v>2388</v>
      </c>
      <c r="D488">
        <v>89</v>
      </c>
      <c r="E488" t="str">
        <f t="shared" si="59"/>
        <v>36089</v>
      </c>
      <c r="F488" t="s">
        <v>2742</v>
      </c>
      <c r="G488">
        <v>0</v>
      </c>
    </row>
    <row r="489" spans="1:7" x14ac:dyDescent="0.2">
      <c r="A489" t="s">
        <v>2373</v>
      </c>
      <c r="B489">
        <v>36</v>
      </c>
      <c r="C489" t="s">
        <v>2389</v>
      </c>
      <c r="D489">
        <v>21</v>
      </c>
      <c r="E489" t="str">
        <f t="shared" si="59"/>
        <v>36021</v>
      </c>
      <c r="F489" t="s">
        <v>2742</v>
      </c>
      <c r="G489">
        <v>0</v>
      </c>
    </row>
    <row r="490" spans="1:7" x14ac:dyDescent="0.2">
      <c r="A490" t="s">
        <v>2373</v>
      </c>
      <c r="B490">
        <v>36</v>
      </c>
      <c r="C490" t="s">
        <v>2004</v>
      </c>
      <c r="D490">
        <v>25</v>
      </c>
      <c r="E490" t="str">
        <f t="shared" si="59"/>
        <v>36025</v>
      </c>
      <c r="F490" t="s">
        <v>2742</v>
      </c>
      <c r="G490">
        <v>0</v>
      </c>
    </row>
    <row r="491" spans="1:7" x14ac:dyDescent="0.2">
      <c r="A491" t="s">
        <v>2373</v>
      </c>
      <c r="B491">
        <v>36</v>
      </c>
      <c r="C491" t="s">
        <v>2390</v>
      </c>
      <c r="D491">
        <v>27</v>
      </c>
      <c r="E491" t="str">
        <f t="shared" ref="E491:E499" si="60" xml:space="preserve"> TEXT(B491,"00") &amp;TEXT(D491,"000")</f>
        <v>36027</v>
      </c>
      <c r="F491" t="s">
        <v>2742</v>
      </c>
      <c r="G491">
        <v>0</v>
      </c>
    </row>
    <row r="492" spans="1:7" x14ac:dyDescent="0.2">
      <c r="A492" t="s">
        <v>2373</v>
      </c>
      <c r="B492">
        <v>36</v>
      </c>
      <c r="C492" t="s">
        <v>1977</v>
      </c>
      <c r="D492">
        <v>71</v>
      </c>
      <c r="E492" t="str">
        <f t="shared" si="60"/>
        <v>36071</v>
      </c>
      <c r="F492" t="s">
        <v>2742</v>
      </c>
      <c r="G492">
        <v>0</v>
      </c>
    </row>
    <row r="493" spans="1:7" x14ac:dyDescent="0.2">
      <c r="A493" t="s">
        <v>2373</v>
      </c>
      <c r="B493">
        <v>36</v>
      </c>
      <c r="C493" t="s">
        <v>2391</v>
      </c>
      <c r="D493">
        <v>111</v>
      </c>
      <c r="E493" t="str">
        <f t="shared" si="60"/>
        <v>36111</v>
      </c>
      <c r="F493" t="s">
        <v>2742</v>
      </c>
      <c r="G493">
        <v>0</v>
      </c>
    </row>
    <row r="494" spans="1:7" x14ac:dyDescent="0.2">
      <c r="A494" t="s">
        <v>2373</v>
      </c>
      <c r="B494">
        <v>36</v>
      </c>
      <c r="C494" t="s">
        <v>2392</v>
      </c>
      <c r="D494">
        <v>119</v>
      </c>
      <c r="E494" t="str">
        <f t="shared" si="60"/>
        <v>36119</v>
      </c>
      <c r="F494" t="s">
        <v>2742</v>
      </c>
      <c r="G494" t="s">
        <v>2743</v>
      </c>
    </row>
    <row r="495" spans="1:7" x14ac:dyDescent="0.2">
      <c r="A495" t="s">
        <v>2373</v>
      </c>
      <c r="B495">
        <v>36</v>
      </c>
      <c r="C495" t="s">
        <v>2393</v>
      </c>
      <c r="D495">
        <v>97</v>
      </c>
      <c r="E495" t="str">
        <f t="shared" si="60"/>
        <v>36097</v>
      </c>
      <c r="F495" t="s">
        <v>2742</v>
      </c>
      <c r="G495" s="1">
        <v>26000</v>
      </c>
    </row>
    <row r="496" spans="1:7" x14ac:dyDescent="0.2">
      <c r="A496" t="s">
        <v>2373</v>
      </c>
      <c r="B496">
        <v>36</v>
      </c>
      <c r="C496" t="s">
        <v>2394</v>
      </c>
      <c r="D496">
        <v>107</v>
      </c>
      <c r="E496" t="str">
        <f t="shared" si="60"/>
        <v>36107</v>
      </c>
      <c r="F496" t="s">
        <v>2742</v>
      </c>
      <c r="G496">
        <v>0</v>
      </c>
    </row>
    <row r="497" spans="1:7" x14ac:dyDescent="0.2">
      <c r="A497" t="s">
        <v>2373</v>
      </c>
      <c r="B497">
        <v>36</v>
      </c>
      <c r="C497" t="s">
        <v>2395</v>
      </c>
      <c r="D497">
        <v>109</v>
      </c>
      <c r="E497" t="str">
        <f t="shared" si="60"/>
        <v>36109</v>
      </c>
      <c r="F497" t="s">
        <v>2742</v>
      </c>
      <c r="G497">
        <v>0</v>
      </c>
    </row>
    <row r="498" spans="1:7" x14ac:dyDescent="0.2">
      <c r="A498" t="s">
        <v>2373</v>
      </c>
      <c r="B498">
        <v>36</v>
      </c>
      <c r="C498" t="s">
        <v>2163</v>
      </c>
      <c r="D498">
        <v>3</v>
      </c>
      <c r="E498" t="str">
        <f t="shared" si="60"/>
        <v>36003</v>
      </c>
      <c r="F498" t="s">
        <v>2742</v>
      </c>
      <c r="G498">
        <v>0</v>
      </c>
    </row>
    <row r="499" spans="1:7" x14ac:dyDescent="0.2">
      <c r="A499" t="s">
        <v>2373</v>
      </c>
      <c r="B499">
        <v>36</v>
      </c>
      <c r="C499" t="s">
        <v>2396</v>
      </c>
      <c r="D499">
        <v>13</v>
      </c>
      <c r="E499" t="str">
        <f t="shared" si="60"/>
        <v>36013</v>
      </c>
      <c r="F499" t="s">
        <v>2742</v>
      </c>
      <c r="G499">
        <v>0</v>
      </c>
    </row>
    <row r="500" spans="1:7" x14ac:dyDescent="0.2">
      <c r="A500" t="s">
        <v>2373</v>
      </c>
      <c r="B500">
        <v>36</v>
      </c>
      <c r="C500" t="s">
        <v>2397</v>
      </c>
      <c r="D500">
        <v>101</v>
      </c>
      <c r="E500" t="str">
        <f t="shared" ref="E500:E508" si="61" xml:space="preserve"> TEXT(B500,"00") &amp;TEXT(D500,"000")</f>
        <v>36101</v>
      </c>
      <c r="F500" t="s">
        <v>2742</v>
      </c>
      <c r="G500" s="1">
        <v>377000</v>
      </c>
    </row>
    <row r="501" spans="1:7" x14ac:dyDescent="0.2">
      <c r="A501" t="s">
        <v>2373</v>
      </c>
      <c r="B501">
        <v>36</v>
      </c>
      <c r="C501" t="s">
        <v>2398</v>
      </c>
      <c r="D501">
        <v>29</v>
      </c>
      <c r="E501" t="str">
        <f t="shared" si="61"/>
        <v>36029</v>
      </c>
      <c r="F501" t="s">
        <v>2742</v>
      </c>
      <c r="G501">
        <v>0</v>
      </c>
    </row>
    <row r="502" spans="1:7" x14ac:dyDescent="0.2">
      <c r="A502" t="s">
        <v>2373</v>
      </c>
      <c r="B502">
        <v>36</v>
      </c>
      <c r="C502" t="s">
        <v>2198</v>
      </c>
      <c r="D502">
        <v>37</v>
      </c>
      <c r="E502" t="str">
        <f t="shared" si="61"/>
        <v>36037</v>
      </c>
      <c r="F502" t="s">
        <v>2742</v>
      </c>
      <c r="G502">
        <v>0</v>
      </c>
    </row>
    <row r="503" spans="1:7" x14ac:dyDescent="0.2">
      <c r="A503" t="s">
        <v>2373</v>
      </c>
      <c r="B503">
        <v>36</v>
      </c>
      <c r="C503" t="s">
        <v>2061</v>
      </c>
      <c r="D503">
        <v>55</v>
      </c>
      <c r="E503" t="str">
        <f t="shared" si="61"/>
        <v>36055</v>
      </c>
      <c r="F503" t="s">
        <v>2742</v>
      </c>
      <c r="G503">
        <v>0</v>
      </c>
    </row>
    <row r="504" spans="1:7" x14ac:dyDescent="0.2">
      <c r="A504" t="s">
        <v>2373</v>
      </c>
      <c r="B504">
        <v>36</v>
      </c>
      <c r="C504" t="s">
        <v>2399</v>
      </c>
      <c r="D504">
        <v>63</v>
      </c>
      <c r="E504" t="str">
        <f t="shared" si="61"/>
        <v>36063</v>
      </c>
      <c r="F504" t="s">
        <v>2742</v>
      </c>
      <c r="G504">
        <v>0</v>
      </c>
    </row>
    <row r="505" spans="1:7" x14ac:dyDescent="0.2">
      <c r="A505" t="s">
        <v>2373</v>
      </c>
      <c r="B505">
        <v>36</v>
      </c>
      <c r="C505" t="s">
        <v>2400</v>
      </c>
      <c r="D505">
        <v>69</v>
      </c>
      <c r="E505" t="str">
        <f t="shared" si="61"/>
        <v>36069</v>
      </c>
      <c r="F505" t="s">
        <v>2742</v>
      </c>
      <c r="G505" s="1">
        <v>66000</v>
      </c>
    </row>
    <row r="506" spans="1:7" x14ac:dyDescent="0.2">
      <c r="A506" t="s">
        <v>2373</v>
      </c>
      <c r="B506">
        <v>36</v>
      </c>
      <c r="C506" t="s">
        <v>2401</v>
      </c>
      <c r="D506">
        <v>73</v>
      </c>
      <c r="E506" t="str">
        <f t="shared" si="61"/>
        <v>36073</v>
      </c>
      <c r="F506" t="s">
        <v>2742</v>
      </c>
      <c r="G506" s="1">
        <v>149000</v>
      </c>
    </row>
    <row r="507" spans="1:7" x14ac:dyDescent="0.2">
      <c r="A507" t="s">
        <v>2373</v>
      </c>
      <c r="B507">
        <v>36</v>
      </c>
      <c r="C507" t="s">
        <v>2402</v>
      </c>
      <c r="D507">
        <v>99</v>
      </c>
      <c r="E507" t="str">
        <f t="shared" si="61"/>
        <v>36099</v>
      </c>
      <c r="F507" t="s">
        <v>2742</v>
      </c>
      <c r="G507" s="1">
        <v>237000</v>
      </c>
    </row>
    <row r="508" spans="1:7" x14ac:dyDescent="0.2">
      <c r="A508" t="s">
        <v>2373</v>
      </c>
      <c r="B508">
        <v>36</v>
      </c>
      <c r="C508" t="s">
        <v>2128</v>
      </c>
      <c r="D508">
        <v>117</v>
      </c>
      <c r="E508" t="str">
        <f t="shared" si="61"/>
        <v>36117</v>
      </c>
      <c r="F508" t="s">
        <v>2742</v>
      </c>
      <c r="G508">
        <v>0</v>
      </c>
    </row>
    <row r="509" spans="1:7" x14ac:dyDescent="0.2">
      <c r="A509" t="s">
        <v>2373</v>
      </c>
      <c r="B509">
        <v>36</v>
      </c>
      <c r="C509" t="s">
        <v>2403</v>
      </c>
      <c r="D509">
        <v>121</v>
      </c>
      <c r="E509" t="str">
        <f t="shared" ref="E509:E517" si="62" xml:space="preserve"> TEXT(B509,"00") &amp;TEXT(D509,"000")</f>
        <v>36121</v>
      </c>
      <c r="F509" t="s">
        <v>2742</v>
      </c>
      <c r="G509" s="1">
        <v>6000</v>
      </c>
    </row>
    <row r="510" spans="1:7" x14ac:dyDescent="0.2">
      <c r="A510" t="s">
        <v>2373</v>
      </c>
      <c r="B510">
        <v>36</v>
      </c>
      <c r="C510" t="s">
        <v>2404</v>
      </c>
      <c r="D510">
        <v>123</v>
      </c>
      <c r="E510" t="str">
        <f t="shared" si="62"/>
        <v>36123</v>
      </c>
      <c r="F510" t="s">
        <v>2742</v>
      </c>
      <c r="G510" s="1">
        <v>201000</v>
      </c>
    </row>
    <row r="511" spans="1:7" x14ac:dyDescent="0.2">
      <c r="A511" t="s">
        <v>2405</v>
      </c>
      <c r="B511">
        <v>37</v>
      </c>
      <c r="C511" t="s">
        <v>2406</v>
      </c>
      <c r="D511">
        <v>13</v>
      </c>
      <c r="E511" t="str">
        <f t="shared" si="62"/>
        <v>37013</v>
      </c>
      <c r="F511" t="s">
        <v>2742</v>
      </c>
      <c r="G511">
        <v>0</v>
      </c>
    </row>
    <row r="512" spans="1:7" x14ac:dyDescent="0.2">
      <c r="A512" t="s">
        <v>2405</v>
      </c>
      <c r="B512">
        <v>37</v>
      </c>
      <c r="C512" t="s">
        <v>2064</v>
      </c>
      <c r="D512">
        <v>79</v>
      </c>
      <c r="E512" t="str">
        <f t="shared" si="62"/>
        <v>37079</v>
      </c>
      <c r="F512" t="s">
        <v>2742</v>
      </c>
      <c r="G512">
        <v>0</v>
      </c>
    </row>
    <row r="513" spans="1:7" x14ac:dyDescent="0.2">
      <c r="A513" t="s">
        <v>2405</v>
      </c>
      <c r="B513">
        <v>37</v>
      </c>
      <c r="C513" t="s">
        <v>2407</v>
      </c>
      <c r="D513">
        <v>101</v>
      </c>
      <c r="E513" t="str">
        <f t="shared" si="62"/>
        <v>37101</v>
      </c>
      <c r="F513" t="s">
        <v>2742</v>
      </c>
      <c r="G513" s="1">
        <v>80000</v>
      </c>
    </row>
    <row r="514" spans="1:7" x14ac:dyDescent="0.2">
      <c r="A514" t="s">
        <v>2405</v>
      </c>
      <c r="B514">
        <v>37</v>
      </c>
      <c r="C514" t="s">
        <v>2408</v>
      </c>
      <c r="D514">
        <v>3</v>
      </c>
      <c r="E514" t="str">
        <f t="shared" si="62"/>
        <v>37003</v>
      </c>
      <c r="F514" t="s">
        <v>2742</v>
      </c>
      <c r="G514">
        <v>0</v>
      </c>
    </row>
    <row r="515" spans="1:7" x14ac:dyDescent="0.2">
      <c r="A515" t="s">
        <v>2405</v>
      </c>
      <c r="B515">
        <v>37</v>
      </c>
      <c r="C515" t="s">
        <v>2409</v>
      </c>
      <c r="D515">
        <v>35</v>
      </c>
      <c r="E515" t="str">
        <f t="shared" si="62"/>
        <v>37035</v>
      </c>
      <c r="F515" t="s">
        <v>2742</v>
      </c>
      <c r="G515">
        <v>0</v>
      </c>
    </row>
    <row r="516" spans="1:7" x14ac:dyDescent="0.2">
      <c r="A516" t="s">
        <v>2405</v>
      </c>
      <c r="B516">
        <v>37</v>
      </c>
      <c r="C516" t="s">
        <v>2410</v>
      </c>
      <c r="D516">
        <v>37</v>
      </c>
      <c r="E516" t="str">
        <f t="shared" si="62"/>
        <v>37037</v>
      </c>
      <c r="F516" t="s">
        <v>2742</v>
      </c>
      <c r="G516" s="1">
        <v>34000</v>
      </c>
    </row>
    <row r="517" spans="1:7" x14ac:dyDescent="0.2">
      <c r="A517" t="s">
        <v>2405</v>
      </c>
      <c r="B517">
        <v>37</v>
      </c>
      <c r="C517" t="s">
        <v>2411</v>
      </c>
      <c r="D517">
        <v>57</v>
      </c>
      <c r="E517" t="str">
        <f t="shared" si="62"/>
        <v>37057</v>
      </c>
      <c r="F517" t="s">
        <v>2742</v>
      </c>
      <c r="G517" s="1">
        <v>54000</v>
      </c>
    </row>
    <row r="518" spans="1:7" x14ac:dyDescent="0.2">
      <c r="A518" t="s">
        <v>2405</v>
      </c>
      <c r="B518">
        <v>37</v>
      </c>
      <c r="C518" t="s">
        <v>2412</v>
      </c>
      <c r="D518">
        <v>59</v>
      </c>
      <c r="E518" t="str">
        <f t="shared" ref="E518:E526" si="63" xml:space="preserve"> TEXT(B518,"00") &amp;TEXT(D518,"000")</f>
        <v>37059</v>
      </c>
      <c r="F518" t="s">
        <v>2742</v>
      </c>
      <c r="G518">
        <v>0</v>
      </c>
    </row>
    <row r="519" spans="1:7" x14ac:dyDescent="0.2">
      <c r="A519" t="s">
        <v>2405</v>
      </c>
      <c r="B519">
        <v>37</v>
      </c>
      <c r="C519" t="s">
        <v>2413</v>
      </c>
      <c r="D519">
        <v>97</v>
      </c>
      <c r="E519" t="str">
        <f t="shared" si="63"/>
        <v>37097</v>
      </c>
      <c r="F519" t="s">
        <v>2742</v>
      </c>
      <c r="G519" s="1">
        <v>92000</v>
      </c>
    </row>
    <row r="520" spans="1:7" x14ac:dyDescent="0.2">
      <c r="A520" t="s">
        <v>2405</v>
      </c>
      <c r="B520">
        <v>37</v>
      </c>
      <c r="C520" t="s">
        <v>2062</v>
      </c>
      <c r="D520">
        <v>151</v>
      </c>
      <c r="E520" t="str">
        <f t="shared" si="63"/>
        <v>37151</v>
      </c>
      <c r="F520" t="s">
        <v>2742</v>
      </c>
      <c r="G520" s="1">
        <v>54000</v>
      </c>
    </row>
    <row r="521" spans="1:7" x14ac:dyDescent="0.2">
      <c r="A521" t="s">
        <v>2405</v>
      </c>
      <c r="B521">
        <v>37</v>
      </c>
      <c r="C521" t="s">
        <v>2414</v>
      </c>
      <c r="D521">
        <v>159</v>
      </c>
      <c r="E521" t="str">
        <f t="shared" si="63"/>
        <v>37159</v>
      </c>
      <c r="F521" t="s">
        <v>2742</v>
      </c>
      <c r="G521" s="1">
        <v>550000</v>
      </c>
    </row>
    <row r="522" spans="1:7" x14ac:dyDescent="0.2">
      <c r="A522" t="s">
        <v>2405</v>
      </c>
      <c r="B522">
        <v>37</v>
      </c>
      <c r="C522" t="s">
        <v>2415</v>
      </c>
      <c r="D522">
        <v>183</v>
      </c>
      <c r="E522" t="str">
        <f t="shared" si="63"/>
        <v>37183</v>
      </c>
      <c r="F522" t="s">
        <v>2742</v>
      </c>
      <c r="G522">
        <v>0</v>
      </c>
    </row>
    <row r="523" spans="1:7" x14ac:dyDescent="0.2">
      <c r="A523" t="s">
        <v>2405</v>
      </c>
      <c r="B523">
        <v>37</v>
      </c>
      <c r="C523" t="s">
        <v>2416</v>
      </c>
      <c r="D523">
        <v>127</v>
      </c>
      <c r="E523" t="str">
        <f t="shared" si="63"/>
        <v>37127</v>
      </c>
      <c r="F523" t="s">
        <v>2742</v>
      </c>
      <c r="G523">
        <v>0</v>
      </c>
    </row>
    <row r="524" spans="1:7" x14ac:dyDescent="0.2">
      <c r="A524" t="s">
        <v>2405</v>
      </c>
      <c r="B524">
        <v>37</v>
      </c>
      <c r="C524" t="s">
        <v>2417</v>
      </c>
      <c r="D524">
        <v>171</v>
      </c>
      <c r="E524" t="str">
        <f t="shared" si="63"/>
        <v>37171</v>
      </c>
      <c r="F524" t="s">
        <v>2742</v>
      </c>
      <c r="G524">
        <v>0</v>
      </c>
    </row>
    <row r="525" spans="1:7" x14ac:dyDescent="0.2">
      <c r="A525" t="s">
        <v>2405</v>
      </c>
      <c r="B525">
        <v>37</v>
      </c>
      <c r="C525" t="s">
        <v>2418</v>
      </c>
      <c r="D525">
        <v>193</v>
      </c>
      <c r="E525" t="str">
        <f t="shared" si="63"/>
        <v>37193</v>
      </c>
      <c r="F525" t="s">
        <v>2742</v>
      </c>
      <c r="G525">
        <v>0</v>
      </c>
    </row>
    <row r="526" spans="1:7" x14ac:dyDescent="0.2">
      <c r="A526" t="s">
        <v>2405</v>
      </c>
      <c r="B526">
        <v>37</v>
      </c>
      <c r="C526" t="s">
        <v>2419</v>
      </c>
      <c r="D526">
        <v>197</v>
      </c>
      <c r="E526" t="str">
        <f t="shared" si="63"/>
        <v>37197</v>
      </c>
      <c r="F526" t="s">
        <v>2742</v>
      </c>
      <c r="G526" s="1">
        <v>159000</v>
      </c>
    </row>
    <row r="527" spans="1:7" x14ac:dyDescent="0.2">
      <c r="A527" t="s">
        <v>2405</v>
      </c>
      <c r="B527">
        <v>37</v>
      </c>
      <c r="C527" t="s">
        <v>2420</v>
      </c>
      <c r="D527">
        <v>1</v>
      </c>
      <c r="E527" t="str">
        <f t="shared" ref="E527:E536" si="64" xml:space="preserve"> TEXT(B527,"00") &amp;TEXT(D527,"000")</f>
        <v>37001</v>
      </c>
      <c r="F527" t="s">
        <v>2742</v>
      </c>
      <c r="G527">
        <v>0</v>
      </c>
    </row>
    <row r="528" spans="1:7" x14ac:dyDescent="0.2">
      <c r="A528" t="s">
        <v>2405</v>
      </c>
      <c r="B528">
        <v>37</v>
      </c>
      <c r="C528" t="s">
        <v>2421</v>
      </c>
      <c r="D528">
        <v>33</v>
      </c>
      <c r="E528" t="str">
        <f t="shared" si="64"/>
        <v>37033</v>
      </c>
      <c r="F528" t="s">
        <v>2742</v>
      </c>
      <c r="G528">
        <v>0</v>
      </c>
    </row>
    <row r="529" spans="1:7" x14ac:dyDescent="0.2">
      <c r="A529" t="s">
        <v>2405</v>
      </c>
      <c r="B529">
        <v>37</v>
      </c>
      <c r="C529" t="s">
        <v>2422</v>
      </c>
      <c r="D529">
        <v>67</v>
      </c>
      <c r="E529" t="str">
        <f t="shared" si="64"/>
        <v>37067</v>
      </c>
      <c r="F529" t="s">
        <v>2742</v>
      </c>
      <c r="G529">
        <v>0</v>
      </c>
    </row>
    <row r="530" spans="1:7" x14ac:dyDescent="0.2">
      <c r="A530" t="s">
        <v>2405</v>
      </c>
      <c r="B530">
        <v>37</v>
      </c>
      <c r="C530" t="s">
        <v>2423</v>
      </c>
      <c r="D530">
        <v>81</v>
      </c>
      <c r="E530" t="str">
        <f t="shared" si="64"/>
        <v>37081</v>
      </c>
      <c r="F530" t="s">
        <v>2742</v>
      </c>
      <c r="G530" s="1">
        <v>62000</v>
      </c>
    </row>
    <row r="531" spans="1:7" x14ac:dyDescent="0.2">
      <c r="A531" t="s">
        <v>2405</v>
      </c>
      <c r="B531">
        <v>37</v>
      </c>
      <c r="C531" t="s">
        <v>1977</v>
      </c>
      <c r="D531">
        <v>135</v>
      </c>
      <c r="E531" t="str">
        <f t="shared" si="64"/>
        <v>37135</v>
      </c>
      <c r="F531" t="s">
        <v>2742</v>
      </c>
      <c r="G531">
        <v>0</v>
      </c>
    </row>
    <row r="532" spans="1:7" x14ac:dyDescent="0.2">
      <c r="A532" t="s">
        <v>2405</v>
      </c>
      <c r="B532">
        <v>37</v>
      </c>
      <c r="C532" t="s">
        <v>2424</v>
      </c>
      <c r="D532">
        <v>145</v>
      </c>
      <c r="E532" t="str">
        <f t="shared" si="64"/>
        <v>37145</v>
      </c>
      <c r="F532" t="s">
        <v>2742</v>
      </c>
      <c r="G532">
        <v>0</v>
      </c>
    </row>
    <row r="533" spans="1:7" x14ac:dyDescent="0.2">
      <c r="A533" t="s">
        <v>2405</v>
      </c>
      <c r="B533">
        <v>37</v>
      </c>
      <c r="C533" t="s">
        <v>2425</v>
      </c>
      <c r="D533">
        <v>157</v>
      </c>
      <c r="E533" t="str">
        <f t="shared" si="64"/>
        <v>37157</v>
      </c>
      <c r="F533" t="s">
        <v>2742</v>
      </c>
      <c r="G533">
        <v>0</v>
      </c>
    </row>
    <row r="534" spans="1:7" x14ac:dyDescent="0.2">
      <c r="A534" t="s">
        <v>2405</v>
      </c>
      <c r="B534">
        <v>37</v>
      </c>
      <c r="C534" t="s">
        <v>2363</v>
      </c>
      <c r="D534">
        <v>185</v>
      </c>
      <c r="E534" t="str">
        <f t="shared" si="64"/>
        <v>37185</v>
      </c>
      <c r="F534" t="s">
        <v>2742</v>
      </c>
      <c r="G534">
        <v>0</v>
      </c>
    </row>
    <row r="535" spans="1:7" x14ac:dyDescent="0.2">
      <c r="A535" t="s">
        <v>2405</v>
      </c>
      <c r="B535">
        <v>37</v>
      </c>
      <c r="C535" t="s">
        <v>2426</v>
      </c>
      <c r="D535">
        <v>85</v>
      </c>
      <c r="E535" t="str">
        <f t="shared" si="64"/>
        <v>37085</v>
      </c>
      <c r="F535" t="s">
        <v>2742</v>
      </c>
      <c r="G535">
        <v>0</v>
      </c>
    </row>
    <row r="536" spans="1:7" x14ac:dyDescent="0.2">
      <c r="A536" t="s">
        <v>2405</v>
      </c>
      <c r="B536">
        <v>37</v>
      </c>
      <c r="C536" t="s">
        <v>2427</v>
      </c>
      <c r="D536">
        <v>163</v>
      </c>
      <c r="E536" t="str">
        <f t="shared" si="64"/>
        <v>37163</v>
      </c>
      <c r="F536" t="s">
        <v>2742</v>
      </c>
      <c r="G536">
        <v>0</v>
      </c>
    </row>
    <row r="537" spans="1:7" x14ac:dyDescent="0.2">
      <c r="A537" t="s">
        <v>2405</v>
      </c>
      <c r="B537">
        <v>37</v>
      </c>
      <c r="C537" t="s">
        <v>2428</v>
      </c>
      <c r="D537">
        <v>7</v>
      </c>
      <c r="E537" t="str">
        <f t="shared" ref="E537:E545" si="65" xml:space="preserve"> TEXT(B537,"00") &amp;TEXT(D537,"000")</f>
        <v>37007</v>
      </c>
      <c r="F537" t="s">
        <v>2742</v>
      </c>
      <c r="G537">
        <v>0</v>
      </c>
    </row>
    <row r="538" spans="1:7" x14ac:dyDescent="0.2">
      <c r="A538" t="s">
        <v>2405</v>
      </c>
      <c r="B538">
        <v>37</v>
      </c>
      <c r="C538" t="s">
        <v>2429</v>
      </c>
      <c r="D538">
        <v>25</v>
      </c>
      <c r="E538" t="str">
        <f t="shared" si="65"/>
        <v>37025</v>
      </c>
      <c r="F538" t="s">
        <v>2742</v>
      </c>
      <c r="G538">
        <v>0</v>
      </c>
    </row>
    <row r="539" spans="1:7" x14ac:dyDescent="0.2">
      <c r="A539" t="s">
        <v>2405</v>
      </c>
      <c r="B539">
        <v>37</v>
      </c>
      <c r="C539" t="s">
        <v>2430</v>
      </c>
      <c r="D539">
        <v>45</v>
      </c>
      <c r="E539" t="str">
        <f t="shared" si="65"/>
        <v>37045</v>
      </c>
      <c r="F539" t="s">
        <v>2742</v>
      </c>
      <c r="G539">
        <v>0</v>
      </c>
    </row>
    <row r="540" spans="1:7" x14ac:dyDescent="0.2">
      <c r="A540" t="s">
        <v>2405</v>
      </c>
      <c r="B540">
        <v>37</v>
      </c>
      <c r="C540" t="s">
        <v>2431</v>
      </c>
      <c r="D540">
        <v>71</v>
      </c>
      <c r="E540" t="str">
        <f t="shared" si="65"/>
        <v>37071</v>
      </c>
      <c r="F540" t="s">
        <v>2742</v>
      </c>
      <c r="G540">
        <v>0</v>
      </c>
    </row>
    <row r="541" spans="1:7" x14ac:dyDescent="0.2">
      <c r="A541" t="s">
        <v>2405</v>
      </c>
      <c r="B541">
        <v>37</v>
      </c>
      <c r="C541" t="s">
        <v>1982</v>
      </c>
      <c r="D541">
        <v>109</v>
      </c>
      <c r="E541" t="str">
        <f t="shared" si="65"/>
        <v>37109</v>
      </c>
      <c r="F541" t="s">
        <v>2742</v>
      </c>
      <c r="G541" s="1">
        <v>3000</v>
      </c>
    </row>
    <row r="542" spans="1:7" x14ac:dyDescent="0.2">
      <c r="A542" t="s">
        <v>2405</v>
      </c>
      <c r="B542">
        <v>37</v>
      </c>
      <c r="C542" t="s">
        <v>2432</v>
      </c>
      <c r="D542">
        <v>125</v>
      </c>
      <c r="E542" t="str">
        <f t="shared" si="65"/>
        <v>37125</v>
      </c>
      <c r="F542" t="s">
        <v>2742</v>
      </c>
      <c r="G542">
        <v>0</v>
      </c>
    </row>
    <row r="543" spans="1:7" x14ac:dyDescent="0.2">
      <c r="A543" t="s">
        <v>2405</v>
      </c>
      <c r="B543">
        <v>37</v>
      </c>
      <c r="C543" t="s">
        <v>2433</v>
      </c>
      <c r="D543">
        <v>167</v>
      </c>
      <c r="E543" t="str">
        <f t="shared" si="65"/>
        <v>37167</v>
      </c>
      <c r="F543" t="s">
        <v>2742</v>
      </c>
      <c r="G543" s="1">
        <v>38000</v>
      </c>
    </row>
    <row r="544" spans="1:7" x14ac:dyDescent="0.2">
      <c r="A544" t="s">
        <v>2405</v>
      </c>
      <c r="B544">
        <v>37</v>
      </c>
      <c r="C544" t="s">
        <v>2434</v>
      </c>
      <c r="D544">
        <v>21</v>
      </c>
      <c r="E544" t="str">
        <f t="shared" si="65"/>
        <v>37021</v>
      </c>
      <c r="F544" t="s">
        <v>2742</v>
      </c>
      <c r="G544" s="1">
        <v>7000</v>
      </c>
    </row>
    <row r="545" spans="1:7" x14ac:dyDescent="0.2">
      <c r="A545" t="s">
        <v>2405</v>
      </c>
      <c r="B545">
        <v>37</v>
      </c>
      <c r="C545" t="s">
        <v>2247</v>
      </c>
      <c r="D545">
        <v>149</v>
      </c>
      <c r="E545" t="str">
        <f t="shared" si="65"/>
        <v>37149</v>
      </c>
      <c r="F545" t="s">
        <v>2742</v>
      </c>
      <c r="G545">
        <v>0</v>
      </c>
    </row>
    <row r="546" spans="1:7" x14ac:dyDescent="0.2">
      <c r="A546" t="s">
        <v>2435</v>
      </c>
      <c r="B546">
        <v>38</v>
      </c>
      <c r="C546" t="s">
        <v>2436</v>
      </c>
      <c r="D546">
        <v>27</v>
      </c>
      <c r="E546" t="str">
        <f t="shared" ref="E546:E551" si="66" xml:space="preserve"> TEXT(B546,"00") &amp;TEXT(D546,"000")</f>
        <v>38027</v>
      </c>
      <c r="F546" t="s">
        <v>2742</v>
      </c>
      <c r="G546" s="1">
        <v>1119000</v>
      </c>
    </row>
    <row r="547" spans="1:7" x14ac:dyDescent="0.2">
      <c r="A547" t="s">
        <v>2435</v>
      </c>
      <c r="B547">
        <v>38</v>
      </c>
      <c r="C547" t="s">
        <v>2437</v>
      </c>
      <c r="D547">
        <v>31</v>
      </c>
      <c r="E547" t="str">
        <f t="shared" si="66"/>
        <v>38031</v>
      </c>
      <c r="F547" t="s">
        <v>2742</v>
      </c>
      <c r="G547" s="1">
        <v>3951000</v>
      </c>
    </row>
    <row r="548" spans="1:7" x14ac:dyDescent="0.2">
      <c r="A548" t="s">
        <v>2435</v>
      </c>
      <c r="B548">
        <v>38</v>
      </c>
      <c r="C548" t="s">
        <v>2438</v>
      </c>
      <c r="D548">
        <v>43</v>
      </c>
      <c r="E548" t="str">
        <f t="shared" si="66"/>
        <v>38043</v>
      </c>
      <c r="F548" t="s">
        <v>2742</v>
      </c>
      <c r="G548" s="1">
        <v>1289000</v>
      </c>
    </row>
    <row r="549" spans="1:7" x14ac:dyDescent="0.2">
      <c r="A549" t="s">
        <v>2435</v>
      </c>
      <c r="B549">
        <v>38</v>
      </c>
      <c r="C549" t="s">
        <v>2319</v>
      </c>
      <c r="D549">
        <v>83</v>
      </c>
      <c r="E549" t="str">
        <f t="shared" si="66"/>
        <v>38083</v>
      </c>
      <c r="F549" t="s">
        <v>2742</v>
      </c>
      <c r="G549" s="1">
        <v>3830000</v>
      </c>
    </row>
    <row r="550" spans="1:7" x14ac:dyDescent="0.2">
      <c r="A550" t="s">
        <v>2435</v>
      </c>
      <c r="B550">
        <v>38</v>
      </c>
      <c r="C550" t="s">
        <v>2439</v>
      </c>
      <c r="D550">
        <v>93</v>
      </c>
      <c r="E550" t="str">
        <f t="shared" si="66"/>
        <v>38093</v>
      </c>
      <c r="F550" t="s">
        <v>2742</v>
      </c>
      <c r="G550" s="1">
        <v>2435000</v>
      </c>
    </row>
    <row r="551" spans="1:7" x14ac:dyDescent="0.2">
      <c r="A551" t="s">
        <v>2435</v>
      </c>
      <c r="B551">
        <v>38</v>
      </c>
      <c r="C551" t="s">
        <v>2440</v>
      </c>
      <c r="D551">
        <v>103</v>
      </c>
      <c r="E551" t="str">
        <f t="shared" si="66"/>
        <v>38103</v>
      </c>
      <c r="F551" t="s">
        <v>2742</v>
      </c>
      <c r="G551" s="1">
        <v>3739000</v>
      </c>
    </row>
    <row r="552" spans="1:7" x14ac:dyDescent="0.2">
      <c r="A552" t="s">
        <v>2435</v>
      </c>
      <c r="B552">
        <v>38</v>
      </c>
      <c r="C552" t="s">
        <v>2441</v>
      </c>
      <c r="D552">
        <v>3</v>
      </c>
      <c r="E552" t="str">
        <f t="shared" ref="E552:E557" si="67" xml:space="preserve"> TEXT(B552,"00") &amp;TEXT(D552,"000")</f>
        <v>38003</v>
      </c>
      <c r="F552" t="s">
        <v>2742</v>
      </c>
      <c r="G552" s="1">
        <v>4071000</v>
      </c>
    </row>
    <row r="553" spans="1:7" x14ac:dyDescent="0.2">
      <c r="A553" t="s">
        <v>2435</v>
      </c>
      <c r="B553">
        <v>38</v>
      </c>
      <c r="C553" t="s">
        <v>2204</v>
      </c>
      <c r="D553">
        <v>17</v>
      </c>
      <c r="E553" t="str">
        <f t="shared" si="67"/>
        <v>38017</v>
      </c>
      <c r="F553" t="s">
        <v>2742</v>
      </c>
      <c r="G553" s="1">
        <v>4618000</v>
      </c>
    </row>
    <row r="554" spans="1:7" x14ac:dyDescent="0.2">
      <c r="A554" t="s">
        <v>2435</v>
      </c>
      <c r="B554">
        <v>38</v>
      </c>
      <c r="C554" t="s">
        <v>2442</v>
      </c>
      <c r="D554">
        <v>39</v>
      </c>
      <c r="E554" t="str">
        <f t="shared" si="67"/>
        <v>38039</v>
      </c>
      <c r="F554" t="s">
        <v>2742</v>
      </c>
      <c r="G554" s="1">
        <v>2082000</v>
      </c>
    </row>
    <row r="555" spans="1:7" x14ac:dyDescent="0.2">
      <c r="A555" t="s">
        <v>2435</v>
      </c>
      <c r="B555">
        <v>38</v>
      </c>
      <c r="C555" t="s">
        <v>2257</v>
      </c>
      <c r="D555">
        <v>91</v>
      </c>
      <c r="E555" t="str">
        <f t="shared" si="67"/>
        <v>38091</v>
      </c>
      <c r="F555" t="s">
        <v>2742</v>
      </c>
      <c r="G555" s="1">
        <v>3696000</v>
      </c>
    </row>
    <row r="556" spans="1:7" x14ac:dyDescent="0.2">
      <c r="A556" t="s">
        <v>2435</v>
      </c>
      <c r="B556">
        <v>38</v>
      </c>
      <c r="C556" t="s">
        <v>2443</v>
      </c>
      <c r="D556">
        <v>97</v>
      </c>
      <c r="E556" t="str">
        <f t="shared" si="67"/>
        <v>38097</v>
      </c>
      <c r="F556" t="s">
        <v>2742</v>
      </c>
      <c r="G556" s="1">
        <v>4921000</v>
      </c>
    </row>
    <row r="557" spans="1:7" x14ac:dyDescent="0.2">
      <c r="A557" t="s">
        <v>2435</v>
      </c>
      <c r="B557">
        <v>38</v>
      </c>
      <c r="C557" t="s">
        <v>2444</v>
      </c>
      <c r="D557">
        <v>5</v>
      </c>
      <c r="E557" t="str">
        <f t="shared" si="67"/>
        <v>38005</v>
      </c>
      <c r="F557" t="s">
        <v>2742</v>
      </c>
      <c r="G557" s="1">
        <v>8794000</v>
      </c>
    </row>
    <row r="558" spans="1:7" x14ac:dyDescent="0.2">
      <c r="A558" t="s">
        <v>2435</v>
      </c>
      <c r="B558">
        <v>38</v>
      </c>
      <c r="C558" t="s">
        <v>2445</v>
      </c>
      <c r="D558">
        <v>9</v>
      </c>
      <c r="E558" t="str">
        <f t="shared" ref="E558:E563" si="68" xml:space="preserve"> TEXT(B558,"00") &amp;TEXT(D558,"000")</f>
        <v>38009</v>
      </c>
      <c r="F558" t="s">
        <v>2742</v>
      </c>
      <c r="G558" s="1">
        <v>5888000</v>
      </c>
    </row>
    <row r="559" spans="1:7" x14ac:dyDescent="0.2">
      <c r="A559" t="s">
        <v>2435</v>
      </c>
      <c r="B559">
        <v>38</v>
      </c>
      <c r="C559" t="s">
        <v>2446</v>
      </c>
      <c r="D559">
        <v>49</v>
      </c>
      <c r="E559" t="str">
        <f t="shared" si="68"/>
        <v>38049</v>
      </c>
      <c r="F559" t="s">
        <v>2742</v>
      </c>
      <c r="G559" s="1">
        <v>2176000</v>
      </c>
    </row>
    <row r="560" spans="1:7" x14ac:dyDescent="0.2">
      <c r="A560" t="s">
        <v>2435</v>
      </c>
      <c r="B560">
        <v>38</v>
      </c>
      <c r="C560" t="s">
        <v>2447</v>
      </c>
      <c r="D560">
        <v>69</v>
      </c>
      <c r="E560" t="str">
        <f t="shared" si="68"/>
        <v>38069</v>
      </c>
      <c r="F560" t="s">
        <v>2742</v>
      </c>
      <c r="G560" s="1">
        <v>5510000</v>
      </c>
    </row>
    <row r="561" spans="1:7" x14ac:dyDescent="0.2">
      <c r="A561" t="s">
        <v>2435</v>
      </c>
      <c r="B561">
        <v>38</v>
      </c>
      <c r="C561" t="s">
        <v>2448</v>
      </c>
      <c r="D561">
        <v>79</v>
      </c>
      <c r="E561" t="str">
        <f t="shared" si="68"/>
        <v>38079</v>
      </c>
      <c r="F561" t="s">
        <v>2742</v>
      </c>
      <c r="G561" s="1">
        <v>2408000</v>
      </c>
    </row>
    <row r="562" spans="1:7" x14ac:dyDescent="0.2">
      <c r="A562" t="s">
        <v>2435</v>
      </c>
      <c r="B562">
        <v>38</v>
      </c>
      <c r="C562" t="s">
        <v>2449</v>
      </c>
      <c r="D562">
        <v>19</v>
      </c>
      <c r="E562" t="str">
        <f t="shared" si="68"/>
        <v>38019</v>
      </c>
      <c r="F562" t="s">
        <v>2742</v>
      </c>
      <c r="G562" s="1">
        <v>5251000</v>
      </c>
    </row>
    <row r="563" spans="1:7" x14ac:dyDescent="0.2">
      <c r="A563" t="s">
        <v>2435</v>
      </c>
      <c r="B563">
        <v>38</v>
      </c>
      <c r="C563" t="s">
        <v>2450</v>
      </c>
      <c r="D563">
        <v>35</v>
      </c>
      <c r="E563" t="str">
        <f t="shared" si="68"/>
        <v>38035</v>
      </c>
      <c r="F563" t="s">
        <v>2742</v>
      </c>
      <c r="G563" s="1">
        <v>1685000</v>
      </c>
    </row>
    <row r="564" spans="1:7" x14ac:dyDescent="0.2">
      <c r="A564" t="s">
        <v>2435</v>
      </c>
      <c r="B564">
        <v>38</v>
      </c>
      <c r="C564" t="s">
        <v>2125</v>
      </c>
      <c r="D564">
        <v>63</v>
      </c>
      <c r="E564" t="str">
        <f t="shared" ref="E564:E569" si="69" xml:space="preserve"> TEXT(B564,"00") &amp;TEXT(D564,"000")</f>
        <v>38063</v>
      </c>
      <c r="F564" t="s">
        <v>2742</v>
      </c>
      <c r="G564" s="1">
        <v>3357000</v>
      </c>
    </row>
    <row r="565" spans="1:7" x14ac:dyDescent="0.2">
      <c r="A565" t="s">
        <v>2435</v>
      </c>
      <c r="B565">
        <v>38</v>
      </c>
      <c r="C565" t="s">
        <v>2451</v>
      </c>
      <c r="D565">
        <v>67</v>
      </c>
      <c r="E565" t="str">
        <f t="shared" si="69"/>
        <v>38067</v>
      </c>
      <c r="F565" t="s">
        <v>2742</v>
      </c>
      <c r="G565" s="1">
        <v>2386000</v>
      </c>
    </row>
    <row r="566" spans="1:7" x14ac:dyDescent="0.2">
      <c r="A566" t="s">
        <v>2435</v>
      </c>
      <c r="B566">
        <v>38</v>
      </c>
      <c r="C566" t="s">
        <v>2235</v>
      </c>
      <c r="D566">
        <v>71</v>
      </c>
      <c r="E566" t="str">
        <f t="shared" si="69"/>
        <v>38071</v>
      </c>
      <c r="F566" t="s">
        <v>2742</v>
      </c>
      <c r="G566" s="1">
        <v>10946000</v>
      </c>
    </row>
    <row r="567" spans="1:7" x14ac:dyDescent="0.2">
      <c r="A567" t="s">
        <v>2435</v>
      </c>
      <c r="B567">
        <v>38</v>
      </c>
      <c r="C567" t="s">
        <v>2452</v>
      </c>
      <c r="D567">
        <v>95</v>
      </c>
      <c r="E567" t="str">
        <f t="shared" si="69"/>
        <v>38095</v>
      </c>
      <c r="F567" t="s">
        <v>2742</v>
      </c>
      <c r="G567" s="1">
        <v>1934000</v>
      </c>
    </row>
    <row r="568" spans="1:7" x14ac:dyDescent="0.2">
      <c r="A568" t="s">
        <v>2435</v>
      </c>
      <c r="B568">
        <v>38</v>
      </c>
      <c r="C568" t="s">
        <v>2453</v>
      </c>
      <c r="D568">
        <v>99</v>
      </c>
      <c r="E568" t="str">
        <f t="shared" si="69"/>
        <v>38099</v>
      </c>
      <c r="F568" t="s">
        <v>2742</v>
      </c>
      <c r="G568" s="1">
        <v>3912000</v>
      </c>
    </row>
    <row r="569" spans="1:7" x14ac:dyDescent="0.2">
      <c r="A569" t="s">
        <v>2435</v>
      </c>
      <c r="B569">
        <v>38</v>
      </c>
      <c r="C569" t="s">
        <v>2454</v>
      </c>
      <c r="D569">
        <v>13</v>
      </c>
      <c r="E569" t="str">
        <f t="shared" si="69"/>
        <v>38013</v>
      </c>
      <c r="F569" t="s">
        <v>2742</v>
      </c>
      <c r="G569" s="1">
        <v>2778000</v>
      </c>
    </row>
    <row r="570" spans="1:7" x14ac:dyDescent="0.2">
      <c r="A570" t="s">
        <v>2435</v>
      </c>
      <c r="B570">
        <v>38</v>
      </c>
      <c r="C570" t="s">
        <v>2455</v>
      </c>
      <c r="D570">
        <v>23</v>
      </c>
      <c r="E570" t="str">
        <f t="shared" ref="E570:E575" si="70" xml:space="preserve"> TEXT(B570,"00") &amp;TEXT(D570,"000")</f>
        <v>38023</v>
      </c>
      <c r="F570" t="s">
        <v>2742</v>
      </c>
      <c r="G570" s="1">
        <v>149000</v>
      </c>
    </row>
    <row r="571" spans="1:7" x14ac:dyDescent="0.2">
      <c r="A571" t="s">
        <v>2435</v>
      </c>
      <c r="B571">
        <v>38</v>
      </c>
      <c r="C571" t="s">
        <v>2456</v>
      </c>
      <c r="D571">
        <v>61</v>
      </c>
      <c r="E571" t="str">
        <f t="shared" si="70"/>
        <v>38061</v>
      </c>
      <c r="F571" t="s">
        <v>2742</v>
      </c>
      <c r="G571" s="1">
        <v>1637000</v>
      </c>
    </row>
    <row r="572" spans="1:7" x14ac:dyDescent="0.2">
      <c r="A572" t="s">
        <v>2435</v>
      </c>
      <c r="B572">
        <v>38</v>
      </c>
      <c r="C572" t="s">
        <v>2224</v>
      </c>
      <c r="D572">
        <v>75</v>
      </c>
      <c r="E572" t="str">
        <f t="shared" si="70"/>
        <v>38075</v>
      </c>
      <c r="F572" t="s">
        <v>2742</v>
      </c>
      <c r="G572" s="1">
        <v>7550000</v>
      </c>
    </row>
    <row r="573" spans="1:7" x14ac:dyDescent="0.2">
      <c r="A573" t="s">
        <v>2435</v>
      </c>
      <c r="B573">
        <v>38</v>
      </c>
      <c r="C573" t="s">
        <v>2457</v>
      </c>
      <c r="D573">
        <v>101</v>
      </c>
      <c r="E573" t="str">
        <f t="shared" si="70"/>
        <v>38101</v>
      </c>
      <c r="F573" t="s">
        <v>2742</v>
      </c>
      <c r="G573" s="1">
        <v>3399000</v>
      </c>
    </row>
    <row r="574" spans="1:7" x14ac:dyDescent="0.2">
      <c r="A574" t="s">
        <v>2435</v>
      </c>
      <c r="B574">
        <v>38</v>
      </c>
      <c r="C574" t="s">
        <v>2458</v>
      </c>
      <c r="D574">
        <v>105</v>
      </c>
      <c r="E574" t="str">
        <f t="shared" si="70"/>
        <v>38105</v>
      </c>
      <c r="F574" t="s">
        <v>2742</v>
      </c>
      <c r="G574" s="1">
        <v>2331000</v>
      </c>
    </row>
    <row r="575" spans="1:7" x14ac:dyDescent="0.2">
      <c r="A575" t="s">
        <v>2435</v>
      </c>
      <c r="B575">
        <v>38</v>
      </c>
      <c r="C575" t="s">
        <v>2459</v>
      </c>
      <c r="D575">
        <v>15</v>
      </c>
      <c r="E575" t="str">
        <f t="shared" si="70"/>
        <v>38015</v>
      </c>
      <c r="F575" t="s">
        <v>2742</v>
      </c>
      <c r="G575" s="1">
        <v>3291000</v>
      </c>
    </row>
    <row r="576" spans="1:7" x14ac:dyDescent="0.2">
      <c r="A576" t="s">
        <v>2435</v>
      </c>
      <c r="B576">
        <v>38</v>
      </c>
      <c r="C576" t="s">
        <v>2460</v>
      </c>
      <c r="D576">
        <v>29</v>
      </c>
      <c r="E576" t="str">
        <f t="shared" ref="E576:E583" si="71" xml:space="preserve"> TEXT(B576,"00") &amp;TEXT(D576,"000")</f>
        <v>38029</v>
      </c>
      <c r="F576" t="s">
        <v>2742</v>
      </c>
      <c r="G576" s="1">
        <v>903000</v>
      </c>
    </row>
    <row r="577" spans="1:7" x14ac:dyDescent="0.2">
      <c r="A577" t="s">
        <v>2435</v>
      </c>
      <c r="B577">
        <v>38</v>
      </c>
      <c r="C577" t="s">
        <v>2271</v>
      </c>
      <c r="D577">
        <v>37</v>
      </c>
      <c r="E577" t="str">
        <f t="shared" si="71"/>
        <v>38037</v>
      </c>
      <c r="F577" t="s">
        <v>2742</v>
      </c>
      <c r="G577">
        <v>0</v>
      </c>
    </row>
    <row r="578" spans="1:7" x14ac:dyDescent="0.2">
      <c r="A578" t="s">
        <v>2435</v>
      </c>
      <c r="B578">
        <v>38</v>
      </c>
      <c r="C578" t="s">
        <v>2461</v>
      </c>
      <c r="D578">
        <v>59</v>
      </c>
      <c r="E578" t="str">
        <f t="shared" si="71"/>
        <v>38059</v>
      </c>
      <c r="F578" t="s">
        <v>2742</v>
      </c>
      <c r="G578" s="1">
        <v>1599000</v>
      </c>
    </row>
    <row r="579" spans="1:7" x14ac:dyDescent="0.2">
      <c r="A579" t="s">
        <v>2435</v>
      </c>
      <c r="B579">
        <v>38</v>
      </c>
      <c r="C579" t="s">
        <v>2348</v>
      </c>
      <c r="D579">
        <v>85</v>
      </c>
      <c r="E579" t="str">
        <f t="shared" si="71"/>
        <v>38085</v>
      </c>
      <c r="F579" t="s">
        <v>2742</v>
      </c>
      <c r="G579">
        <v>0</v>
      </c>
    </row>
    <row r="580" spans="1:7" x14ac:dyDescent="0.2">
      <c r="A580" t="s">
        <v>2435</v>
      </c>
      <c r="B580">
        <v>38</v>
      </c>
      <c r="C580" t="s">
        <v>2462</v>
      </c>
      <c r="D580">
        <v>21</v>
      </c>
      <c r="E580" t="str">
        <f t="shared" si="71"/>
        <v>38021</v>
      </c>
      <c r="F580" t="s">
        <v>2742</v>
      </c>
      <c r="G580">
        <v>0</v>
      </c>
    </row>
    <row r="581" spans="1:7" x14ac:dyDescent="0.2">
      <c r="A581" t="s">
        <v>2435</v>
      </c>
      <c r="B581">
        <v>38</v>
      </c>
      <c r="C581" t="s">
        <v>2463</v>
      </c>
      <c r="D581">
        <v>45</v>
      </c>
      <c r="E581" t="str">
        <f t="shared" si="71"/>
        <v>38045</v>
      </c>
      <c r="F581" t="s">
        <v>2742</v>
      </c>
      <c r="G581" s="1">
        <v>471000</v>
      </c>
    </row>
    <row r="582" spans="1:7" x14ac:dyDescent="0.2">
      <c r="A582" t="s">
        <v>2435</v>
      </c>
      <c r="B582">
        <v>38</v>
      </c>
      <c r="C582" t="s">
        <v>1986</v>
      </c>
      <c r="D582">
        <v>47</v>
      </c>
      <c r="E582" t="str">
        <f t="shared" si="71"/>
        <v>38047</v>
      </c>
      <c r="F582" t="s">
        <v>2742</v>
      </c>
      <c r="G582">
        <v>0</v>
      </c>
    </row>
    <row r="583" spans="1:7" x14ac:dyDescent="0.2">
      <c r="A583" t="s">
        <v>2435</v>
      </c>
      <c r="B583">
        <v>38</v>
      </c>
      <c r="C583" t="s">
        <v>2464</v>
      </c>
      <c r="D583">
        <v>51</v>
      </c>
      <c r="E583" t="str">
        <f t="shared" si="71"/>
        <v>38051</v>
      </c>
      <c r="F583" t="s">
        <v>2742</v>
      </c>
      <c r="G583" s="1">
        <v>63000</v>
      </c>
    </row>
    <row r="584" spans="1:7" x14ac:dyDescent="0.2">
      <c r="A584" t="s">
        <v>2435</v>
      </c>
      <c r="B584">
        <v>38</v>
      </c>
      <c r="C584" t="s">
        <v>2465</v>
      </c>
      <c r="D584">
        <v>73</v>
      </c>
      <c r="E584" t="str">
        <f t="shared" ref="E584:E591" si="72" xml:space="preserve"> TEXT(B584,"00") &amp;TEXT(D584,"000")</f>
        <v>38073</v>
      </c>
      <c r="F584" t="s">
        <v>2742</v>
      </c>
      <c r="G584">
        <v>0</v>
      </c>
    </row>
    <row r="585" spans="1:7" x14ac:dyDescent="0.2">
      <c r="A585" t="s">
        <v>2435</v>
      </c>
      <c r="B585">
        <v>38</v>
      </c>
      <c r="C585" t="s">
        <v>2317</v>
      </c>
      <c r="D585">
        <v>77</v>
      </c>
      <c r="E585" t="str">
        <f t="shared" si="72"/>
        <v>38077</v>
      </c>
      <c r="F585" t="s">
        <v>2742</v>
      </c>
      <c r="G585" s="1">
        <v>236000</v>
      </c>
    </row>
    <row r="586" spans="1:7" x14ac:dyDescent="0.2">
      <c r="A586" t="s">
        <v>2435</v>
      </c>
      <c r="B586">
        <v>38</v>
      </c>
      <c r="C586" t="s">
        <v>2466</v>
      </c>
      <c r="D586">
        <v>81</v>
      </c>
      <c r="E586" t="str">
        <f t="shared" si="72"/>
        <v>38081</v>
      </c>
      <c r="F586" t="s">
        <v>2742</v>
      </c>
      <c r="G586" s="1">
        <v>1096000</v>
      </c>
    </row>
    <row r="587" spans="1:7" x14ac:dyDescent="0.2">
      <c r="A587" t="s">
        <v>2435</v>
      </c>
      <c r="B587">
        <v>38</v>
      </c>
      <c r="C587" t="s">
        <v>1981</v>
      </c>
      <c r="D587">
        <v>1</v>
      </c>
      <c r="E587" t="str">
        <f t="shared" si="72"/>
        <v>38001</v>
      </c>
      <c r="F587" t="s">
        <v>2742</v>
      </c>
      <c r="G587" s="1">
        <v>376000</v>
      </c>
    </row>
    <row r="588" spans="1:7" x14ac:dyDescent="0.2">
      <c r="A588" t="s">
        <v>2435</v>
      </c>
      <c r="B588">
        <v>38</v>
      </c>
      <c r="C588" t="s">
        <v>2467</v>
      </c>
      <c r="D588">
        <v>7</v>
      </c>
      <c r="E588" t="str">
        <f t="shared" si="72"/>
        <v>38007</v>
      </c>
      <c r="F588" t="s">
        <v>2742</v>
      </c>
      <c r="G588">
        <v>0</v>
      </c>
    </row>
    <row r="589" spans="1:7" x14ac:dyDescent="0.2">
      <c r="A589" t="s">
        <v>2435</v>
      </c>
      <c r="B589">
        <v>38</v>
      </c>
      <c r="C589" t="s">
        <v>2468</v>
      </c>
      <c r="D589">
        <v>11</v>
      </c>
      <c r="E589" t="str">
        <f t="shared" si="72"/>
        <v>38011</v>
      </c>
      <c r="F589" t="s">
        <v>2742</v>
      </c>
      <c r="G589">
        <v>0</v>
      </c>
    </row>
    <row r="590" spans="1:7" x14ac:dyDescent="0.2">
      <c r="A590" t="s">
        <v>2435</v>
      </c>
      <c r="B590">
        <v>38</v>
      </c>
      <c r="C590" t="s">
        <v>2301</v>
      </c>
      <c r="D590">
        <v>33</v>
      </c>
      <c r="E590" t="str">
        <f t="shared" si="72"/>
        <v>38033</v>
      </c>
      <c r="F590" t="s">
        <v>2742</v>
      </c>
      <c r="G590" s="1">
        <v>112000</v>
      </c>
    </row>
    <row r="591" spans="1:7" x14ac:dyDescent="0.2">
      <c r="A591" t="s">
        <v>2435</v>
      </c>
      <c r="B591">
        <v>38</v>
      </c>
      <c r="C591" t="s">
        <v>2469</v>
      </c>
      <c r="D591">
        <v>41</v>
      </c>
      <c r="E591" t="str">
        <f t="shared" si="72"/>
        <v>38041</v>
      </c>
      <c r="F591" t="s">
        <v>2742</v>
      </c>
      <c r="G591" s="1">
        <v>163000</v>
      </c>
    </row>
    <row r="592" spans="1:7" x14ac:dyDescent="0.2">
      <c r="A592" t="s">
        <v>2435</v>
      </c>
      <c r="B592">
        <v>38</v>
      </c>
      <c r="C592" t="s">
        <v>2470</v>
      </c>
      <c r="D592">
        <v>87</v>
      </c>
      <c r="E592" t="str">
        <f t="shared" ref="E592:E597" si="73" xml:space="preserve"> TEXT(B592,"00") &amp;TEXT(D592,"000")</f>
        <v>38087</v>
      </c>
      <c r="F592" t="s">
        <v>2742</v>
      </c>
      <c r="G592" s="1">
        <v>334000</v>
      </c>
    </row>
    <row r="593" spans="1:7" x14ac:dyDescent="0.2">
      <c r="A593" t="s">
        <v>2435</v>
      </c>
      <c r="B593">
        <v>38</v>
      </c>
      <c r="C593" t="s">
        <v>2471</v>
      </c>
      <c r="D593">
        <v>89</v>
      </c>
      <c r="E593" t="str">
        <f t="shared" si="73"/>
        <v>38089</v>
      </c>
      <c r="F593" t="s">
        <v>2742</v>
      </c>
      <c r="G593" s="1">
        <v>307000</v>
      </c>
    </row>
    <row r="594" spans="1:7" x14ac:dyDescent="0.2">
      <c r="A594" t="s">
        <v>2435</v>
      </c>
      <c r="B594">
        <v>38</v>
      </c>
      <c r="C594" t="s">
        <v>2472</v>
      </c>
      <c r="D594">
        <v>25</v>
      </c>
      <c r="E594" t="str">
        <f t="shared" si="73"/>
        <v>38025</v>
      </c>
      <c r="F594" t="s">
        <v>2742</v>
      </c>
      <c r="G594" s="1">
        <v>1049000</v>
      </c>
    </row>
    <row r="595" spans="1:7" x14ac:dyDescent="0.2">
      <c r="A595" t="s">
        <v>2435</v>
      </c>
      <c r="B595">
        <v>38</v>
      </c>
      <c r="C595" t="s">
        <v>2473</v>
      </c>
      <c r="D595">
        <v>53</v>
      </c>
      <c r="E595" t="str">
        <f t="shared" si="73"/>
        <v>38053</v>
      </c>
      <c r="F595" t="s">
        <v>2742</v>
      </c>
      <c r="G595" s="1">
        <v>876000</v>
      </c>
    </row>
    <row r="596" spans="1:7" x14ac:dyDescent="0.2">
      <c r="A596" t="s">
        <v>2435</v>
      </c>
      <c r="B596">
        <v>38</v>
      </c>
      <c r="C596" t="s">
        <v>2474</v>
      </c>
      <c r="D596">
        <v>55</v>
      </c>
      <c r="E596" t="str">
        <f t="shared" si="73"/>
        <v>38055</v>
      </c>
      <c r="F596" t="s">
        <v>2742</v>
      </c>
      <c r="G596" s="1">
        <v>1828000</v>
      </c>
    </row>
    <row r="597" spans="1:7" x14ac:dyDescent="0.2">
      <c r="A597" t="s">
        <v>2435</v>
      </c>
      <c r="B597">
        <v>38</v>
      </c>
      <c r="C597" t="s">
        <v>2120</v>
      </c>
      <c r="D597">
        <v>57</v>
      </c>
      <c r="E597" t="str">
        <f t="shared" si="73"/>
        <v>38057</v>
      </c>
      <c r="F597" t="s">
        <v>2742</v>
      </c>
      <c r="G597" s="1">
        <v>1502000</v>
      </c>
    </row>
    <row r="598" spans="1:7" x14ac:dyDescent="0.2">
      <c r="A598" t="s">
        <v>2435</v>
      </c>
      <c r="B598">
        <v>38</v>
      </c>
      <c r="C598" t="s">
        <v>2475</v>
      </c>
      <c r="D598">
        <v>65</v>
      </c>
      <c r="E598" t="str">
        <f t="shared" ref="E598:E607" si="74" xml:space="preserve"> TEXT(B598,"00") &amp;TEXT(D598,"000")</f>
        <v>38065</v>
      </c>
      <c r="F598" t="s">
        <v>2742</v>
      </c>
      <c r="G598" s="1">
        <v>289000</v>
      </c>
    </row>
    <row r="599" spans="1:7" x14ac:dyDescent="0.2">
      <c r="A599" t="s">
        <v>2476</v>
      </c>
      <c r="B599">
        <v>39</v>
      </c>
      <c r="C599" t="s">
        <v>2004</v>
      </c>
      <c r="D599">
        <v>41</v>
      </c>
      <c r="E599" t="str">
        <f t="shared" si="74"/>
        <v>39041</v>
      </c>
      <c r="F599" t="s">
        <v>2742</v>
      </c>
      <c r="G599">
        <v>0</v>
      </c>
    </row>
    <row r="600" spans="1:7" x14ac:dyDescent="0.2">
      <c r="A600" t="s">
        <v>2476</v>
      </c>
      <c r="B600">
        <v>39</v>
      </c>
      <c r="C600" t="s">
        <v>2477</v>
      </c>
      <c r="D600">
        <v>45</v>
      </c>
      <c r="E600" t="str">
        <f t="shared" si="74"/>
        <v>39045</v>
      </c>
      <c r="F600" t="s">
        <v>2742</v>
      </c>
      <c r="G600" s="1">
        <v>17000</v>
      </c>
    </row>
    <row r="601" spans="1:7" x14ac:dyDescent="0.2">
      <c r="A601" t="s">
        <v>2476</v>
      </c>
      <c r="B601">
        <v>39</v>
      </c>
      <c r="C601" t="s">
        <v>2478</v>
      </c>
      <c r="D601">
        <v>47</v>
      </c>
      <c r="E601" t="str">
        <f t="shared" si="74"/>
        <v>39047</v>
      </c>
      <c r="F601" t="s">
        <v>2742</v>
      </c>
      <c r="G601">
        <v>0</v>
      </c>
    </row>
    <row r="602" spans="1:7" x14ac:dyDescent="0.2">
      <c r="A602" t="s">
        <v>2476</v>
      </c>
      <c r="B602">
        <v>39</v>
      </c>
      <c r="C602" t="s">
        <v>2290</v>
      </c>
      <c r="D602">
        <v>83</v>
      </c>
      <c r="E602" t="str">
        <f t="shared" si="74"/>
        <v>39083</v>
      </c>
      <c r="F602" t="s">
        <v>2742</v>
      </c>
      <c r="G602" s="1">
        <v>13000</v>
      </c>
    </row>
    <row r="603" spans="1:7" x14ac:dyDescent="0.2">
      <c r="A603" t="s">
        <v>2476</v>
      </c>
      <c r="B603">
        <v>39</v>
      </c>
      <c r="C603" t="s">
        <v>2479</v>
      </c>
      <c r="D603">
        <v>89</v>
      </c>
      <c r="E603" t="str">
        <f t="shared" si="74"/>
        <v>39089</v>
      </c>
      <c r="F603" t="s">
        <v>2742</v>
      </c>
      <c r="G603">
        <v>0</v>
      </c>
    </row>
    <row r="604" spans="1:7" x14ac:dyDescent="0.2">
      <c r="A604" t="s">
        <v>2476</v>
      </c>
      <c r="B604">
        <v>39</v>
      </c>
      <c r="C604" t="s">
        <v>2480</v>
      </c>
      <c r="D604">
        <v>117</v>
      </c>
      <c r="E604" t="str">
        <f t="shared" si="74"/>
        <v>39117</v>
      </c>
      <c r="F604" t="s">
        <v>2742</v>
      </c>
      <c r="G604">
        <v>0</v>
      </c>
    </row>
    <row r="605" spans="1:7" x14ac:dyDescent="0.2">
      <c r="A605" t="s">
        <v>2476</v>
      </c>
      <c r="B605">
        <v>39</v>
      </c>
      <c r="C605" t="s">
        <v>2481</v>
      </c>
      <c r="D605">
        <v>129</v>
      </c>
      <c r="E605" t="str">
        <f t="shared" si="74"/>
        <v>39129</v>
      </c>
      <c r="F605" t="s">
        <v>2742</v>
      </c>
      <c r="G605">
        <v>0</v>
      </c>
    </row>
    <row r="606" spans="1:7" x14ac:dyDescent="0.2">
      <c r="A606" t="s">
        <v>2476</v>
      </c>
      <c r="B606">
        <v>39</v>
      </c>
      <c r="C606" t="s">
        <v>2482</v>
      </c>
      <c r="D606">
        <v>141</v>
      </c>
      <c r="E606" t="str">
        <f t="shared" si="74"/>
        <v>39141</v>
      </c>
      <c r="F606" t="s">
        <v>2742</v>
      </c>
      <c r="G606">
        <v>0</v>
      </c>
    </row>
    <row r="607" spans="1:7" x14ac:dyDescent="0.2">
      <c r="A607" t="s">
        <v>2476</v>
      </c>
      <c r="B607">
        <v>39</v>
      </c>
      <c r="C607" t="s">
        <v>2483</v>
      </c>
      <c r="D607">
        <v>159</v>
      </c>
      <c r="E607" t="str">
        <f t="shared" si="74"/>
        <v>39159</v>
      </c>
      <c r="F607" t="s">
        <v>2742</v>
      </c>
      <c r="G607">
        <v>0</v>
      </c>
    </row>
    <row r="608" spans="1:7" x14ac:dyDescent="0.2">
      <c r="A608" t="s">
        <v>2476</v>
      </c>
      <c r="B608">
        <v>39</v>
      </c>
      <c r="C608" t="s">
        <v>2484</v>
      </c>
      <c r="D608">
        <v>31</v>
      </c>
      <c r="E608" t="str">
        <f t="shared" ref="E608:E616" si="75" xml:space="preserve"> TEXT(B608,"00") &amp;TEXT(D608,"000")</f>
        <v>39031</v>
      </c>
      <c r="F608" t="s">
        <v>2742</v>
      </c>
      <c r="G608">
        <v>0</v>
      </c>
    </row>
    <row r="609" spans="1:7" x14ac:dyDescent="0.2">
      <c r="A609" t="s">
        <v>2476</v>
      </c>
      <c r="B609">
        <v>39</v>
      </c>
      <c r="C609" t="s">
        <v>2485</v>
      </c>
      <c r="D609">
        <v>75</v>
      </c>
      <c r="E609" t="str">
        <f t="shared" si="75"/>
        <v>39075</v>
      </c>
      <c r="F609" t="s">
        <v>2742</v>
      </c>
      <c r="G609" s="1">
        <v>21000</v>
      </c>
    </row>
    <row r="610" spans="1:7" x14ac:dyDescent="0.2">
      <c r="A610" t="s">
        <v>2476</v>
      </c>
      <c r="B610">
        <v>39</v>
      </c>
      <c r="C610" t="s">
        <v>2022</v>
      </c>
      <c r="D610">
        <v>81</v>
      </c>
      <c r="E610" t="str">
        <f t="shared" si="75"/>
        <v>39081</v>
      </c>
      <c r="F610" t="s">
        <v>2742</v>
      </c>
      <c r="G610" s="1">
        <v>7000</v>
      </c>
    </row>
    <row r="611" spans="1:7" x14ac:dyDescent="0.2">
      <c r="A611" t="s">
        <v>2476</v>
      </c>
      <c r="B611">
        <v>39</v>
      </c>
      <c r="C611" t="s">
        <v>2486</v>
      </c>
      <c r="D611">
        <v>5</v>
      </c>
      <c r="E611" t="str">
        <f t="shared" si="75"/>
        <v>39005</v>
      </c>
      <c r="F611" t="s">
        <v>2742</v>
      </c>
      <c r="G611">
        <v>0</v>
      </c>
    </row>
    <row r="612" spans="1:7" x14ac:dyDescent="0.2">
      <c r="A612" t="s">
        <v>2476</v>
      </c>
      <c r="B612">
        <v>39</v>
      </c>
      <c r="C612" t="s">
        <v>2487</v>
      </c>
      <c r="D612">
        <v>33</v>
      </c>
      <c r="E612" t="str">
        <f t="shared" si="75"/>
        <v>39033</v>
      </c>
      <c r="F612" t="s">
        <v>2742</v>
      </c>
      <c r="G612">
        <v>0</v>
      </c>
    </row>
    <row r="613" spans="1:7" x14ac:dyDescent="0.2">
      <c r="A613" t="s">
        <v>2476</v>
      </c>
      <c r="B613">
        <v>39</v>
      </c>
      <c r="C613" t="s">
        <v>2398</v>
      </c>
      <c r="D613">
        <v>43</v>
      </c>
      <c r="E613" t="str">
        <f t="shared" si="75"/>
        <v>39043</v>
      </c>
      <c r="F613" t="s">
        <v>2742</v>
      </c>
      <c r="G613">
        <v>0</v>
      </c>
    </row>
    <row r="614" spans="1:7" x14ac:dyDescent="0.2">
      <c r="A614" t="s">
        <v>2476</v>
      </c>
      <c r="B614">
        <v>39</v>
      </c>
      <c r="C614" t="s">
        <v>2176</v>
      </c>
      <c r="D614">
        <v>77</v>
      </c>
      <c r="E614" t="str">
        <f t="shared" si="75"/>
        <v>39077</v>
      </c>
      <c r="F614" t="s">
        <v>2742</v>
      </c>
      <c r="G614">
        <v>0</v>
      </c>
    </row>
    <row r="615" spans="1:7" x14ac:dyDescent="0.2">
      <c r="A615" t="s">
        <v>2476</v>
      </c>
      <c r="B615">
        <v>39</v>
      </c>
      <c r="C615" t="s">
        <v>2317</v>
      </c>
      <c r="D615">
        <v>139</v>
      </c>
      <c r="E615" t="str">
        <f t="shared" si="75"/>
        <v>39139</v>
      </c>
      <c r="F615" t="s">
        <v>2742</v>
      </c>
      <c r="G615" s="1">
        <v>78000</v>
      </c>
    </row>
    <row r="616" spans="1:7" x14ac:dyDescent="0.2">
      <c r="A616" t="s">
        <v>2476</v>
      </c>
      <c r="B616">
        <v>39</v>
      </c>
      <c r="C616" t="s">
        <v>2488</v>
      </c>
      <c r="D616">
        <v>143</v>
      </c>
      <c r="E616" t="str">
        <f t="shared" si="75"/>
        <v>39143</v>
      </c>
      <c r="F616" t="s">
        <v>2742</v>
      </c>
      <c r="G616">
        <v>0</v>
      </c>
    </row>
    <row r="617" spans="1:7" x14ac:dyDescent="0.2">
      <c r="A617" t="s">
        <v>2476</v>
      </c>
      <c r="B617">
        <v>39</v>
      </c>
      <c r="C617" t="s">
        <v>2489</v>
      </c>
      <c r="D617">
        <v>175</v>
      </c>
      <c r="E617" t="str">
        <f t="shared" ref="E617:E626" si="76" xml:space="preserve"> TEXT(B617,"00") &amp;TEXT(D617,"000")</f>
        <v>39175</v>
      </c>
      <c r="F617" t="s">
        <v>2742</v>
      </c>
      <c r="G617">
        <v>0</v>
      </c>
    </row>
    <row r="618" spans="1:7" x14ac:dyDescent="0.2">
      <c r="A618" t="s">
        <v>2476</v>
      </c>
      <c r="B618">
        <v>39</v>
      </c>
      <c r="C618" t="s">
        <v>2490</v>
      </c>
      <c r="D618">
        <v>7</v>
      </c>
      <c r="E618" t="str">
        <f t="shared" si="76"/>
        <v>39007</v>
      </c>
      <c r="F618" t="s">
        <v>2742</v>
      </c>
      <c r="G618">
        <v>0</v>
      </c>
    </row>
    <row r="619" spans="1:7" x14ac:dyDescent="0.2">
      <c r="A619" t="s">
        <v>2476</v>
      </c>
      <c r="B619">
        <v>39</v>
      </c>
      <c r="C619" t="s">
        <v>2491</v>
      </c>
      <c r="D619">
        <v>29</v>
      </c>
      <c r="E619" t="str">
        <f t="shared" si="76"/>
        <v>39029</v>
      </c>
      <c r="F619" t="s">
        <v>2742</v>
      </c>
      <c r="G619" s="1">
        <v>27000</v>
      </c>
    </row>
    <row r="620" spans="1:7" x14ac:dyDescent="0.2">
      <c r="A620" t="s">
        <v>2476</v>
      </c>
      <c r="B620">
        <v>39</v>
      </c>
      <c r="C620" t="s">
        <v>2492</v>
      </c>
      <c r="D620">
        <v>55</v>
      </c>
      <c r="E620" t="str">
        <f t="shared" si="76"/>
        <v>39055</v>
      </c>
      <c r="F620" t="s">
        <v>2742</v>
      </c>
      <c r="G620" s="1">
        <v>1000</v>
      </c>
    </row>
    <row r="621" spans="1:7" x14ac:dyDescent="0.2">
      <c r="A621" t="s">
        <v>2476</v>
      </c>
      <c r="B621">
        <v>39</v>
      </c>
      <c r="C621" t="s">
        <v>2493</v>
      </c>
      <c r="D621">
        <v>99</v>
      </c>
      <c r="E621" t="str">
        <f t="shared" si="76"/>
        <v>39099</v>
      </c>
      <c r="F621" t="s">
        <v>2742</v>
      </c>
      <c r="G621" s="1">
        <v>8000</v>
      </c>
    </row>
    <row r="622" spans="1:7" x14ac:dyDescent="0.2">
      <c r="A622" t="s">
        <v>2476</v>
      </c>
      <c r="B622">
        <v>39</v>
      </c>
      <c r="C622" t="s">
        <v>2494</v>
      </c>
      <c r="D622">
        <v>103</v>
      </c>
      <c r="E622" t="str">
        <f t="shared" si="76"/>
        <v>39103</v>
      </c>
      <c r="F622" t="s">
        <v>2742</v>
      </c>
      <c r="G622">
        <v>0</v>
      </c>
    </row>
    <row r="623" spans="1:7" x14ac:dyDescent="0.2">
      <c r="A623" t="s">
        <v>2476</v>
      </c>
      <c r="B623">
        <v>39</v>
      </c>
      <c r="C623" t="s">
        <v>2471</v>
      </c>
      <c r="D623">
        <v>151</v>
      </c>
      <c r="E623" t="str">
        <f t="shared" si="76"/>
        <v>39151</v>
      </c>
      <c r="F623" t="s">
        <v>2742</v>
      </c>
      <c r="G623">
        <v>0</v>
      </c>
    </row>
    <row r="624" spans="1:7" x14ac:dyDescent="0.2">
      <c r="A624" t="s">
        <v>2476</v>
      </c>
      <c r="B624">
        <v>39</v>
      </c>
      <c r="C624" t="s">
        <v>2495</v>
      </c>
      <c r="D624">
        <v>155</v>
      </c>
      <c r="E624" t="str">
        <f t="shared" si="76"/>
        <v>39155</v>
      </c>
      <c r="F624" t="s">
        <v>2742</v>
      </c>
      <c r="G624">
        <v>0</v>
      </c>
    </row>
    <row r="625" spans="1:7" x14ac:dyDescent="0.2">
      <c r="A625" t="s">
        <v>2476</v>
      </c>
      <c r="B625">
        <v>39</v>
      </c>
      <c r="C625" t="s">
        <v>2128</v>
      </c>
      <c r="D625">
        <v>169</v>
      </c>
      <c r="E625" t="str">
        <f t="shared" si="76"/>
        <v>39169</v>
      </c>
      <c r="F625" t="s">
        <v>2742</v>
      </c>
      <c r="G625" s="1">
        <v>223000</v>
      </c>
    </row>
    <row r="626" spans="1:7" x14ac:dyDescent="0.2">
      <c r="A626" t="s">
        <v>2476</v>
      </c>
      <c r="B626">
        <v>39</v>
      </c>
      <c r="C626" t="s">
        <v>2496</v>
      </c>
      <c r="D626">
        <v>51</v>
      </c>
      <c r="E626" t="str">
        <f t="shared" si="76"/>
        <v>39051</v>
      </c>
      <c r="F626" t="s">
        <v>2742</v>
      </c>
      <c r="G626" s="1">
        <v>1000</v>
      </c>
    </row>
    <row r="627" spans="1:7" x14ac:dyDescent="0.2">
      <c r="A627" t="s">
        <v>2476</v>
      </c>
      <c r="B627">
        <v>39</v>
      </c>
      <c r="C627" t="s">
        <v>2497</v>
      </c>
      <c r="D627">
        <v>95</v>
      </c>
      <c r="E627" t="str">
        <f t="shared" ref="E627:E637" si="77" xml:space="preserve"> TEXT(B627,"00") &amp;TEXT(D627,"000")</f>
        <v>39095</v>
      </c>
      <c r="F627" t="s">
        <v>2742</v>
      </c>
      <c r="G627">
        <v>0</v>
      </c>
    </row>
    <row r="628" spans="1:7" x14ac:dyDescent="0.2">
      <c r="A628" t="s">
        <v>2476</v>
      </c>
      <c r="B628">
        <v>39</v>
      </c>
      <c r="C628" t="s">
        <v>2498</v>
      </c>
      <c r="D628">
        <v>137</v>
      </c>
      <c r="E628" t="str">
        <f t="shared" si="77"/>
        <v>39137</v>
      </c>
      <c r="F628" t="s">
        <v>2742</v>
      </c>
      <c r="G628">
        <v>0</v>
      </c>
    </row>
    <row r="629" spans="1:7" x14ac:dyDescent="0.2">
      <c r="A629" t="s">
        <v>2476</v>
      </c>
      <c r="B629">
        <v>39</v>
      </c>
      <c r="C629" t="s">
        <v>2499</v>
      </c>
      <c r="D629">
        <v>173</v>
      </c>
      <c r="E629" t="str">
        <f t="shared" si="77"/>
        <v>39173</v>
      </c>
      <c r="F629" t="s">
        <v>2742</v>
      </c>
      <c r="G629">
        <v>0</v>
      </c>
    </row>
    <row r="630" spans="1:7" x14ac:dyDescent="0.2">
      <c r="A630" t="s">
        <v>2476</v>
      </c>
      <c r="B630">
        <v>39</v>
      </c>
      <c r="C630" t="s">
        <v>2500</v>
      </c>
      <c r="D630">
        <v>71</v>
      </c>
      <c r="E630" t="str">
        <f t="shared" si="77"/>
        <v>39071</v>
      </c>
      <c r="F630" t="s">
        <v>2742</v>
      </c>
      <c r="G630">
        <v>0</v>
      </c>
    </row>
    <row r="631" spans="1:7" x14ac:dyDescent="0.2">
      <c r="A631" t="s">
        <v>2476</v>
      </c>
      <c r="B631">
        <v>39</v>
      </c>
      <c r="C631" t="s">
        <v>2195</v>
      </c>
      <c r="D631">
        <v>79</v>
      </c>
      <c r="E631" t="str">
        <f t="shared" si="77"/>
        <v>39079</v>
      </c>
      <c r="F631" t="s">
        <v>2742</v>
      </c>
      <c r="G631">
        <v>0</v>
      </c>
    </row>
    <row r="632" spans="1:7" x14ac:dyDescent="0.2">
      <c r="A632" t="s">
        <v>2476</v>
      </c>
      <c r="B632">
        <v>39</v>
      </c>
      <c r="C632" t="s">
        <v>2501</v>
      </c>
      <c r="D632">
        <v>59</v>
      </c>
      <c r="E632" t="str">
        <f t="shared" si="77"/>
        <v>39059</v>
      </c>
      <c r="F632" t="s">
        <v>2742</v>
      </c>
      <c r="G632">
        <v>0</v>
      </c>
    </row>
    <row r="633" spans="1:7" x14ac:dyDescent="0.2">
      <c r="A633" t="s">
        <v>2476</v>
      </c>
      <c r="B633">
        <v>39</v>
      </c>
      <c r="C633" t="s">
        <v>2502</v>
      </c>
      <c r="D633">
        <v>105</v>
      </c>
      <c r="E633" t="str">
        <f t="shared" si="77"/>
        <v>39105</v>
      </c>
      <c r="F633" t="s">
        <v>2742</v>
      </c>
      <c r="G633">
        <v>0</v>
      </c>
    </row>
    <row r="634" spans="1:7" x14ac:dyDescent="0.2">
      <c r="A634" t="s">
        <v>2476</v>
      </c>
      <c r="B634">
        <v>39</v>
      </c>
      <c r="C634" t="s">
        <v>2061</v>
      </c>
      <c r="D634">
        <v>111</v>
      </c>
      <c r="E634" t="str">
        <f t="shared" si="77"/>
        <v>39111</v>
      </c>
      <c r="F634" t="s">
        <v>2742</v>
      </c>
      <c r="G634">
        <v>0</v>
      </c>
    </row>
    <row r="635" spans="1:7" x14ac:dyDescent="0.2">
      <c r="A635" t="s">
        <v>2476</v>
      </c>
      <c r="B635">
        <v>39</v>
      </c>
      <c r="C635" t="s">
        <v>2127</v>
      </c>
      <c r="D635">
        <v>115</v>
      </c>
      <c r="E635" t="str">
        <f t="shared" si="77"/>
        <v>39115</v>
      </c>
      <c r="F635" t="s">
        <v>2742</v>
      </c>
      <c r="G635" s="1">
        <v>10000</v>
      </c>
    </row>
    <row r="636" spans="1:7" x14ac:dyDescent="0.2">
      <c r="A636" t="s">
        <v>2476</v>
      </c>
      <c r="B636">
        <v>39</v>
      </c>
      <c r="C636" t="s">
        <v>2503</v>
      </c>
      <c r="D636">
        <v>119</v>
      </c>
      <c r="E636" t="str">
        <f t="shared" si="77"/>
        <v>39119</v>
      </c>
      <c r="F636" t="s">
        <v>2742</v>
      </c>
      <c r="G636">
        <v>0</v>
      </c>
    </row>
    <row r="637" spans="1:7" x14ac:dyDescent="0.2">
      <c r="A637" t="s">
        <v>2476</v>
      </c>
      <c r="B637">
        <v>39</v>
      </c>
      <c r="C637" t="s">
        <v>1983</v>
      </c>
      <c r="D637">
        <v>167</v>
      </c>
      <c r="E637" t="str">
        <f t="shared" si="77"/>
        <v>39167</v>
      </c>
      <c r="F637" t="s">
        <v>2742</v>
      </c>
      <c r="G637" s="1">
        <v>10000</v>
      </c>
    </row>
    <row r="638" spans="1:7" x14ac:dyDescent="0.2">
      <c r="A638" t="s">
        <v>2476</v>
      </c>
      <c r="B638">
        <v>39</v>
      </c>
      <c r="C638" t="s">
        <v>2504</v>
      </c>
      <c r="D638">
        <v>17</v>
      </c>
      <c r="E638" t="str">
        <f t="shared" ref="E638:E647" si="78" xml:space="preserve"> TEXT(B638,"00") &amp;TEXT(D638,"000")</f>
        <v>39017</v>
      </c>
      <c r="F638" t="s">
        <v>2742</v>
      </c>
      <c r="G638">
        <v>0</v>
      </c>
    </row>
    <row r="639" spans="1:7" x14ac:dyDescent="0.2">
      <c r="A639" t="s">
        <v>2476</v>
      </c>
      <c r="B639">
        <v>39</v>
      </c>
      <c r="C639" t="s">
        <v>2064</v>
      </c>
      <c r="D639">
        <v>57</v>
      </c>
      <c r="E639" t="str">
        <f t="shared" si="78"/>
        <v>39057</v>
      </c>
      <c r="F639" t="s">
        <v>2742</v>
      </c>
      <c r="G639" s="1">
        <v>29000</v>
      </c>
    </row>
    <row r="640" spans="1:7" x14ac:dyDescent="0.2">
      <c r="A640" t="s">
        <v>2476</v>
      </c>
      <c r="B640">
        <v>39</v>
      </c>
      <c r="C640" t="s">
        <v>2505</v>
      </c>
      <c r="D640">
        <v>135</v>
      </c>
      <c r="E640" t="str">
        <f t="shared" si="78"/>
        <v>39135</v>
      </c>
      <c r="F640" t="s">
        <v>2742</v>
      </c>
      <c r="G640">
        <v>0</v>
      </c>
    </row>
    <row r="641" spans="1:7" x14ac:dyDescent="0.2">
      <c r="A641" t="s">
        <v>2476</v>
      </c>
      <c r="B641">
        <v>39</v>
      </c>
      <c r="C641" t="s">
        <v>2506</v>
      </c>
      <c r="D641">
        <v>11</v>
      </c>
      <c r="E641" t="str">
        <f t="shared" si="78"/>
        <v>39011</v>
      </c>
      <c r="F641" t="s">
        <v>2742</v>
      </c>
      <c r="G641">
        <v>0</v>
      </c>
    </row>
    <row r="642" spans="1:7" x14ac:dyDescent="0.2">
      <c r="A642" t="s">
        <v>2476</v>
      </c>
      <c r="B642">
        <v>39</v>
      </c>
      <c r="C642" t="s">
        <v>2018</v>
      </c>
      <c r="D642">
        <v>23</v>
      </c>
      <c r="E642" t="str">
        <f t="shared" si="78"/>
        <v>39023</v>
      </c>
      <c r="F642" t="s">
        <v>2742</v>
      </c>
      <c r="G642">
        <v>0</v>
      </c>
    </row>
    <row r="643" spans="1:7" x14ac:dyDescent="0.2">
      <c r="A643" t="s">
        <v>2476</v>
      </c>
      <c r="B643">
        <v>39</v>
      </c>
      <c r="C643" t="s">
        <v>2507</v>
      </c>
      <c r="D643">
        <v>37</v>
      </c>
      <c r="E643" t="str">
        <f t="shared" si="78"/>
        <v>39037</v>
      </c>
      <c r="F643" t="s">
        <v>2742</v>
      </c>
      <c r="G643">
        <v>0</v>
      </c>
    </row>
    <row r="644" spans="1:7" x14ac:dyDescent="0.2">
      <c r="A644" t="s">
        <v>2476</v>
      </c>
      <c r="B644">
        <v>39</v>
      </c>
      <c r="C644" t="s">
        <v>2123</v>
      </c>
      <c r="D644">
        <v>65</v>
      </c>
      <c r="E644" t="str">
        <f t="shared" si="78"/>
        <v>39065</v>
      </c>
      <c r="F644" t="s">
        <v>2742</v>
      </c>
      <c r="G644">
        <v>0</v>
      </c>
    </row>
    <row r="645" spans="1:7" x14ac:dyDescent="0.2">
      <c r="A645" t="s">
        <v>2476</v>
      </c>
      <c r="B645">
        <v>39</v>
      </c>
      <c r="C645" t="s">
        <v>2071</v>
      </c>
      <c r="D645">
        <v>109</v>
      </c>
      <c r="E645" t="str">
        <f t="shared" si="78"/>
        <v>39109</v>
      </c>
      <c r="F645" t="s">
        <v>2742</v>
      </c>
      <c r="G645">
        <v>0</v>
      </c>
    </row>
    <row r="646" spans="1:7" x14ac:dyDescent="0.2">
      <c r="A646" t="s">
        <v>2476</v>
      </c>
      <c r="B646">
        <v>39</v>
      </c>
      <c r="C646" t="s">
        <v>2093</v>
      </c>
      <c r="D646">
        <v>149</v>
      </c>
      <c r="E646" t="str">
        <f t="shared" si="78"/>
        <v>39149</v>
      </c>
      <c r="F646" t="s">
        <v>2742</v>
      </c>
      <c r="G646">
        <v>0</v>
      </c>
    </row>
    <row r="647" spans="1:7" x14ac:dyDescent="0.2">
      <c r="A647" t="s">
        <v>2508</v>
      </c>
      <c r="B647">
        <v>40</v>
      </c>
      <c r="C647" t="s">
        <v>2509</v>
      </c>
      <c r="D647">
        <v>17</v>
      </c>
      <c r="E647" t="str">
        <f t="shared" si="78"/>
        <v>40017</v>
      </c>
      <c r="F647" t="s">
        <v>2742</v>
      </c>
      <c r="G647">
        <v>0</v>
      </c>
    </row>
    <row r="648" spans="1:7" x14ac:dyDescent="0.2">
      <c r="A648" t="s">
        <v>2508</v>
      </c>
      <c r="B648">
        <v>40</v>
      </c>
      <c r="C648" t="s">
        <v>2510</v>
      </c>
      <c r="D648">
        <v>51</v>
      </c>
      <c r="E648" t="str">
        <f t="shared" ref="E648:E656" si="79" xml:space="preserve"> TEXT(B648,"00") &amp;TEXT(D648,"000")</f>
        <v>40051</v>
      </c>
      <c r="F648" t="s">
        <v>2742</v>
      </c>
      <c r="G648">
        <v>0</v>
      </c>
    </row>
    <row r="649" spans="1:7" x14ac:dyDescent="0.2">
      <c r="A649" t="s">
        <v>2508</v>
      </c>
      <c r="B649">
        <v>40</v>
      </c>
      <c r="C649" t="s">
        <v>2511</v>
      </c>
      <c r="D649">
        <v>73</v>
      </c>
      <c r="E649" t="str">
        <f t="shared" si="79"/>
        <v>40073</v>
      </c>
      <c r="F649" t="s">
        <v>2742</v>
      </c>
      <c r="G649">
        <v>0</v>
      </c>
    </row>
    <row r="650" spans="1:7" x14ac:dyDescent="0.2">
      <c r="A650" t="s">
        <v>2508</v>
      </c>
      <c r="B650">
        <v>40</v>
      </c>
      <c r="C650" t="s">
        <v>1998</v>
      </c>
      <c r="D650">
        <v>47</v>
      </c>
      <c r="E650" t="str">
        <f t="shared" si="79"/>
        <v>40047</v>
      </c>
      <c r="F650" t="s">
        <v>2742</v>
      </c>
      <c r="G650">
        <v>0</v>
      </c>
    </row>
    <row r="651" spans="1:7" x14ac:dyDescent="0.2">
      <c r="A651" t="s">
        <v>2508</v>
      </c>
      <c r="B651">
        <v>40</v>
      </c>
      <c r="C651" t="s">
        <v>2271</v>
      </c>
      <c r="D651">
        <v>53</v>
      </c>
      <c r="E651" t="str">
        <f t="shared" si="79"/>
        <v>40053</v>
      </c>
      <c r="F651" t="s">
        <v>2742</v>
      </c>
      <c r="G651">
        <v>0</v>
      </c>
    </row>
    <row r="652" spans="1:7" x14ac:dyDescent="0.2">
      <c r="A652" t="s">
        <v>2508</v>
      </c>
      <c r="B652">
        <v>40</v>
      </c>
      <c r="C652" t="s">
        <v>2512</v>
      </c>
      <c r="D652">
        <v>71</v>
      </c>
      <c r="E652" t="str">
        <f t="shared" si="79"/>
        <v>40071</v>
      </c>
      <c r="F652" t="s">
        <v>2742</v>
      </c>
      <c r="G652" s="1">
        <v>44000</v>
      </c>
    </row>
    <row r="653" spans="1:7" x14ac:dyDescent="0.2">
      <c r="A653" t="s">
        <v>2508</v>
      </c>
      <c r="B653">
        <v>40</v>
      </c>
      <c r="C653" t="s">
        <v>2074</v>
      </c>
      <c r="D653">
        <v>103</v>
      </c>
      <c r="E653" t="str">
        <f t="shared" si="79"/>
        <v>40103</v>
      </c>
      <c r="F653" t="s">
        <v>2742</v>
      </c>
      <c r="G653">
        <v>0</v>
      </c>
    </row>
    <row r="654" spans="1:7" x14ac:dyDescent="0.2">
      <c r="A654" t="s">
        <v>2508</v>
      </c>
      <c r="B654">
        <v>40</v>
      </c>
      <c r="C654" t="s">
        <v>2513</v>
      </c>
      <c r="D654">
        <v>151</v>
      </c>
      <c r="E654" t="str">
        <f t="shared" si="79"/>
        <v>40151</v>
      </c>
      <c r="F654" t="s">
        <v>2742</v>
      </c>
      <c r="G654">
        <v>0</v>
      </c>
    </row>
    <row r="655" spans="1:7" x14ac:dyDescent="0.2">
      <c r="A655" t="s">
        <v>2508</v>
      </c>
      <c r="B655">
        <v>40</v>
      </c>
      <c r="C655" t="s">
        <v>2514</v>
      </c>
      <c r="D655">
        <v>35</v>
      </c>
      <c r="E655" t="str">
        <f t="shared" si="79"/>
        <v>40035</v>
      </c>
      <c r="F655" t="s">
        <v>2742</v>
      </c>
      <c r="G655">
        <v>0</v>
      </c>
    </row>
    <row r="656" spans="1:7" x14ac:dyDescent="0.2">
      <c r="A656" t="s">
        <v>2508</v>
      </c>
      <c r="B656">
        <v>40</v>
      </c>
      <c r="C656" t="s">
        <v>2515</v>
      </c>
      <c r="D656">
        <v>97</v>
      </c>
      <c r="E656" t="str">
        <f t="shared" si="79"/>
        <v>40097</v>
      </c>
      <c r="F656" t="s">
        <v>2742</v>
      </c>
      <c r="G656">
        <v>0</v>
      </c>
    </row>
    <row r="657" spans="1:7" x14ac:dyDescent="0.2">
      <c r="A657" t="s">
        <v>2508</v>
      </c>
      <c r="B657">
        <v>40</v>
      </c>
      <c r="C657" t="s">
        <v>2516</v>
      </c>
      <c r="D657">
        <v>145</v>
      </c>
      <c r="E657" t="str">
        <f t="shared" ref="E657:E666" si="80" xml:space="preserve"> TEXT(B657,"00") &amp;TEXT(D657,"000")</f>
        <v>40145</v>
      </c>
      <c r="F657" t="s">
        <v>2742</v>
      </c>
      <c r="G657" s="1">
        <v>214000</v>
      </c>
    </row>
    <row r="658" spans="1:7" x14ac:dyDescent="0.2">
      <c r="A658" t="s">
        <v>2508</v>
      </c>
      <c r="B658">
        <v>40</v>
      </c>
      <c r="C658" t="s">
        <v>2517</v>
      </c>
      <c r="D658">
        <v>25</v>
      </c>
      <c r="E658" t="str">
        <f t="shared" si="80"/>
        <v>40025</v>
      </c>
      <c r="F658" t="s">
        <v>2742</v>
      </c>
      <c r="G658">
        <v>0</v>
      </c>
    </row>
    <row r="659" spans="1:7" x14ac:dyDescent="0.2">
      <c r="A659" t="s">
        <v>2508</v>
      </c>
      <c r="B659">
        <v>40</v>
      </c>
      <c r="C659" t="s">
        <v>2518</v>
      </c>
      <c r="D659">
        <v>139</v>
      </c>
      <c r="E659" t="str">
        <f t="shared" si="80"/>
        <v>40139</v>
      </c>
      <c r="F659" t="s">
        <v>2742</v>
      </c>
      <c r="G659">
        <v>0</v>
      </c>
    </row>
    <row r="660" spans="1:7" x14ac:dyDescent="0.2">
      <c r="A660" t="s">
        <v>2508</v>
      </c>
      <c r="B660">
        <v>40</v>
      </c>
      <c r="C660" t="s">
        <v>2519</v>
      </c>
      <c r="D660">
        <v>55</v>
      </c>
      <c r="E660" t="str">
        <f t="shared" si="80"/>
        <v>40055</v>
      </c>
      <c r="F660" t="s">
        <v>2742</v>
      </c>
      <c r="G660">
        <v>0</v>
      </c>
    </row>
    <row r="661" spans="1:7" x14ac:dyDescent="0.2">
      <c r="A661" t="s">
        <v>2508</v>
      </c>
      <c r="B661">
        <v>40</v>
      </c>
      <c r="C661" t="s">
        <v>2195</v>
      </c>
      <c r="D661">
        <v>65</v>
      </c>
      <c r="E661" t="str">
        <f t="shared" si="80"/>
        <v>40065</v>
      </c>
      <c r="F661" t="s">
        <v>2742</v>
      </c>
      <c r="G661">
        <v>0</v>
      </c>
    </row>
    <row r="662" spans="1:7" x14ac:dyDescent="0.2">
      <c r="A662" t="s">
        <v>2508</v>
      </c>
      <c r="B662">
        <v>40</v>
      </c>
      <c r="C662" t="s">
        <v>2520</v>
      </c>
      <c r="D662">
        <v>75</v>
      </c>
      <c r="E662" t="str">
        <f t="shared" si="80"/>
        <v>40075</v>
      </c>
      <c r="F662" t="s">
        <v>2742</v>
      </c>
      <c r="G662" s="1">
        <v>620000</v>
      </c>
    </row>
    <row r="663" spans="1:7" x14ac:dyDescent="0.2">
      <c r="A663" t="s">
        <v>2508</v>
      </c>
      <c r="B663">
        <v>40</v>
      </c>
      <c r="C663" t="s">
        <v>2521</v>
      </c>
      <c r="D663">
        <v>141</v>
      </c>
      <c r="E663" t="str">
        <f t="shared" si="80"/>
        <v>40141</v>
      </c>
      <c r="F663" t="s">
        <v>2742</v>
      </c>
      <c r="G663">
        <v>0</v>
      </c>
    </row>
    <row r="664" spans="1:7" x14ac:dyDescent="0.2">
      <c r="A664" t="s">
        <v>2508</v>
      </c>
      <c r="B664">
        <v>40</v>
      </c>
      <c r="C664" t="s">
        <v>2522</v>
      </c>
      <c r="D664">
        <v>43</v>
      </c>
      <c r="E664" t="str">
        <f t="shared" si="80"/>
        <v>40043</v>
      </c>
      <c r="F664" t="s">
        <v>2742</v>
      </c>
      <c r="G664">
        <v>0</v>
      </c>
    </row>
    <row r="665" spans="1:7" x14ac:dyDescent="0.2">
      <c r="A665" t="s">
        <v>2523</v>
      </c>
      <c r="B665">
        <v>41</v>
      </c>
      <c r="C665" t="s">
        <v>2524</v>
      </c>
      <c r="D665">
        <v>21</v>
      </c>
      <c r="E665" t="str">
        <f t="shared" si="80"/>
        <v>41021</v>
      </c>
      <c r="F665" t="s">
        <v>2742</v>
      </c>
      <c r="G665">
        <v>0</v>
      </c>
    </row>
    <row r="666" spans="1:7" x14ac:dyDescent="0.2">
      <c r="A666" t="s">
        <v>2523</v>
      </c>
      <c r="B666">
        <v>41</v>
      </c>
      <c r="C666" t="s">
        <v>2480</v>
      </c>
      <c r="D666">
        <v>49</v>
      </c>
      <c r="E666" t="str">
        <f t="shared" si="80"/>
        <v>41049</v>
      </c>
      <c r="F666" t="s">
        <v>2742</v>
      </c>
      <c r="G666" s="1">
        <v>200000</v>
      </c>
    </row>
    <row r="667" spans="1:7" x14ac:dyDescent="0.2">
      <c r="A667" t="s">
        <v>2523</v>
      </c>
      <c r="B667">
        <v>41</v>
      </c>
      <c r="C667" t="s">
        <v>2525</v>
      </c>
      <c r="D667">
        <v>55</v>
      </c>
      <c r="E667" t="str">
        <f t="shared" ref="E667:E672" si="81" xml:space="preserve"> TEXT(B667,"00") &amp;TEXT(D667,"000")</f>
        <v>41055</v>
      </c>
      <c r="F667" t="s">
        <v>2742</v>
      </c>
      <c r="G667">
        <v>0</v>
      </c>
    </row>
    <row r="668" spans="1:7" x14ac:dyDescent="0.2">
      <c r="A668" t="s">
        <v>2523</v>
      </c>
      <c r="B668">
        <v>41</v>
      </c>
      <c r="C668" t="s">
        <v>2526</v>
      </c>
      <c r="D668">
        <v>65</v>
      </c>
      <c r="E668" t="str">
        <f t="shared" si="81"/>
        <v>41065</v>
      </c>
      <c r="F668" t="s">
        <v>2742</v>
      </c>
      <c r="G668">
        <v>0</v>
      </c>
    </row>
    <row r="669" spans="1:7" x14ac:dyDescent="0.2">
      <c r="A669" t="s">
        <v>2523</v>
      </c>
      <c r="B669">
        <v>41</v>
      </c>
      <c r="C669" t="s">
        <v>2527</v>
      </c>
      <c r="D669">
        <v>1</v>
      </c>
      <c r="E669" t="str">
        <f t="shared" si="81"/>
        <v>41001</v>
      </c>
      <c r="F669" t="s">
        <v>2742</v>
      </c>
      <c r="G669">
        <v>0</v>
      </c>
    </row>
    <row r="670" spans="1:7" x14ac:dyDescent="0.2">
      <c r="A670" t="s">
        <v>2523</v>
      </c>
      <c r="B670">
        <v>41</v>
      </c>
      <c r="C670" t="s">
        <v>2528</v>
      </c>
      <c r="D670">
        <v>59</v>
      </c>
      <c r="E670" t="str">
        <f t="shared" si="81"/>
        <v>41059</v>
      </c>
      <c r="F670" t="s">
        <v>2742</v>
      </c>
      <c r="G670">
        <v>0</v>
      </c>
    </row>
    <row r="671" spans="1:7" x14ac:dyDescent="0.2">
      <c r="A671" t="s">
        <v>2523</v>
      </c>
      <c r="B671">
        <v>41</v>
      </c>
      <c r="C671" t="s">
        <v>2483</v>
      </c>
      <c r="D671">
        <v>61</v>
      </c>
      <c r="E671" t="str">
        <f t="shared" si="81"/>
        <v>41061</v>
      </c>
      <c r="F671" t="s">
        <v>2742</v>
      </c>
      <c r="G671">
        <v>0</v>
      </c>
    </row>
    <row r="672" spans="1:7" x14ac:dyDescent="0.2">
      <c r="A672" t="s">
        <v>2523</v>
      </c>
      <c r="B672">
        <v>41</v>
      </c>
      <c r="C672" t="s">
        <v>2529</v>
      </c>
      <c r="D672">
        <v>63</v>
      </c>
      <c r="E672" t="str">
        <f t="shared" si="81"/>
        <v>41063</v>
      </c>
      <c r="F672" t="s">
        <v>2742</v>
      </c>
      <c r="G672">
        <v>0</v>
      </c>
    </row>
    <row r="673" spans="1:7" x14ac:dyDescent="0.2">
      <c r="A673" t="s">
        <v>2523</v>
      </c>
      <c r="B673">
        <v>41</v>
      </c>
      <c r="C673" t="s">
        <v>2219</v>
      </c>
      <c r="D673">
        <v>3</v>
      </c>
      <c r="E673" t="str">
        <f t="shared" ref="E673:E679" si="82" xml:space="preserve"> TEXT(B673,"00") &amp;TEXT(D673,"000")</f>
        <v>41003</v>
      </c>
      <c r="F673" t="s">
        <v>2742</v>
      </c>
      <c r="G673" s="1">
        <v>2000</v>
      </c>
    </row>
    <row r="674" spans="1:7" x14ac:dyDescent="0.2">
      <c r="A674" t="s">
        <v>2523</v>
      </c>
      <c r="B674">
        <v>41</v>
      </c>
      <c r="C674" t="s">
        <v>2530</v>
      </c>
      <c r="D674">
        <v>5</v>
      </c>
      <c r="E674" t="str">
        <f t="shared" si="82"/>
        <v>41005</v>
      </c>
      <c r="F674" t="s">
        <v>2742</v>
      </c>
      <c r="G674" s="1">
        <v>18000</v>
      </c>
    </row>
    <row r="675" spans="1:7" x14ac:dyDescent="0.2">
      <c r="A675" t="s">
        <v>2523</v>
      </c>
      <c r="B675">
        <v>41</v>
      </c>
      <c r="C675" t="s">
        <v>2288</v>
      </c>
      <c r="D675">
        <v>43</v>
      </c>
      <c r="E675" t="str">
        <f t="shared" si="82"/>
        <v>41043</v>
      </c>
      <c r="F675" t="s">
        <v>2742</v>
      </c>
      <c r="G675">
        <v>0</v>
      </c>
    </row>
    <row r="676" spans="1:7" x14ac:dyDescent="0.2">
      <c r="A676" t="s">
        <v>2523</v>
      </c>
      <c r="B676">
        <v>41</v>
      </c>
      <c r="C676" t="s">
        <v>2096</v>
      </c>
      <c r="D676">
        <v>47</v>
      </c>
      <c r="E676" t="str">
        <f t="shared" si="82"/>
        <v>41047</v>
      </c>
      <c r="F676" t="s">
        <v>2742</v>
      </c>
      <c r="G676">
        <v>0</v>
      </c>
    </row>
    <row r="677" spans="1:7" x14ac:dyDescent="0.2">
      <c r="A677" t="s">
        <v>2523</v>
      </c>
      <c r="B677">
        <v>41</v>
      </c>
      <c r="C677" t="s">
        <v>2247</v>
      </c>
      <c r="D677">
        <v>53</v>
      </c>
      <c r="E677" t="str">
        <f t="shared" si="82"/>
        <v>41053</v>
      </c>
      <c r="F677" t="s">
        <v>2742</v>
      </c>
      <c r="G677">
        <v>0</v>
      </c>
    </row>
    <row r="678" spans="1:7" x14ac:dyDescent="0.2">
      <c r="A678" t="s">
        <v>2523</v>
      </c>
      <c r="B678">
        <v>41</v>
      </c>
      <c r="C678" t="s">
        <v>1983</v>
      </c>
      <c r="D678">
        <v>67</v>
      </c>
      <c r="E678" t="str">
        <f t="shared" si="82"/>
        <v>41067</v>
      </c>
      <c r="F678" t="s">
        <v>2742</v>
      </c>
      <c r="G678" s="1">
        <v>152000</v>
      </c>
    </row>
    <row r="679" spans="1:7" x14ac:dyDescent="0.2">
      <c r="A679" t="s">
        <v>2523</v>
      </c>
      <c r="B679">
        <v>41</v>
      </c>
      <c r="C679" t="s">
        <v>2531</v>
      </c>
      <c r="D679">
        <v>71</v>
      </c>
      <c r="E679" t="str">
        <f t="shared" si="82"/>
        <v>41071</v>
      </c>
      <c r="F679" t="s">
        <v>2742</v>
      </c>
      <c r="G679" s="1">
        <v>26000</v>
      </c>
    </row>
    <row r="680" spans="1:7" x14ac:dyDescent="0.2">
      <c r="A680" t="s">
        <v>2523</v>
      </c>
      <c r="B680">
        <v>41</v>
      </c>
      <c r="C680" t="s">
        <v>2532</v>
      </c>
      <c r="D680">
        <v>17</v>
      </c>
      <c r="E680" t="str">
        <f t="shared" ref="E680:E687" si="83" xml:space="preserve"> TEXT(B680,"00") &amp;TEXT(D680,"000")</f>
        <v>41017</v>
      </c>
      <c r="F680" t="s">
        <v>2742</v>
      </c>
      <c r="G680">
        <v>0</v>
      </c>
    </row>
    <row r="681" spans="1:7" x14ac:dyDescent="0.2">
      <c r="A681" t="s">
        <v>2523</v>
      </c>
      <c r="B681">
        <v>41</v>
      </c>
      <c r="C681" t="s">
        <v>2271</v>
      </c>
      <c r="D681">
        <v>23</v>
      </c>
      <c r="E681" t="str">
        <f t="shared" si="83"/>
        <v>41023</v>
      </c>
      <c r="F681" t="s">
        <v>2742</v>
      </c>
      <c r="G681">
        <v>0</v>
      </c>
    </row>
    <row r="682" spans="1:7" x14ac:dyDescent="0.2">
      <c r="A682" t="s">
        <v>2523</v>
      </c>
      <c r="B682">
        <v>41</v>
      </c>
      <c r="C682" t="s">
        <v>2022</v>
      </c>
      <c r="D682">
        <v>31</v>
      </c>
      <c r="E682" t="str">
        <f t="shared" si="83"/>
        <v>41031</v>
      </c>
      <c r="F682" t="s">
        <v>2742</v>
      </c>
      <c r="G682">
        <v>0</v>
      </c>
    </row>
    <row r="683" spans="1:7" x14ac:dyDescent="0.2">
      <c r="A683" t="s">
        <v>2523</v>
      </c>
      <c r="B683">
        <v>41</v>
      </c>
      <c r="C683" t="s">
        <v>2533</v>
      </c>
      <c r="D683">
        <v>35</v>
      </c>
      <c r="E683" t="str">
        <f t="shared" si="83"/>
        <v>41035</v>
      </c>
      <c r="F683" t="s">
        <v>2742</v>
      </c>
      <c r="G683" s="1">
        <v>7853000</v>
      </c>
    </row>
    <row r="684" spans="1:7" x14ac:dyDescent="0.2">
      <c r="A684" t="s">
        <v>2523</v>
      </c>
      <c r="B684">
        <v>41</v>
      </c>
      <c r="C684" t="s">
        <v>1951</v>
      </c>
      <c r="D684">
        <v>37</v>
      </c>
      <c r="E684" t="str">
        <f t="shared" si="83"/>
        <v>41037</v>
      </c>
      <c r="F684" t="s">
        <v>2742</v>
      </c>
      <c r="G684" s="1">
        <v>9000</v>
      </c>
    </row>
    <row r="685" spans="1:7" x14ac:dyDescent="0.2">
      <c r="A685" t="s">
        <v>2523</v>
      </c>
      <c r="B685">
        <v>41</v>
      </c>
      <c r="C685" t="s">
        <v>2534</v>
      </c>
      <c r="D685">
        <v>45</v>
      </c>
      <c r="E685" t="str">
        <f t="shared" si="83"/>
        <v>41045</v>
      </c>
      <c r="F685" t="s">
        <v>2742</v>
      </c>
      <c r="G685" s="1">
        <v>59000</v>
      </c>
    </row>
    <row r="686" spans="1:7" x14ac:dyDescent="0.2">
      <c r="A686" t="s">
        <v>2523</v>
      </c>
      <c r="B686">
        <v>41</v>
      </c>
      <c r="C686" t="s">
        <v>2052</v>
      </c>
      <c r="D686">
        <v>19</v>
      </c>
      <c r="E686" t="str">
        <f t="shared" si="83"/>
        <v>41019</v>
      </c>
      <c r="F686" t="s">
        <v>2742</v>
      </c>
      <c r="G686">
        <v>0</v>
      </c>
    </row>
    <row r="687" spans="1:7" x14ac:dyDescent="0.2">
      <c r="A687" t="s">
        <v>2523</v>
      </c>
      <c r="B687">
        <v>41</v>
      </c>
      <c r="C687" t="s">
        <v>2195</v>
      </c>
      <c r="D687">
        <v>29</v>
      </c>
      <c r="E687" t="str">
        <f t="shared" si="83"/>
        <v>41029</v>
      </c>
      <c r="F687" t="s">
        <v>2742</v>
      </c>
      <c r="G687" s="1">
        <v>7000</v>
      </c>
    </row>
    <row r="688" spans="1:7" x14ac:dyDescent="0.2">
      <c r="A688" t="s">
        <v>2535</v>
      </c>
      <c r="B688">
        <v>42</v>
      </c>
      <c r="C688" t="s">
        <v>2536</v>
      </c>
      <c r="D688">
        <v>13</v>
      </c>
      <c r="E688" t="str">
        <f t="shared" ref="E688:E696" si="84" xml:space="preserve"> TEXT(B688,"00") &amp;TEXT(D688,"000")</f>
        <v>42013</v>
      </c>
      <c r="F688" t="s">
        <v>2742</v>
      </c>
      <c r="G688" s="1">
        <v>68000</v>
      </c>
    </row>
    <row r="689" spans="1:7" x14ac:dyDescent="0.2">
      <c r="A689" t="s">
        <v>2535</v>
      </c>
      <c r="B689">
        <v>42</v>
      </c>
      <c r="C689" t="s">
        <v>2537</v>
      </c>
      <c r="D689">
        <v>21</v>
      </c>
      <c r="E689" t="str">
        <f t="shared" si="84"/>
        <v>42021</v>
      </c>
      <c r="F689" t="s">
        <v>2742</v>
      </c>
      <c r="G689" s="1">
        <v>58000</v>
      </c>
    </row>
    <row r="690" spans="1:7" x14ac:dyDescent="0.2">
      <c r="A690" t="s">
        <v>2535</v>
      </c>
      <c r="B690">
        <v>42</v>
      </c>
      <c r="C690" t="s">
        <v>2538</v>
      </c>
      <c r="D690">
        <v>27</v>
      </c>
      <c r="E690" t="str">
        <f t="shared" si="84"/>
        <v>42027</v>
      </c>
      <c r="F690" t="s">
        <v>2742</v>
      </c>
      <c r="G690" s="1">
        <v>63000</v>
      </c>
    </row>
    <row r="691" spans="1:7" x14ac:dyDescent="0.2">
      <c r="A691" t="s">
        <v>2535</v>
      </c>
      <c r="B691">
        <v>42</v>
      </c>
      <c r="C691" t="s">
        <v>2539</v>
      </c>
      <c r="D691">
        <v>33</v>
      </c>
      <c r="E691" t="str">
        <f t="shared" si="84"/>
        <v>42033</v>
      </c>
      <c r="F691" t="s">
        <v>2742</v>
      </c>
      <c r="G691">
        <v>0</v>
      </c>
    </row>
    <row r="692" spans="1:7" x14ac:dyDescent="0.2">
      <c r="A692" t="s">
        <v>2535</v>
      </c>
      <c r="B692">
        <v>42</v>
      </c>
      <c r="C692" t="s">
        <v>2389</v>
      </c>
      <c r="D692">
        <v>37</v>
      </c>
      <c r="E692" t="str">
        <f t="shared" si="84"/>
        <v>42037</v>
      </c>
      <c r="F692" t="s">
        <v>2742</v>
      </c>
      <c r="G692">
        <v>0</v>
      </c>
    </row>
    <row r="693" spans="1:7" x14ac:dyDescent="0.2">
      <c r="A693" t="s">
        <v>2535</v>
      </c>
      <c r="B693">
        <v>42</v>
      </c>
      <c r="C693" t="s">
        <v>2540</v>
      </c>
      <c r="D693">
        <v>43</v>
      </c>
      <c r="E693" t="str">
        <f t="shared" si="84"/>
        <v>42043</v>
      </c>
      <c r="F693" t="s">
        <v>2742</v>
      </c>
      <c r="G693" s="1">
        <v>171000</v>
      </c>
    </row>
    <row r="694" spans="1:7" x14ac:dyDescent="0.2">
      <c r="A694" t="s">
        <v>2535</v>
      </c>
      <c r="B694">
        <v>42</v>
      </c>
      <c r="C694" t="s">
        <v>2541</v>
      </c>
      <c r="D694">
        <v>61</v>
      </c>
      <c r="E694" t="str">
        <f t="shared" si="84"/>
        <v>42061</v>
      </c>
      <c r="F694" t="s">
        <v>2742</v>
      </c>
      <c r="G694">
        <v>0</v>
      </c>
    </row>
    <row r="695" spans="1:7" x14ac:dyDescent="0.2">
      <c r="A695" t="s">
        <v>2535</v>
      </c>
      <c r="B695">
        <v>42</v>
      </c>
      <c r="C695" t="s">
        <v>2542</v>
      </c>
      <c r="D695">
        <v>67</v>
      </c>
      <c r="E695" t="str">
        <f t="shared" si="84"/>
        <v>42067</v>
      </c>
      <c r="F695" t="s">
        <v>2742</v>
      </c>
      <c r="G695">
        <v>0</v>
      </c>
    </row>
    <row r="696" spans="1:7" x14ac:dyDescent="0.2">
      <c r="A696" t="s">
        <v>2535</v>
      </c>
      <c r="B696">
        <v>42</v>
      </c>
      <c r="C696" t="s">
        <v>2543</v>
      </c>
      <c r="D696">
        <v>87</v>
      </c>
      <c r="E696" t="str">
        <f t="shared" si="84"/>
        <v>42087</v>
      </c>
      <c r="F696" t="s">
        <v>2742</v>
      </c>
      <c r="G696" s="1">
        <v>90000</v>
      </c>
    </row>
    <row r="697" spans="1:7" x14ac:dyDescent="0.2">
      <c r="A697" t="s">
        <v>2535</v>
      </c>
      <c r="B697">
        <v>42</v>
      </c>
      <c r="C697" t="s">
        <v>2544</v>
      </c>
      <c r="D697">
        <v>93</v>
      </c>
      <c r="E697" t="str">
        <f t="shared" ref="E697:E704" si="85" xml:space="preserve"> TEXT(B697,"00") &amp;TEXT(D697,"000")</f>
        <v>42093</v>
      </c>
      <c r="F697" t="s">
        <v>2742</v>
      </c>
      <c r="G697" s="1">
        <v>53000</v>
      </c>
    </row>
    <row r="698" spans="1:7" x14ac:dyDescent="0.2">
      <c r="A698" t="s">
        <v>2535</v>
      </c>
      <c r="B698">
        <v>42</v>
      </c>
      <c r="C698" t="s">
        <v>2545</v>
      </c>
      <c r="D698">
        <v>97</v>
      </c>
      <c r="E698" t="str">
        <f t="shared" si="85"/>
        <v>42097</v>
      </c>
      <c r="F698" t="s">
        <v>2742</v>
      </c>
      <c r="G698" s="1">
        <v>576000</v>
      </c>
    </row>
    <row r="699" spans="1:7" x14ac:dyDescent="0.2">
      <c r="A699" t="s">
        <v>2535</v>
      </c>
      <c r="B699">
        <v>42</v>
      </c>
      <c r="C699" t="s">
        <v>2285</v>
      </c>
      <c r="D699">
        <v>99</v>
      </c>
      <c r="E699" t="str">
        <f t="shared" si="85"/>
        <v>42099</v>
      </c>
      <c r="F699" t="s">
        <v>2742</v>
      </c>
      <c r="G699" s="1">
        <v>521000</v>
      </c>
    </row>
    <row r="700" spans="1:7" x14ac:dyDescent="0.2">
      <c r="A700" t="s">
        <v>2535</v>
      </c>
      <c r="B700">
        <v>42</v>
      </c>
      <c r="C700" t="s">
        <v>2546</v>
      </c>
      <c r="D700">
        <v>109</v>
      </c>
      <c r="E700" t="str">
        <f t="shared" si="85"/>
        <v>42109</v>
      </c>
      <c r="F700" t="s">
        <v>2742</v>
      </c>
      <c r="G700">
        <v>0</v>
      </c>
    </row>
    <row r="701" spans="1:7" x14ac:dyDescent="0.2">
      <c r="A701" t="s">
        <v>2535</v>
      </c>
      <c r="B701">
        <v>42</v>
      </c>
      <c r="C701" t="s">
        <v>2483</v>
      </c>
      <c r="D701">
        <v>119</v>
      </c>
      <c r="E701" t="str">
        <f t="shared" si="85"/>
        <v>42119</v>
      </c>
      <c r="F701" t="s">
        <v>2742</v>
      </c>
      <c r="G701">
        <v>0</v>
      </c>
    </row>
    <row r="702" spans="1:7" x14ac:dyDescent="0.2">
      <c r="A702" t="s">
        <v>2535</v>
      </c>
      <c r="B702">
        <v>42</v>
      </c>
      <c r="C702" t="s">
        <v>2329</v>
      </c>
      <c r="D702">
        <v>25</v>
      </c>
      <c r="E702" t="str">
        <f t="shared" si="85"/>
        <v>42025</v>
      </c>
      <c r="F702" t="s">
        <v>2742</v>
      </c>
      <c r="G702">
        <v>0</v>
      </c>
    </row>
    <row r="703" spans="1:7" x14ac:dyDescent="0.2">
      <c r="A703" t="s">
        <v>2535</v>
      </c>
      <c r="B703">
        <v>42</v>
      </c>
      <c r="C703" t="s">
        <v>2547</v>
      </c>
      <c r="D703">
        <v>77</v>
      </c>
      <c r="E703" t="str">
        <f t="shared" si="85"/>
        <v>42077</v>
      </c>
      <c r="F703" t="s">
        <v>2742</v>
      </c>
      <c r="G703" s="1">
        <v>111000</v>
      </c>
    </row>
    <row r="704" spans="1:7" x14ac:dyDescent="0.2">
      <c r="A704" t="s">
        <v>2535</v>
      </c>
      <c r="B704">
        <v>42</v>
      </c>
      <c r="C704" t="s">
        <v>2548</v>
      </c>
      <c r="D704">
        <v>95</v>
      </c>
      <c r="E704" t="str">
        <f t="shared" si="85"/>
        <v>42095</v>
      </c>
      <c r="F704" t="s">
        <v>2742</v>
      </c>
      <c r="G704">
        <v>0</v>
      </c>
    </row>
    <row r="705" spans="1:7" x14ac:dyDescent="0.2">
      <c r="A705" t="s">
        <v>2535</v>
      </c>
      <c r="B705">
        <v>42</v>
      </c>
      <c r="C705" t="s">
        <v>2549</v>
      </c>
      <c r="D705">
        <v>107</v>
      </c>
      <c r="E705" t="str">
        <f t="shared" ref="E705:E714" si="86" xml:space="preserve"> TEXT(B705,"00") &amp;TEXT(D705,"000")</f>
        <v>42107</v>
      </c>
      <c r="F705" t="s">
        <v>2742</v>
      </c>
      <c r="G705" s="1">
        <v>159000</v>
      </c>
    </row>
    <row r="706" spans="1:7" x14ac:dyDescent="0.2">
      <c r="A706" t="s">
        <v>2535</v>
      </c>
      <c r="B706">
        <v>42</v>
      </c>
      <c r="C706" t="s">
        <v>2550</v>
      </c>
      <c r="D706">
        <v>15</v>
      </c>
      <c r="E706" t="str">
        <f t="shared" si="86"/>
        <v>42015</v>
      </c>
      <c r="F706" t="s">
        <v>2742</v>
      </c>
      <c r="G706">
        <v>0</v>
      </c>
    </row>
    <row r="707" spans="1:7" x14ac:dyDescent="0.2">
      <c r="A707" t="s">
        <v>2535</v>
      </c>
      <c r="B707">
        <v>42</v>
      </c>
      <c r="C707" t="s">
        <v>2551</v>
      </c>
      <c r="D707">
        <v>23</v>
      </c>
      <c r="E707" t="str">
        <f t="shared" si="86"/>
        <v>42023</v>
      </c>
      <c r="F707" t="s">
        <v>2742</v>
      </c>
      <c r="G707">
        <v>0</v>
      </c>
    </row>
    <row r="708" spans="1:7" x14ac:dyDescent="0.2">
      <c r="A708" t="s">
        <v>2535</v>
      </c>
      <c r="B708">
        <v>42</v>
      </c>
      <c r="C708" t="s">
        <v>2060</v>
      </c>
      <c r="D708">
        <v>35</v>
      </c>
      <c r="E708" t="str">
        <f t="shared" si="86"/>
        <v>42035</v>
      </c>
      <c r="F708" t="s">
        <v>2742</v>
      </c>
      <c r="G708">
        <v>0</v>
      </c>
    </row>
    <row r="709" spans="1:7" x14ac:dyDescent="0.2">
      <c r="A709" t="s">
        <v>2535</v>
      </c>
      <c r="B709">
        <v>42</v>
      </c>
      <c r="C709" t="s">
        <v>2552</v>
      </c>
      <c r="D709">
        <v>47</v>
      </c>
      <c r="E709" t="str">
        <f t="shared" si="86"/>
        <v>42047</v>
      </c>
      <c r="F709" t="s">
        <v>2742</v>
      </c>
      <c r="G709">
        <v>0</v>
      </c>
    </row>
    <row r="710" spans="1:7" x14ac:dyDescent="0.2">
      <c r="A710" t="s">
        <v>2535</v>
      </c>
      <c r="B710">
        <v>42</v>
      </c>
      <c r="C710" t="s">
        <v>2553</v>
      </c>
      <c r="D710">
        <v>81</v>
      </c>
      <c r="E710" t="str">
        <f t="shared" si="86"/>
        <v>42081</v>
      </c>
      <c r="F710" t="s">
        <v>2742</v>
      </c>
      <c r="G710" s="1">
        <v>39000</v>
      </c>
    </row>
    <row r="711" spans="1:7" x14ac:dyDescent="0.2">
      <c r="A711" t="s">
        <v>2535</v>
      </c>
      <c r="B711">
        <v>42</v>
      </c>
      <c r="C711" t="s">
        <v>2554</v>
      </c>
      <c r="D711">
        <v>105</v>
      </c>
      <c r="E711" t="str">
        <f t="shared" si="86"/>
        <v>42105</v>
      </c>
      <c r="F711" t="s">
        <v>2742</v>
      </c>
      <c r="G711">
        <v>0</v>
      </c>
    </row>
    <row r="712" spans="1:7" x14ac:dyDescent="0.2">
      <c r="A712" t="s">
        <v>2535</v>
      </c>
      <c r="B712">
        <v>42</v>
      </c>
      <c r="C712" t="s">
        <v>2394</v>
      </c>
      <c r="D712">
        <v>117</v>
      </c>
      <c r="E712" t="str">
        <f t="shared" si="86"/>
        <v>42117</v>
      </c>
      <c r="F712" t="s">
        <v>2742</v>
      </c>
      <c r="G712" s="1">
        <v>80000</v>
      </c>
    </row>
    <row r="713" spans="1:7" x14ac:dyDescent="0.2">
      <c r="A713" t="s">
        <v>2535</v>
      </c>
      <c r="B713">
        <v>42</v>
      </c>
      <c r="C713" t="s">
        <v>2487</v>
      </c>
      <c r="D713">
        <v>39</v>
      </c>
      <c r="E713" t="str">
        <f t="shared" si="86"/>
        <v>42039</v>
      </c>
      <c r="F713" t="s">
        <v>2742</v>
      </c>
      <c r="G713" s="1">
        <v>17000</v>
      </c>
    </row>
    <row r="714" spans="1:7" x14ac:dyDescent="0.2">
      <c r="A714" t="s">
        <v>2535</v>
      </c>
      <c r="B714">
        <v>42</v>
      </c>
      <c r="C714" t="s">
        <v>2398</v>
      </c>
      <c r="D714">
        <v>49</v>
      </c>
      <c r="E714" t="str">
        <f t="shared" si="86"/>
        <v>42049</v>
      </c>
      <c r="F714" t="s">
        <v>2742</v>
      </c>
      <c r="G714">
        <v>0</v>
      </c>
    </row>
    <row r="715" spans="1:7" x14ac:dyDescent="0.2">
      <c r="A715" t="s">
        <v>2535</v>
      </c>
      <c r="B715">
        <v>42</v>
      </c>
      <c r="C715" t="s">
        <v>2120</v>
      </c>
      <c r="D715">
        <v>85</v>
      </c>
      <c r="E715" t="str">
        <f t="shared" ref="E715:E722" si="87" xml:space="preserve"> TEXT(B715,"00") &amp;TEXT(D715,"000")</f>
        <v>42085</v>
      </c>
      <c r="F715" t="s">
        <v>2742</v>
      </c>
      <c r="G715" s="1">
        <v>14000</v>
      </c>
    </row>
    <row r="716" spans="1:7" x14ac:dyDescent="0.2">
      <c r="A716" t="s">
        <v>2535</v>
      </c>
      <c r="B716">
        <v>42</v>
      </c>
      <c r="C716" t="s">
        <v>2555</v>
      </c>
      <c r="D716">
        <v>121</v>
      </c>
      <c r="E716" t="str">
        <f t="shared" si="87"/>
        <v>42121</v>
      </c>
      <c r="F716" t="s">
        <v>2742</v>
      </c>
      <c r="G716">
        <v>0</v>
      </c>
    </row>
    <row r="717" spans="1:7" x14ac:dyDescent="0.2">
      <c r="A717" t="s">
        <v>2535</v>
      </c>
      <c r="B717">
        <v>42</v>
      </c>
      <c r="C717" t="s">
        <v>1981</v>
      </c>
      <c r="D717">
        <v>1</v>
      </c>
      <c r="E717" t="str">
        <f t="shared" si="87"/>
        <v>42001</v>
      </c>
      <c r="F717" t="s">
        <v>2742</v>
      </c>
      <c r="G717" s="1">
        <v>246000</v>
      </c>
    </row>
    <row r="718" spans="1:7" x14ac:dyDescent="0.2">
      <c r="A718" t="s">
        <v>2535</v>
      </c>
      <c r="B718">
        <v>42</v>
      </c>
      <c r="C718" t="s">
        <v>2556</v>
      </c>
      <c r="D718">
        <v>9</v>
      </c>
      <c r="E718" t="str">
        <f t="shared" si="87"/>
        <v>42009</v>
      </c>
      <c r="F718" t="s">
        <v>2742</v>
      </c>
      <c r="G718" s="1">
        <v>341000</v>
      </c>
    </row>
    <row r="719" spans="1:7" x14ac:dyDescent="0.2">
      <c r="A719" t="s">
        <v>2535</v>
      </c>
      <c r="B719">
        <v>42</v>
      </c>
      <c r="C719" t="s">
        <v>2364</v>
      </c>
      <c r="D719">
        <v>41</v>
      </c>
      <c r="E719" t="str">
        <f t="shared" si="87"/>
        <v>42041</v>
      </c>
      <c r="F719" t="s">
        <v>2742</v>
      </c>
      <c r="G719" s="1">
        <v>751000</v>
      </c>
    </row>
    <row r="720" spans="1:7" x14ac:dyDescent="0.2">
      <c r="A720" t="s">
        <v>2535</v>
      </c>
      <c r="B720">
        <v>42</v>
      </c>
      <c r="C720" t="s">
        <v>2020</v>
      </c>
      <c r="D720">
        <v>55</v>
      </c>
      <c r="E720" t="str">
        <f t="shared" si="87"/>
        <v>42055</v>
      </c>
      <c r="F720" t="s">
        <v>2742</v>
      </c>
      <c r="G720" s="1">
        <v>1366000</v>
      </c>
    </row>
    <row r="721" spans="1:7" x14ac:dyDescent="0.2">
      <c r="A721" t="s">
        <v>2535</v>
      </c>
      <c r="B721">
        <v>42</v>
      </c>
      <c r="C721" t="s">
        <v>2496</v>
      </c>
      <c r="D721">
        <v>57</v>
      </c>
      <c r="E721" t="str">
        <f t="shared" si="87"/>
        <v>42057</v>
      </c>
      <c r="F721" t="s">
        <v>2742</v>
      </c>
      <c r="G721" s="1">
        <v>169000</v>
      </c>
    </row>
    <row r="722" spans="1:7" x14ac:dyDescent="0.2">
      <c r="A722" t="s">
        <v>2535</v>
      </c>
      <c r="B722">
        <v>42</v>
      </c>
      <c r="C722" t="s">
        <v>2557</v>
      </c>
      <c r="D722">
        <v>133</v>
      </c>
      <c r="E722" t="str">
        <f t="shared" si="87"/>
        <v>42133</v>
      </c>
      <c r="F722" t="s">
        <v>2742</v>
      </c>
      <c r="G722">
        <v>0</v>
      </c>
    </row>
    <row r="723" spans="1:7" x14ac:dyDescent="0.2">
      <c r="A723" t="s">
        <v>2535</v>
      </c>
      <c r="B723">
        <v>42</v>
      </c>
      <c r="C723" t="s">
        <v>2558</v>
      </c>
      <c r="D723">
        <v>11</v>
      </c>
      <c r="E723" t="str">
        <f t="shared" ref="E723:E731" si="88" xml:space="preserve"> TEXT(B723,"00") &amp;TEXT(D723,"000")</f>
        <v>42011</v>
      </c>
      <c r="F723" t="s">
        <v>2742</v>
      </c>
      <c r="G723" s="1">
        <v>626000</v>
      </c>
    </row>
    <row r="724" spans="1:7" x14ac:dyDescent="0.2">
      <c r="A724" t="s">
        <v>2535</v>
      </c>
      <c r="B724">
        <v>42</v>
      </c>
      <c r="C724" t="s">
        <v>2559</v>
      </c>
      <c r="D724">
        <v>17</v>
      </c>
      <c r="E724" t="str">
        <f t="shared" si="88"/>
        <v>42017</v>
      </c>
      <c r="F724" t="s">
        <v>2742</v>
      </c>
      <c r="G724" s="1">
        <v>34000</v>
      </c>
    </row>
    <row r="725" spans="1:7" x14ac:dyDescent="0.2">
      <c r="A725" t="s">
        <v>2535</v>
      </c>
      <c r="B725">
        <v>42</v>
      </c>
      <c r="C725" t="s">
        <v>2560</v>
      </c>
      <c r="D725">
        <v>29</v>
      </c>
      <c r="E725" t="str">
        <f t="shared" si="88"/>
        <v>42029</v>
      </c>
      <c r="F725" t="s">
        <v>2742</v>
      </c>
      <c r="G725">
        <v>0</v>
      </c>
    </row>
    <row r="726" spans="1:7" x14ac:dyDescent="0.2">
      <c r="A726" t="s">
        <v>2535</v>
      </c>
      <c r="B726">
        <v>42</v>
      </c>
      <c r="C726" t="s">
        <v>2344</v>
      </c>
      <c r="D726">
        <v>71</v>
      </c>
      <c r="E726" t="str">
        <f t="shared" si="88"/>
        <v>42071</v>
      </c>
      <c r="F726" t="s">
        <v>2742</v>
      </c>
      <c r="G726" s="1">
        <v>1446000</v>
      </c>
    </row>
    <row r="727" spans="1:7" x14ac:dyDescent="0.2">
      <c r="A727" t="s">
        <v>2535</v>
      </c>
      <c r="B727">
        <v>42</v>
      </c>
      <c r="C727" t="s">
        <v>2561</v>
      </c>
      <c r="D727">
        <v>75</v>
      </c>
      <c r="E727" t="str">
        <f t="shared" si="88"/>
        <v>42075</v>
      </c>
      <c r="F727" t="s">
        <v>2742</v>
      </c>
      <c r="G727" s="1">
        <v>546000</v>
      </c>
    </row>
    <row r="728" spans="1:7" x14ac:dyDescent="0.2">
      <c r="A728" t="s">
        <v>2535</v>
      </c>
      <c r="B728">
        <v>42</v>
      </c>
      <c r="C728" t="s">
        <v>2382</v>
      </c>
      <c r="D728">
        <v>91</v>
      </c>
      <c r="E728" t="str">
        <f t="shared" si="88"/>
        <v>42091</v>
      </c>
      <c r="F728" t="s">
        <v>2742</v>
      </c>
      <c r="G728">
        <v>0</v>
      </c>
    </row>
    <row r="729" spans="1:7" x14ac:dyDescent="0.2">
      <c r="A729" t="s">
        <v>2535</v>
      </c>
      <c r="B729">
        <v>42</v>
      </c>
      <c r="C729" t="s">
        <v>2478</v>
      </c>
      <c r="D729">
        <v>51</v>
      </c>
      <c r="E729" t="str">
        <f t="shared" si="88"/>
        <v>42051</v>
      </c>
      <c r="F729" t="s">
        <v>2742</v>
      </c>
      <c r="G729">
        <v>0</v>
      </c>
    </row>
    <row r="730" spans="1:7" x14ac:dyDescent="0.2">
      <c r="A730" t="s">
        <v>2535</v>
      </c>
      <c r="B730">
        <v>42</v>
      </c>
      <c r="C730" t="s">
        <v>2064</v>
      </c>
      <c r="D730">
        <v>59</v>
      </c>
      <c r="E730" t="str">
        <f t="shared" si="88"/>
        <v>42059</v>
      </c>
      <c r="F730" t="s">
        <v>2742</v>
      </c>
      <c r="G730">
        <v>0</v>
      </c>
    </row>
    <row r="731" spans="1:7" x14ac:dyDescent="0.2">
      <c r="A731" t="s">
        <v>2535</v>
      </c>
      <c r="B731">
        <v>42</v>
      </c>
      <c r="C731" t="s">
        <v>2146</v>
      </c>
      <c r="D731">
        <v>111</v>
      </c>
      <c r="E731" t="str">
        <f t="shared" si="88"/>
        <v>42111</v>
      </c>
      <c r="F731" t="s">
        <v>2742</v>
      </c>
      <c r="G731">
        <v>0</v>
      </c>
    </row>
    <row r="732" spans="1:7" x14ac:dyDescent="0.2">
      <c r="A732" t="s">
        <v>2535</v>
      </c>
      <c r="B732">
        <v>42</v>
      </c>
      <c r="C732" t="s">
        <v>1983</v>
      </c>
      <c r="D732">
        <v>125</v>
      </c>
      <c r="E732" t="str">
        <f t="shared" ref="E732:E740" si="89" xml:space="preserve"> TEXT(B732,"00") &amp;TEXT(D732,"000")</f>
        <v>42125</v>
      </c>
      <c r="F732" t="s">
        <v>2742</v>
      </c>
      <c r="G732">
        <v>0</v>
      </c>
    </row>
    <row r="733" spans="1:7" x14ac:dyDescent="0.2">
      <c r="A733" t="s">
        <v>2535</v>
      </c>
      <c r="B733">
        <v>42</v>
      </c>
      <c r="C733" t="s">
        <v>2562</v>
      </c>
      <c r="D733">
        <v>129</v>
      </c>
      <c r="E733" t="str">
        <f t="shared" si="89"/>
        <v>42129</v>
      </c>
      <c r="F733" t="s">
        <v>2742</v>
      </c>
      <c r="G733" s="1">
        <v>165000</v>
      </c>
    </row>
    <row r="734" spans="1:7" x14ac:dyDescent="0.2">
      <c r="A734" t="s">
        <v>2535</v>
      </c>
      <c r="B734">
        <v>42</v>
      </c>
      <c r="C734" t="s">
        <v>2563</v>
      </c>
      <c r="D734">
        <v>5</v>
      </c>
      <c r="E734" t="str">
        <f t="shared" si="89"/>
        <v>42005</v>
      </c>
      <c r="F734" t="s">
        <v>2742</v>
      </c>
      <c r="G734">
        <v>0</v>
      </c>
    </row>
    <row r="735" spans="1:7" x14ac:dyDescent="0.2">
      <c r="A735" t="s">
        <v>2535</v>
      </c>
      <c r="B735">
        <v>42</v>
      </c>
      <c r="C735" t="s">
        <v>2564</v>
      </c>
      <c r="D735">
        <v>7</v>
      </c>
      <c r="E735" t="str">
        <f t="shared" si="89"/>
        <v>42007</v>
      </c>
      <c r="F735" t="s">
        <v>2742</v>
      </c>
      <c r="G735" s="1">
        <v>15000</v>
      </c>
    </row>
    <row r="736" spans="1:7" x14ac:dyDescent="0.2">
      <c r="A736" t="s">
        <v>2535</v>
      </c>
      <c r="B736">
        <v>42</v>
      </c>
      <c r="C736" t="s">
        <v>2504</v>
      </c>
      <c r="D736">
        <v>19</v>
      </c>
      <c r="E736" t="str">
        <f t="shared" si="89"/>
        <v>42019</v>
      </c>
      <c r="F736" t="s">
        <v>2742</v>
      </c>
      <c r="G736" s="1">
        <v>16000</v>
      </c>
    </row>
    <row r="737" spans="1:7" x14ac:dyDescent="0.2">
      <c r="A737" t="s">
        <v>2535</v>
      </c>
      <c r="B737">
        <v>42</v>
      </c>
      <c r="C737" t="s">
        <v>2565</v>
      </c>
      <c r="D737">
        <v>31</v>
      </c>
      <c r="E737" t="str">
        <f t="shared" si="89"/>
        <v>42031</v>
      </c>
      <c r="F737" t="s">
        <v>2742</v>
      </c>
      <c r="G737">
        <v>0</v>
      </c>
    </row>
    <row r="738" spans="1:7" x14ac:dyDescent="0.2">
      <c r="A738" t="s">
        <v>2535</v>
      </c>
      <c r="B738">
        <v>42</v>
      </c>
      <c r="C738" t="s">
        <v>2065</v>
      </c>
      <c r="D738">
        <v>63</v>
      </c>
      <c r="E738" t="str">
        <f t="shared" si="89"/>
        <v>42063</v>
      </c>
      <c r="F738" t="s">
        <v>2742</v>
      </c>
      <c r="G738">
        <v>0</v>
      </c>
    </row>
    <row r="739" spans="1:7" x14ac:dyDescent="0.2">
      <c r="A739" t="s">
        <v>2535</v>
      </c>
      <c r="B739">
        <v>42</v>
      </c>
      <c r="C739" t="s">
        <v>2022</v>
      </c>
      <c r="D739">
        <v>65</v>
      </c>
      <c r="E739" t="str">
        <f t="shared" si="89"/>
        <v>42065</v>
      </c>
      <c r="F739" t="s">
        <v>2742</v>
      </c>
      <c r="G739">
        <v>0</v>
      </c>
    </row>
    <row r="740" spans="1:7" x14ac:dyDescent="0.2">
      <c r="A740" t="s">
        <v>2535</v>
      </c>
      <c r="B740">
        <v>42</v>
      </c>
      <c r="C740" t="s">
        <v>2053</v>
      </c>
      <c r="D740">
        <v>73</v>
      </c>
      <c r="E740" t="str">
        <f t="shared" si="89"/>
        <v>42073</v>
      </c>
      <c r="F740" t="s">
        <v>2742</v>
      </c>
      <c r="G740" s="1">
        <v>1000</v>
      </c>
    </row>
    <row r="741" spans="1:7" x14ac:dyDescent="0.2">
      <c r="A741" t="s">
        <v>2566</v>
      </c>
      <c r="B741">
        <v>45</v>
      </c>
      <c r="C741" t="s">
        <v>2567</v>
      </c>
      <c r="D741">
        <v>51</v>
      </c>
      <c r="E741" t="str">
        <f t="shared" ref="E741:E750" si="90" xml:space="preserve"> TEXT(B741,"00") &amp;TEXT(D741,"000")</f>
        <v>45051</v>
      </c>
      <c r="F741" t="s">
        <v>2742</v>
      </c>
      <c r="G741">
        <v>0</v>
      </c>
    </row>
    <row r="742" spans="1:7" x14ac:dyDescent="0.2">
      <c r="A742" t="s">
        <v>2566</v>
      </c>
      <c r="B742">
        <v>45</v>
      </c>
      <c r="C742" t="s">
        <v>2568</v>
      </c>
      <c r="D742">
        <v>7</v>
      </c>
      <c r="E742" t="str">
        <f t="shared" si="90"/>
        <v>45007</v>
      </c>
      <c r="F742" t="s">
        <v>2742</v>
      </c>
      <c r="G742">
        <v>0</v>
      </c>
    </row>
    <row r="743" spans="1:7" x14ac:dyDescent="0.2">
      <c r="A743" t="s">
        <v>2566</v>
      </c>
      <c r="B743">
        <v>45</v>
      </c>
      <c r="C743" t="s">
        <v>2569</v>
      </c>
      <c r="D743">
        <v>45</v>
      </c>
      <c r="E743" t="str">
        <f t="shared" si="90"/>
        <v>45045</v>
      </c>
      <c r="F743" t="s">
        <v>2742</v>
      </c>
      <c r="G743">
        <v>0</v>
      </c>
    </row>
    <row r="744" spans="1:7" x14ac:dyDescent="0.2">
      <c r="A744" t="s">
        <v>2566</v>
      </c>
      <c r="B744">
        <v>45</v>
      </c>
      <c r="C744" t="s">
        <v>2570</v>
      </c>
      <c r="D744">
        <v>73</v>
      </c>
      <c r="E744" t="str">
        <f t="shared" si="90"/>
        <v>45073</v>
      </c>
      <c r="F744" t="s">
        <v>2742</v>
      </c>
      <c r="G744">
        <v>0</v>
      </c>
    </row>
    <row r="745" spans="1:7" x14ac:dyDescent="0.2">
      <c r="A745" t="s">
        <v>2566</v>
      </c>
      <c r="B745">
        <v>45</v>
      </c>
      <c r="C745" t="s">
        <v>2571</v>
      </c>
      <c r="D745">
        <v>65</v>
      </c>
      <c r="E745" t="str">
        <f t="shared" si="90"/>
        <v>45065</v>
      </c>
      <c r="F745" t="s">
        <v>2742</v>
      </c>
      <c r="G745">
        <v>0</v>
      </c>
    </row>
    <row r="746" spans="1:7" x14ac:dyDescent="0.2">
      <c r="A746" t="s">
        <v>2566</v>
      </c>
      <c r="B746">
        <v>45</v>
      </c>
      <c r="C746" t="s">
        <v>2572</v>
      </c>
      <c r="D746">
        <v>71</v>
      </c>
      <c r="E746" t="str">
        <f t="shared" si="90"/>
        <v>45071</v>
      </c>
      <c r="F746" t="s">
        <v>2742</v>
      </c>
      <c r="G746">
        <v>0</v>
      </c>
    </row>
    <row r="747" spans="1:7" x14ac:dyDescent="0.2">
      <c r="A747" t="s">
        <v>2573</v>
      </c>
      <c r="B747">
        <v>46</v>
      </c>
      <c r="C747" t="s">
        <v>2574</v>
      </c>
      <c r="D747">
        <v>3</v>
      </c>
      <c r="E747" t="str">
        <f t="shared" si="90"/>
        <v>46003</v>
      </c>
      <c r="F747" t="s">
        <v>2742</v>
      </c>
      <c r="G747">
        <v>0</v>
      </c>
    </row>
    <row r="748" spans="1:7" x14ac:dyDescent="0.2">
      <c r="A748" t="s">
        <v>2573</v>
      </c>
      <c r="B748">
        <v>46</v>
      </c>
      <c r="C748" t="s">
        <v>2575</v>
      </c>
      <c r="D748">
        <v>59</v>
      </c>
      <c r="E748" t="str">
        <f t="shared" si="90"/>
        <v>46059</v>
      </c>
      <c r="F748" t="s">
        <v>2742</v>
      </c>
      <c r="G748">
        <v>0</v>
      </c>
    </row>
    <row r="749" spans="1:7" x14ac:dyDescent="0.2">
      <c r="A749" t="s">
        <v>2573</v>
      </c>
      <c r="B749">
        <v>46</v>
      </c>
      <c r="C749" t="s">
        <v>2063</v>
      </c>
      <c r="D749">
        <v>13</v>
      </c>
      <c r="E749" t="str">
        <f t="shared" si="90"/>
        <v>46013</v>
      </c>
      <c r="F749" t="s">
        <v>2742</v>
      </c>
      <c r="G749">
        <v>0</v>
      </c>
    </row>
    <row r="750" spans="1:7" x14ac:dyDescent="0.2">
      <c r="A750" t="s">
        <v>2573</v>
      </c>
      <c r="B750">
        <v>46</v>
      </c>
      <c r="C750" t="s">
        <v>2576</v>
      </c>
      <c r="D750">
        <v>45</v>
      </c>
      <c r="E750" t="str">
        <f t="shared" si="90"/>
        <v>46045</v>
      </c>
      <c r="F750" t="s">
        <v>2742</v>
      </c>
      <c r="G750">
        <v>0</v>
      </c>
    </row>
    <row r="751" spans="1:7" x14ac:dyDescent="0.2">
      <c r="A751" t="s">
        <v>2573</v>
      </c>
      <c r="B751">
        <v>46</v>
      </c>
      <c r="C751" t="s">
        <v>2097</v>
      </c>
      <c r="D751">
        <v>89</v>
      </c>
      <c r="E751" t="str">
        <f t="shared" ref="E751:E759" si="91" xml:space="preserve"> TEXT(B751,"00") &amp;TEXT(D751,"000")</f>
        <v>46089</v>
      </c>
      <c r="F751" t="s">
        <v>2742</v>
      </c>
      <c r="G751" s="1">
        <v>210000</v>
      </c>
    </row>
    <row r="752" spans="1:7" x14ac:dyDescent="0.2">
      <c r="A752" t="s">
        <v>2573</v>
      </c>
      <c r="B752">
        <v>46</v>
      </c>
      <c r="C752" t="s">
        <v>2577</v>
      </c>
      <c r="D752">
        <v>115</v>
      </c>
      <c r="E752" t="str">
        <f t="shared" si="91"/>
        <v>46115</v>
      </c>
      <c r="F752" t="s">
        <v>2742</v>
      </c>
      <c r="G752" s="1">
        <v>202000</v>
      </c>
    </row>
    <row r="753" spans="1:7" x14ac:dyDescent="0.2">
      <c r="A753" t="s">
        <v>2573</v>
      </c>
      <c r="B753">
        <v>46</v>
      </c>
      <c r="C753" t="s">
        <v>2578</v>
      </c>
      <c r="D753">
        <v>129</v>
      </c>
      <c r="E753" t="str">
        <f t="shared" si="91"/>
        <v>46129</v>
      </c>
      <c r="F753" t="s">
        <v>2742</v>
      </c>
      <c r="G753">
        <v>0</v>
      </c>
    </row>
    <row r="754" spans="1:7" x14ac:dyDescent="0.2">
      <c r="A754" t="s">
        <v>2573</v>
      </c>
      <c r="B754">
        <v>46</v>
      </c>
      <c r="C754" t="s">
        <v>2070</v>
      </c>
      <c r="D754">
        <v>91</v>
      </c>
      <c r="E754" t="str">
        <f t="shared" si="91"/>
        <v>46091</v>
      </c>
      <c r="F754" t="s">
        <v>2742</v>
      </c>
      <c r="G754">
        <v>0</v>
      </c>
    </row>
    <row r="755" spans="1:7" x14ac:dyDescent="0.2">
      <c r="A755" t="s">
        <v>2573</v>
      </c>
      <c r="B755">
        <v>46</v>
      </c>
      <c r="C755" t="s">
        <v>2579</v>
      </c>
      <c r="D755">
        <v>109</v>
      </c>
      <c r="E755" t="str">
        <f t="shared" si="91"/>
        <v>46109</v>
      </c>
      <c r="F755" t="s">
        <v>2742</v>
      </c>
      <c r="G755" s="1">
        <v>306000</v>
      </c>
    </row>
    <row r="756" spans="1:7" x14ac:dyDescent="0.2">
      <c r="A756" t="s">
        <v>2573</v>
      </c>
      <c r="B756">
        <v>46</v>
      </c>
      <c r="C756" t="s">
        <v>1959</v>
      </c>
      <c r="D756">
        <v>19</v>
      </c>
      <c r="E756" t="str">
        <f t="shared" si="91"/>
        <v>46019</v>
      </c>
      <c r="F756" t="s">
        <v>2742</v>
      </c>
      <c r="G756">
        <v>0</v>
      </c>
    </row>
    <row r="757" spans="1:7" x14ac:dyDescent="0.2">
      <c r="A757" t="s">
        <v>2573</v>
      </c>
      <c r="B757">
        <v>46</v>
      </c>
      <c r="C757" t="s">
        <v>2580</v>
      </c>
      <c r="D757">
        <v>31</v>
      </c>
      <c r="E757" t="str">
        <f t="shared" si="91"/>
        <v>46031</v>
      </c>
      <c r="F757" t="s">
        <v>2742</v>
      </c>
      <c r="G757">
        <v>0</v>
      </c>
    </row>
    <row r="758" spans="1:7" x14ac:dyDescent="0.2">
      <c r="A758" t="s">
        <v>2573</v>
      </c>
      <c r="B758">
        <v>46</v>
      </c>
      <c r="C758" t="s">
        <v>2522</v>
      </c>
      <c r="D758">
        <v>41</v>
      </c>
      <c r="E758" t="str">
        <f t="shared" si="91"/>
        <v>46041</v>
      </c>
      <c r="F758" t="s">
        <v>2742</v>
      </c>
      <c r="G758">
        <v>0</v>
      </c>
    </row>
    <row r="759" spans="1:7" x14ac:dyDescent="0.2">
      <c r="A759" t="s">
        <v>2573</v>
      </c>
      <c r="B759">
        <v>46</v>
      </c>
      <c r="C759" t="s">
        <v>2581</v>
      </c>
      <c r="D759">
        <v>63</v>
      </c>
      <c r="E759" t="str">
        <f t="shared" si="91"/>
        <v>46063</v>
      </c>
      <c r="F759" t="s">
        <v>2742</v>
      </c>
      <c r="G759" s="1">
        <v>78000</v>
      </c>
    </row>
    <row r="760" spans="1:7" x14ac:dyDescent="0.2">
      <c r="A760" t="s">
        <v>2573</v>
      </c>
      <c r="B760">
        <v>46</v>
      </c>
      <c r="C760" t="s">
        <v>2352</v>
      </c>
      <c r="D760">
        <v>105</v>
      </c>
      <c r="E760" t="str">
        <f t="shared" ref="E760:E769" si="92" xml:space="preserve"> TEXT(B760,"00") &amp;TEXT(D760,"000")</f>
        <v>46105</v>
      </c>
      <c r="F760" t="s">
        <v>2742</v>
      </c>
      <c r="G760" s="1">
        <v>170000</v>
      </c>
    </row>
    <row r="761" spans="1:7" x14ac:dyDescent="0.2">
      <c r="A761" t="s">
        <v>2573</v>
      </c>
      <c r="B761">
        <v>46</v>
      </c>
      <c r="C761" t="s">
        <v>2582</v>
      </c>
      <c r="D761">
        <v>75</v>
      </c>
      <c r="E761" t="str">
        <f t="shared" si="92"/>
        <v>46075</v>
      </c>
      <c r="F761" t="s">
        <v>2742</v>
      </c>
      <c r="G761" s="1">
        <v>380000</v>
      </c>
    </row>
    <row r="762" spans="1:7" x14ac:dyDescent="0.2">
      <c r="A762" t="s">
        <v>2573</v>
      </c>
      <c r="B762">
        <v>46</v>
      </c>
      <c r="C762" t="s">
        <v>2583</v>
      </c>
      <c r="D762">
        <v>23</v>
      </c>
      <c r="E762" t="str">
        <f t="shared" si="92"/>
        <v>46023</v>
      </c>
      <c r="F762" t="s">
        <v>2742</v>
      </c>
      <c r="G762" s="1">
        <v>8000</v>
      </c>
    </row>
    <row r="763" spans="1:7" x14ac:dyDescent="0.2">
      <c r="A763" t="s">
        <v>2573</v>
      </c>
      <c r="B763">
        <v>46</v>
      </c>
      <c r="C763" t="s">
        <v>2584</v>
      </c>
      <c r="D763">
        <v>55</v>
      </c>
      <c r="E763" t="str">
        <f t="shared" si="92"/>
        <v>46055</v>
      </c>
      <c r="F763" t="s">
        <v>2742</v>
      </c>
      <c r="G763" s="1">
        <v>424000</v>
      </c>
    </row>
    <row r="764" spans="1:7" x14ac:dyDescent="0.2">
      <c r="A764" t="s">
        <v>2573</v>
      </c>
      <c r="B764">
        <v>46</v>
      </c>
      <c r="C764" t="s">
        <v>2053</v>
      </c>
      <c r="D764">
        <v>81</v>
      </c>
      <c r="E764" t="str">
        <f t="shared" si="92"/>
        <v>46081</v>
      </c>
      <c r="F764" t="s">
        <v>2742</v>
      </c>
      <c r="G764">
        <v>0</v>
      </c>
    </row>
    <row r="765" spans="1:7" x14ac:dyDescent="0.2">
      <c r="A765" t="s">
        <v>2573</v>
      </c>
      <c r="B765">
        <v>46</v>
      </c>
      <c r="C765" t="s">
        <v>2124</v>
      </c>
      <c r="D765">
        <v>93</v>
      </c>
      <c r="E765" t="str">
        <f t="shared" si="92"/>
        <v>46093</v>
      </c>
      <c r="F765" t="s">
        <v>2742</v>
      </c>
      <c r="G765" s="1">
        <v>40000</v>
      </c>
    </row>
    <row r="766" spans="1:7" x14ac:dyDescent="0.2">
      <c r="A766" t="s">
        <v>2573</v>
      </c>
      <c r="B766">
        <v>46</v>
      </c>
      <c r="C766" t="s">
        <v>2585</v>
      </c>
      <c r="D766">
        <v>117</v>
      </c>
      <c r="E766" t="str">
        <f t="shared" si="92"/>
        <v>46117</v>
      </c>
      <c r="F766" t="s">
        <v>2742</v>
      </c>
      <c r="G766">
        <v>0</v>
      </c>
    </row>
    <row r="767" spans="1:7" x14ac:dyDescent="0.2">
      <c r="A767" t="s">
        <v>2586</v>
      </c>
      <c r="B767">
        <v>47</v>
      </c>
      <c r="C767" t="s">
        <v>1982</v>
      </c>
      <c r="D767">
        <v>103</v>
      </c>
      <c r="E767" t="str">
        <f t="shared" si="92"/>
        <v>47103</v>
      </c>
      <c r="F767" t="s">
        <v>2742</v>
      </c>
      <c r="G767">
        <v>0</v>
      </c>
    </row>
    <row r="768" spans="1:7" x14ac:dyDescent="0.2">
      <c r="A768" t="s">
        <v>2586</v>
      </c>
      <c r="B768">
        <v>47</v>
      </c>
      <c r="C768" t="s">
        <v>2587</v>
      </c>
      <c r="D768">
        <v>149</v>
      </c>
      <c r="E768" t="str">
        <f t="shared" si="92"/>
        <v>47149</v>
      </c>
      <c r="F768" t="s">
        <v>2742</v>
      </c>
      <c r="G768">
        <v>0</v>
      </c>
    </row>
    <row r="769" spans="1:7" x14ac:dyDescent="0.2">
      <c r="A769" t="s">
        <v>2586</v>
      </c>
      <c r="B769">
        <v>47</v>
      </c>
      <c r="C769" t="s">
        <v>2106</v>
      </c>
      <c r="D769">
        <v>165</v>
      </c>
      <c r="E769" t="str">
        <f t="shared" si="92"/>
        <v>47165</v>
      </c>
      <c r="F769" t="s">
        <v>2742</v>
      </c>
      <c r="G769">
        <v>0</v>
      </c>
    </row>
    <row r="770" spans="1:7" x14ac:dyDescent="0.2">
      <c r="A770" t="s">
        <v>2586</v>
      </c>
      <c r="B770">
        <v>47</v>
      </c>
      <c r="C770" t="s">
        <v>2588</v>
      </c>
      <c r="D770">
        <v>61</v>
      </c>
      <c r="E770" t="str">
        <f t="shared" ref="E770:E779" si="93" xml:space="preserve"> TEXT(B770,"00") &amp;TEXT(D770,"000")</f>
        <v>47061</v>
      </c>
      <c r="F770" t="s">
        <v>2742</v>
      </c>
      <c r="G770">
        <v>0</v>
      </c>
    </row>
    <row r="771" spans="1:7" x14ac:dyDescent="0.2">
      <c r="A771" t="s">
        <v>2586</v>
      </c>
      <c r="B771">
        <v>47</v>
      </c>
      <c r="C771" t="s">
        <v>2061</v>
      </c>
      <c r="D771">
        <v>123</v>
      </c>
      <c r="E771" t="str">
        <f t="shared" si="93"/>
        <v>47123</v>
      </c>
      <c r="F771" t="s">
        <v>2742</v>
      </c>
      <c r="G771">
        <v>0</v>
      </c>
    </row>
    <row r="772" spans="1:7" x14ac:dyDescent="0.2">
      <c r="A772" t="s">
        <v>2586</v>
      </c>
      <c r="B772">
        <v>47</v>
      </c>
      <c r="C772" t="s">
        <v>1983</v>
      </c>
      <c r="D772">
        <v>179</v>
      </c>
      <c r="E772" t="str">
        <f t="shared" si="93"/>
        <v>47179</v>
      </c>
      <c r="F772" t="s">
        <v>2742</v>
      </c>
      <c r="G772" s="1">
        <v>2000</v>
      </c>
    </row>
    <row r="773" spans="1:7" x14ac:dyDescent="0.2">
      <c r="A773" t="s">
        <v>2586</v>
      </c>
      <c r="B773">
        <v>47</v>
      </c>
      <c r="C773" t="s">
        <v>2090</v>
      </c>
      <c r="D773">
        <v>79</v>
      </c>
      <c r="E773" t="str">
        <f t="shared" si="93"/>
        <v>47079</v>
      </c>
      <c r="F773" t="s">
        <v>2742</v>
      </c>
      <c r="G773">
        <v>0</v>
      </c>
    </row>
    <row r="774" spans="1:7" x14ac:dyDescent="0.2">
      <c r="A774" t="s">
        <v>2586</v>
      </c>
      <c r="B774">
        <v>47</v>
      </c>
      <c r="C774" t="s">
        <v>2589</v>
      </c>
      <c r="D774">
        <v>183</v>
      </c>
      <c r="E774" t="str">
        <f t="shared" si="93"/>
        <v>47183</v>
      </c>
      <c r="F774" t="s">
        <v>2742</v>
      </c>
      <c r="G774">
        <v>0</v>
      </c>
    </row>
    <row r="775" spans="1:7" x14ac:dyDescent="0.2">
      <c r="A775" t="s">
        <v>2586</v>
      </c>
      <c r="B775">
        <v>47</v>
      </c>
      <c r="C775" t="s">
        <v>2590</v>
      </c>
      <c r="D775">
        <v>147</v>
      </c>
      <c r="E775" t="str">
        <f t="shared" si="93"/>
        <v>47147</v>
      </c>
      <c r="F775" t="s">
        <v>2742</v>
      </c>
      <c r="G775">
        <v>0</v>
      </c>
    </row>
    <row r="776" spans="1:7" x14ac:dyDescent="0.2">
      <c r="A776" t="s">
        <v>2518</v>
      </c>
      <c r="B776">
        <v>48</v>
      </c>
      <c r="C776" t="s">
        <v>2591</v>
      </c>
      <c r="D776">
        <v>97</v>
      </c>
      <c r="E776" t="str">
        <f t="shared" si="93"/>
        <v>48097</v>
      </c>
      <c r="F776" t="s">
        <v>2742</v>
      </c>
      <c r="G776">
        <v>0</v>
      </c>
    </row>
    <row r="777" spans="1:7" x14ac:dyDescent="0.2">
      <c r="A777" t="s">
        <v>2518</v>
      </c>
      <c r="B777">
        <v>48</v>
      </c>
      <c r="C777" t="s">
        <v>2592</v>
      </c>
      <c r="D777">
        <v>121</v>
      </c>
      <c r="E777" t="str">
        <f t="shared" si="93"/>
        <v>48121</v>
      </c>
      <c r="F777" t="s">
        <v>2742</v>
      </c>
      <c r="G777">
        <v>0</v>
      </c>
    </row>
    <row r="778" spans="1:7" x14ac:dyDescent="0.2">
      <c r="A778" t="s">
        <v>2518</v>
      </c>
      <c r="B778">
        <v>48</v>
      </c>
      <c r="C778" t="s">
        <v>2310</v>
      </c>
      <c r="D778">
        <v>217</v>
      </c>
      <c r="E778" t="str">
        <f t="shared" si="93"/>
        <v>48217</v>
      </c>
      <c r="F778" t="s">
        <v>2742</v>
      </c>
      <c r="G778">
        <v>0</v>
      </c>
    </row>
    <row r="779" spans="1:7" x14ac:dyDescent="0.2">
      <c r="A779" t="s">
        <v>2518</v>
      </c>
      <c r="B779">
        <v>48</v>
      </c>
      <c r="C779" t="s">
        <v>2593</v>
      </c>
      <c r="D779">
        <v>337</v>
      </c>
      <c r="E779" t="str">
        <f t="shared" si="93"/>
        <v>48337</v>
      </c>
      <c r="F779" t="s">
        <v>2742</v>
      </c>
      <c r="G779">
        <v>0</v>
      </c>
    </row>
    <row r="780" spans="1:7" x14ac:dyDescent="0.2">
      <c r="A780" t="s">
        <v>2518</v>
      </c>
      <c r="B780">
        <v>48</v>
      </c>
      <c r="C780" t="s">
        <v>2594</v>
      </c>
      <c r="D780">
        <v>367</v>
      </c>
      <c r="E780" t="str">
        <f t="shared" ref="E780:E788" si="94" xml:space="preserve"> TEXT(B780,"00") &amp;TEXT(D780,"000")</f>
        <v>48367</v>
      </c>
      <c r="F780" t="s">
        <v>2742</v>
      </c>
      <c r="G780">
        <v>0</v>
      </c>
    </row>
    <row r="781" spans="1:7" x14ac:dyDescent="0.2">
      <c r="A781" t="s">
        <v>2518</v>
      </c>
      <c r="B781">
        <v>48</v>
      </c>
      <c r="C781" t="s">
        <v>2595</v>
      </c>
      <c r="D781">
        <v>497</v>
      </c>
      <c r="E781" t="str">
        <f t="shared" si="94"/>
        <v>48497</v>
      </c>
      <c r="F781" t="s">
        <v>2742</v>
      </c>
      <c r="G781">
        <v>0</v>
      </c>
    </row>
    <row r="782" spans="1:7" x14ac:dyDescent="0.2">
      <c r="A782" t="s">
        <v>2518</v>
      </c>
      <c r="B782">
        <v>48</v>
      </c>
      <c r="C782" t="s">
        <v>2596</v>
      </c>
      <c r="D782">
        <v>503</v>
      </c>
      <c r="E782" t="str">
        <f t="shared" si="94"/>
        <v>48503</v>
      </c>
      <c r="F782" t="s">
        <v>2742</v>
      </c>
      <c r="G782">
        <v>0</v>
      </c>
    </row>
    <row r="783" spans="1:7" x14ac:dyDescent="0.2">
      <c r="A783" t="s">
        <v>2518</v>
      </c>
      <c r="B783">
        <v>48</v>
      </c>
      <c r="C783" t="s">
        <v>2597</v>
      </c>
      <c r="D783">
        <v>223</v>
      </c>
      <c r="E783" t="str">
        <f t="shared" si="94"/>
        <v>48223</v>
      </c>
      <c r="F783" t="s">
        <v>2742</v>
      </c>
      <c r="G783">
        <v>0</v>
      </c>
    </row>
    <row r="784" spans="1:7" x14ac:dyDescent="0.2">
      <c r="A784" t="s">
        <v>2518</v>
      </c>
      <c r="B784">
        <v>48</v>
      </c>
      <c r="C784" t="s">
        <v>2598</v>
      </c>
      <c r="D784">
        <v>401</v>
      </c>
      <c r="E784" t="str">
        <f t="shared" si="94"/>
        <v>48401</v>
      </c>
      <c r="F784" t="s">
        <v>2742</v>
      </c>
      <c r="G784">
        <v>0</v>
      </c>
    </row>
    <row r="785" spans="1:7" x14ac:dyDescent="0.2">
      <c r="A785" t="s">
        <v>2518</v>
      </c>
      <c r="B785">
        <v>48</v>
      </c>
      <c r="C785" t="s">
        <v>2599</v>
      </c>
      <c r="D785">
        <v>95</v>
      </c>
      <c r="E785" t="str">
        <f t="shared" si="94"/>
        <v>48095</v>
      </c>
      <c r="F785" t="s">
        <v>2742</v>
      </c>
      <c r="G785">
        <v>0</v>
      </c>
    </row>
    <row r="786" spans="1:7" x14ac:dyDescent="0.2">
      <c r="A786" t="s">
        <v>2518</v>
      </c>
      <c r="B786">
        <v>48</v>
      </c>
      <c r="C786" t="s">
        <v>2601</v>
      </c>
      <c r="D786">
        <v>69</v>
      </c>
      <c r="E786" t="str">
        <f t="shared" si="94"/>
        <v>48069</v>
      </c>
      <c r="F786" t="s">
        <v>2742</v>
      </c>
      <c r="G786">
        <v>0</v>
      </c>
    </row>
    <row r="787" spans="1:7" x14ac:dyDescent="0.2">
      <c r="A787" t="s">
        <v>2518</v>
      </c>
      <c r="B787">
        <v>48</v>
      </c>
      <c r="C787" t="s">
        <v>2602</v>
      </c>
      <c r="D787">
        <v>111</v>
      </c>
      <c r="E787" t="str">
        <f t="shared" si="94"/>
        <v>48111</v>
      </c>
      <c r="F787" t="s">
        <v>2742</v>
      </c>
      <c r="G787" s="1">
        <v>678000</v>
      </c>
    </row>
    <row r="788" spans="1:7" x14ac:dyDescent="0.2">
      <c r="A788" t="s">
        <v>2518</v>
      </c>
      <c r="B788">
        <v>48</v>
      </c>
      <c r="C788" t="s">
        <v>2603</v>
      </c>
      <c r="D788">
        <v>117</v>
      </c>
      <c r="E788" t="str">
        <f t="shared" si="94"/>
        <v>48117</v>
      </c>
      <c r="F788" t="s">
        <v>2742</v>
      </c>
      <c r="G788">
        <v>0</v>
      </c>
    </row>
    <row r="789" spans="1:7" x14ac:dyDescent="0.2">
      <c r="A789" t="s">
        <v>2518</v>
      </c>
      <c r="B789">
        <v>48</v>
      </c>
      <c r="C789" t="s">
        <v>2604</v>
      </c>
      <c r="D789">
        <v>153</v>
      </c>
      <c r="E789" t="str">
        <f t="shared" ref="E789:E796" si="95" xml:space="preserve"> TEXT(B789,"00") &amp;TEXT(D789,"000")</f>
        <v>48153</v>
      </c>
      <c r="F789" t="s">
        <v>2742</v>
      </c>
      <c r="G789">
        <v>0</v>
      </c>
    </row>
    <row r="790" spans="1:7" x14ac:dyDescent="0.2">
      <c r="A790" t="s">
        <v>2518</v>
      </c>
      <c r="B790">
        <v>48</v>
      </c>
      <c r="C790" t="s">
        <v>2605</v>
      </c>
      <c r="D790">
        <v>369</v>
      </c>
      <c r="E790" t="str">
        <f t="shared" si="95"/>
        <v>48369</v>
      </c>
      <c r="F790" t="s">
        <v>2742</v>
      </c>
      <c r="G790" s="1">
        <v>1085000</v>
      </c>
    </row>
    <row r="791" spans="1:7" x14ac:dyDescent="0.2">
      <c r="A791" t="s">
        <v>2518</v>
      </c>
      <c r="B791">
        <v>48</v>
      </c>
      <c r="C791" t="s">
        <v>2606</v>
      </c>
      <c r="D791">
        <v>75</v>
      </c>
      <c r="E791" t="str">
        <f t="shared" si="95"/>
        <v>48075</v>
      </c>
      <c r="F791" t="s">
        <v>2742</v>
      </c>
      <c r="G791">
        <v>0</v>
      </c>
    </row>
    <row r="792" spans="1:7" x14ac:dyDescent="0.2">
      <c r="A792" t="s">
        <v>2518</v>
      </c>
      <c r="B792">
        <v>48</v>
      </c>
      <c r="C792" t="s">
        <v>2607</v>
      </c>
      <c r="D792">
        <v>29</v>
      </c>
      <c r="E792" t="str">
        <f t="shared" si="95"/>
        <v>48029</v>
      </c>
      <c r="F792" t="s">
        <v>2742</v>
      </c>
      <c r="G792">
        <v>0</v>
      </c>
    </row>
    <row r="793" spans="1:7" x14ac:dyDescent="0.2">
      <c r="A793" t="s">
        <v>2518</v>
      </c>
      <c r="B793">
        <v>48</v>
      </c>
      <c r="C793" t="s">
        <v>2608</v>
      </c>
      <c r="D793">
        <v>165</v>
      </c>
      <c r="E793" t="str">
        <f t="shared" si="95"/>
        <v>48165</v>
      </c>
      <c r="F793" t="s">
        <v>2742</v>
      </c>
      <c r="G793">
        <v>0</v>
      </c>
    </row>
    <row r="794" spans="1:7" x14ac:dyDescent="0.2">
      <c r="A794" t="s">
        <v>2518</v>
      </c>
      <c r="B794">
        <v>48</v>
      </c>
      <c r="C794" t="s">
        <v>2609</v>
      </c>
      <c r="D794">
        <v>501</v>
      </c>
      <c r="E794" t="str">
        <f t="shared" si="95"/>
        <v>48501</v>
      </c>
      <c r="F794" t="s">
        <v>2742</v>
      </c>
      <c r="G794">
        <v>0</v>
      </c>
    </row>
    <row r="795" spans="1:7" x14ac:dyDescent="0.2">
      <c r="A795" t="s">
        <v>2518</v>
      </c>
      <c r="B795">
        <v>48</v>
      </c>
      <c r="C795" t="s">
        <v>2610</v>
      </c>
      <c r="D795">
        <v>399</v>
      </c>
      <c r="E795" t="str">
        <f t="shared" si="95"/>
        <v>48399</v>
      </c>
      <c r="F795" t="s">
        <v>2742</v>
      </c>
      <c r="G795">
        <v>0</v>
      </c>
    </row>
    <row r="796" spans="1:7" x14ac:dyDescent="0.2">
      <c r="A796" t="s">
        <v>2611</v>
      </c>
      <c r="B796">
        <v>49</v>
      </c>
      <c r="C796" t="s">
        <v>2612</v>
      </c>
      <c r="D796">
        <v>23</v>
      </c>
      <c r="E796" t="str">
        <f t="shared" si="95"/>
        <v>49023</v>
      </c>
      <c r="F796" t="s">
        <v>2742</v>
      </c>
      <c r="G796">
        <v>0</v>
      </c>
    </row>
    <row r="797" spans="1:7" x14ac:dyDescent="0.2">
      <c r="A797" t="s">
        <v>2611</v>
      </c>
      <c r="B797">
        <v>49</v>
      </c>
      <c r="C797" t="s">
        <v>2613</v>
      </c>
      <c r="D797">
        <v>27</v>
      </c>
      <c r="E797" t="str">
        <f t="shared" ref="E797:E803" si="96" xml:space="preserve"> TEXT(B797,"00") &amp;TEXT(D797,"000")</f>
        <v>49027</v>
      </c>
      <c r="F797" t="s">
        <v>2742</v>
      </c>
      <c r="G797" s="1">
        <v>1048000</v>
      </c>
    </row>
    <row r="798" spans="1:7" x14ac:dyDescent="0.2">
      <c r="A798" t="s">
        <v>2611</v>
      </c>
      <c r="B798">
        <v>49</v>
      </c>
      <c r="C798" t="s">
        <v>2614</v>
      </c>
      <c r="D798">
        <v>39</v>
      </c>
      <c r="E798" t="str">
        <f t="shared" si="96"/>
        <v>49039</v>
      </c>
      <c r="F798" t="s">
        <v>2742</v>
      </c>
      <c r="G798" s="1">
        <v>226000</v>
      </c>
    </row>
    <row r="799" spans="1:7" x14ac:dyDescent="0.2">
      <c r="A799" t="s">
        <v>2611</v>
      </c>
      <c r="B799">
        <v>49</v>
      </c>
      <c r="C799" t="s">
        <v>2615</v>
      </c>
      <c r="D799">
        <v>41</v>
      </c>
      <c r="E799" t="str">
        <f t="shared" si="96"/>
        <v>49041</v>
      </c>
      <c r="F799" t="s">
        <v>2742</v>
      </c>
      <c r="G799" s="1">
        <v>14000</v>
      </c>
    </row>
    <row r="800" spans="1:7" x14ac:dyDescent="0.2">
      <c r="A800" t="s">
        <v>2611</v>
      </c>
      <c r="B800">
        <v>49</v>
      </c>
      <c r="C800" t="s">
        <v>2611</v>
      </c>
      <c r="D800">
        <v>49</v>
      </c>
      <c r="E800" t="str">
        <f t="shared" si="96"/>
        <v>49049</v>
      </c>
      <c r="F800" t="s">
        <v>2742</v>
      </c>
      <c r="G800" s="1">
        <v>300000</v>
      </c>
    </row>
    <row r="801" spans="1:7" x14ac:dyDescent="0.2">
      <c r="A801" t="s">
        <v>2611</v>
      </c>
      <c r="B801">
        <v>49</v>
      </c>
      <c r="C801" t="s">
        <v>2616</v>
      </c>
      <c r="D801">
        <v>9</v>
      </c>
      <c r="E801" t="str">
        <f t="shared" si="96"/>
        <v>49009</v>
      </c>
      <c r="F801" t="s">
        <v>2742</v>
      </c>
      <c r="G801">
        <v>0</v>
      </c>
    </row>
    <row r="802" spans="1:7" x14ac:dyDescent="0.2">
      <c r="A802" t="s">
        <v>2611</v>
      </c>
      <c r="B802">
        <v>49</v>
      </c>
      <c r="C802" t="s">
        <v>2617</v>
      </c>
      <c r="D802">
        <v>13</v>
      </c>
      <c r="E802" t="str">
        <f t="shared" si="96"/>
        <v>49013</v>
      </c>
      <c r="F802" t="s">
        <v>2742</v>
      </c>
      <c r="G802">
        <v>0</v>
      </c>
    </row>
    <row r="803" spans="1:7" x14ac:dyDescent="0.2">
      <c r="A803" t="s">
        <v>2611</v>
      </c>
      <c r="B803">
        <v>49</v>
      </c>
      <c r="C803" t="s">
        <v>2618</v>
      </c>
      <c r="D803">
        <v>15</v>
      </c>
      <c r="E803" t="str">
        <f t="shared" si="96"/>
        <v>49015</v>
      </c>
      <c r="F803" t="s">
        <v>2742</v>
      </c>
      <c r="G803" s="1">
        <v>3000</v>
      </c>
    </row>
    <row r="804" spans="1:7" x14ac:dyDescent="0.2">
      <c r="A804" t="s">
        <v>2611</v>
      </c>
      <c r="B804">
        <v>49</v>
      </c>
      <c r="C804" t="s">
        <v>2619</v>
      </c>
      <c r="D804">
        <v>47</v>
      </c>
      <c r="E804" t="str">
        <f t="shared" ref="E804:E810" si="97" xml:space="preserve"> TEXT(B804,"00") &amp;TEXT(D804,"000")</f>
        <v>49047</v>
      </c>
      <c r="F804" t="s">
        <v>2742</v>
      </c>
      <c r="G804" s="1">
        <v>105000</v>
      </c>
    </row>
    <row r="805" spans="1:7" x14ac:dyDescent="0.2">
      <c r="A805" t="s">
        <v>2611</v>
      </c>
      <c r="B805">
        <v>49</v>
      </c>
      <c r="C805" t="s">
        <v>2620</v>
      </c>
      <c r="D805">
        <v>3</v>
      </c>
      <c r="E805" t="str">
        <f t="shared" si="97"/>
        <v>49003</v>
      </c>
      <c r="F805" t="s">
        <v>2742</v>
      </c>
      <c r="G805">
        <v>0</v>
      </c>
    </row>
    <row r="806" spans="1:7" x14ac:dyDescent="0.2">
      <c r="A806" t="s">
        <v>2611</v>
      </c>
      <c r="B806">
        <v>49</v>
      </c>
      <c r="C806" t="s">
        <v>2621</v>
      </c>
      <c r="D806">
        <v>5</v>
      </c>
      <c r="E806" t="str">
        <f t="shared" si="97"/>
        <v>49005</v>
      </c>
      <c r="F806" t="s">
        <v>2742</v>
      </c>
      <c r="G806" s="1">
        <v>1205000</v>
      </c>
    </row>
    <row r="807" spans="1:7" x14ac:dyDescent="0.2">
      <c r="A807" t="s">
        <v>2611</v>
      </c>
      <c r="B807">
        <v>49</v>
      </c>
      <c r="C807" t="s">
        <v>2089</v>
      </c>
      <c r="D807">
        <v>11</v>
      </c>
      <c r="E807" t="str">
        <f t="shared" si="97"/>
        <v>49011</v>
      </c>
      <c r="F807" t="s">
        <v>2742</v>
      </c>
      <c r="G807">
        <v>0</v>
      </c>
    </row>
    <row r="808" spans="1:7" x14ac:dyDescent="0.2">
      <c r="A808" t="s">
        <v>2611</v>
      </c>
      <c r="B808">
        <v>49</v>
      </c>
      <c r="C808" t="s">
        <v>2127</v>
      </c>
      <c r="D808">
        <v>29</v>
      </c>
      <c r="E808" t="str">
        <f t="shared" si="97"/>
        <v>49029</v>
      </c>
      <c r="F808" t="s">
        <v>2742</v>
      </c>
      <c r="G808" s="1">
        <v>263000</v>
      </c>
    </row>
    <row r="809" spans="1:7" x14ac:dyDescent="0.2">
      <c r="A809" t="s">
        <v>2611</v>
      </c>
      <c r="B809">
        <v>49</v>
      </c>
      <c r="C809" t="s">
        <v>2622</v>
      </c>
      <c r="D809">
        <v>45</v>
      </c>
      <c r="E809" t="str">
        <f t="shared" si="97"/>
        <v>49045</v>
      </c>
      <c r="F809" t="s">
        <v>2742</v>
      </c>
      <c r="G809">
        <v>0</v>
      </c>
    </row>
    <row r="810" spans="1:7" x14ac:dyDescent="0.2">
      <c r="A810" t="s">
        <v>2611</v>
      </c>
      <c r="B810">
        <v>49</v>
      </c>
      <c r="C810" t="s">
        <v>2623</v>
      </c>
      <c r="D810">
        <v>57</v>
      </c>
      <c r="E810" t="str">
        <f t="shared" si="97"/>
        <v>49057</v>
      </c>
      <c r="F810" t="s">
        <v>2742</v>
      </c>
      <c r="G810">
        <v>0</v>
      </c>
    </row>
    <row r="811" spans="1:7" x14ac:dyDescent="0.2">
      <c r="A811" t="s">
        <v>2611</v>
      </c>
      <c r="B811">
        <v>49</v>
      </c>
      <c r="C811" t="s">
        <v>2564</v>
      </c>
      <c r="D811">
        <v>1</v>
      </c>
      <c r="E811" t="str">
        <f t="shared" ref="E811:E818" si="98" xml:space="preserve"> TEXT(B811,"00") &amp;TEXT(D811,"000")</f>
        <v>49001</v>
      </c>
      <c r="F811" t="s">
        <v>2742</v>
      </c>
      <c r="G811">
        <v>0</v>
      </c>
    </row>
    <row r="812" spans="1:7" x14ac:dyDescent="0.2">
      <c r="A812" t="s">
        <v>2611</v>
      </c>
      <c r="B812">
        <v>49</v>
      </c>
      <c r="C812" t="s">
        <v>1998</v>
      </c>
      <c r="D812">
        <v>17</v>
      </c>
      <c r="E812" t="str">
        <f t="shared" si="98"/>
        <v>49017</v>
      </c>
      <c r="F812" t="s">
        <v>2742</v>
      </c>
      <c r="G812">
        <v>0</v>
      </c>
    </row>
    <row r="813" spans="1:7" x14ac:dyDescent="0.2">
      <c r="A813" t="s">
        <v>2611</v>
      </c>
      <c r="B813">
        <v>49</v>
      </c>
      <c r="C813" t="s">
        <v>2210</v>
      </c>
      <c r="D813">
        <v>21</v>
      </c>
      <c r="E813" t="str">
        <f t="shared" si="98"/>
        <v>49021</v>
      </c>
      <c r="F813" t="s">
        <v>2742</v>
      </c>
      <c r="G813">
        <v>0</v>
      </c>
    </row>
    <row r="814" spans="1:7" x14ac:dyDescent="0.2">
      <c r="A814" t="s">
        <v>2611</v>
      </c>
      <c r="B814">
        <v>49</v>
      </c>
      <c r="C814" t="s">
        <v>2624</v>
      </c>
      <c r="D814">
        <v>31</v>
      </c>
      <c r="E814" t="str">
        <f t="shared" si="98"/>
        <v>49031</v>
      </c>
      <c r="F814" t="s">
        <v>2742</v>
      </c>
      <c r="G814">
        <v>0</v>
      </c>
    </row>
    <row r="815" spans="1:7" x14ac:dyDescent="0.2">
      <c r="A815" t="s">
        <v>2611</v>
      </c>
      <c r="B815">
        <v>49</v>
      </c>
      <c r="C815" t="s">
        <v>1983</v>
      </c>
      <c r="D815">
        <v>53</v>
      </c>
      <c r="E815" t="str">
        <f t="shared" si="98"/>
        <v>49053</v>
      </c>
      <c r="F815" t="s">
        <v>2742</v>
      </c>
      <c r="G815">
        <v>0</v>
      </c>
    </row>
    <row r="816" spans="1:7" x14ac:dyDescent="0.2">
      <c r="A816" t="s">
        <v>2611</v>
      </c>
      <c r="B816">
        <v>49</v>
      </c>
      <c r="C816" t="s">
        <v>2128</v>
      </c>
      <c r="D816">
        <v>55</v>
      </c>
      <c r="E816" t="str">
        <f t="shared" si="98"/>
        <v>49055</v>
      </c>
      <c r="F816" t="s">
        <v>2742</v>
      </c>
      <c r="G816">
        <v>0</v>
      </c>
    </row>
    <row r="817" spans="1:7" x14ac:dyDescent="0.2">
      <c r="A817" t="s">
        <v>2625</v>
      </c>
      <c r="B817">
        <v>50</v>
      </c>
      <c r="C817" t="s">
        <v>2626</v>
      </c>
      <c r="D817">
        <v>1</v>
      </c>
      <c r="E817" t="str">
        <f t="shared" si="98"/>
        <v>50001</v>
      </c>
      <c r="F817" t="s">
        <v>2742</v>
      </c>
      <c r="G817">
        <v>0</v>
      </c>
    </row>
    <row r="818" spans="1:7" x14ac:dyDescent="0.2">
      <c r="A818" t="s">
        <v>2625</v>
      </c>
      <c r="B818">
        <v>50</v>
      </c>
      <c r="C818" t="s">
        <v>2627</v>
      </c>
      <c r="D818">
        <v>13</v>
      </c>
      <c r="E818" t="str">
        <f t="shared" si="98"/>
        <v>50013</v>
      </c>
      <c r="F818" t="s">
        <v>2742</v>
      </c>
      <c r="G818">
        <v>0</v>
      </c>
    </row>
    <row r="819" spans="1:7" x14ac:dyDescent="0.2">
      <c r="A819" t="s">
        <v>2628</v>
      </c>
      <c r="B819">
        <v>51</v>
      </c>
      <c r="C819" t="s">
        <v>2629</v>
      </c>
      <c r="D819">
        <v>7</v>
      </c>
      <c r="E819" t="str">
        <f t="shared" ref="E819:E828" si="99" xml:space="preserve"> TEXT(B819,"00") &amp;TEXT(D819,"000")</f>
        <v>51007</v>
      </c>
      <c r="F819" t="s">
        <v>2742</v>
      </c>
      <c r="G819" s="1">
        <v>53000</v>
      </c>
    </row>
    <row r="820" spans="1:7" x14ac:dyDescent="0.2">
      <c r="A820" t="s">
        <v>2628</v>
      </c>
      <c r="B820">
        <v>51</v>
      </c>
      <c r="C820" t="s">
        <v>2630</v>
      </c>
      <c r="D820">
        <v>11</v>
      </c>
      <c r="E820" t="str">
        <f t="shared" si="99"/>
        <v>51011</v>
      </c>
      <c r="F820" t="s">
        <v>2742</v>
      </c>
      <c r="G820">
        <v>0</v>
      </c>
    </row>
    <row r="821" spans="1:7" x14ac:dyDescent="0.2">
      <c r="A821" t="s">
        <v>2628</v>
      </c>
      <c r="B821">
        <v>51</v>
      </c>
      <c r="C821" t="s">
        <v>2556</v>
      </c>
      <c r="D821">
        <v>19</v>
      </c>
      <c r="E821" t="str">
        <f t="shared" si="99"/>
        <v>51019</v>
      </c>
      <c r="F821" t="s">
        <v>2742</v>
      </c>
      <c r="G821" s="1">
        <v>13000</v>
      </c>
    </row>
    <row r="822" spans="1:7" x14ac:dyDescent="0.2">
      <c r="A822" t="s">
        <v>2628</v>
      </c>
      <c r="B822">
        <v>51</v>
      </c>
      <c r="C822" t="s">
        <v>2631</v>
      </c>
      <c r="D822">
        <v>31</v>
      </c>
      <c r="E822" t="str">
        <f t="shared" si="99"/>
        <v>51031</v>
      </c>
      <c r="F822" t="s">
        <v>2742</v>
      </c>
      <c r="G822">
        <v>0</v>
      </c>
    </row>
    <row r="823" spans="1:7" x14ac:dyDescent="0.2">
      <c r="A823" t="s">
        <v>2628</v>
      </c>
      <c r="B823">
        <v>51</v>
      </c>
      <c r="C823" t="s">
        <v>2159</v>
      </c>
      <c r="D823">
        <v>33</v>
      </c>
      <c r="E823" t="str">
        <f t="shared" si="99"/>
        <v>51033</v>
      </c>
      <c r="F823" t="s">
        <v>2742</v>
      </c>
      <c r="G823">
        <v>0</v>
      </c>
    </row>
    <row r="824" spans="1:7" x14ac:dyDescent="0.2">
      <c r="A824" t="s">
        <v>2628</v>
      </c>
      <c r="B824">
        <v>51</v>
      </c>
      <c r="C824" t="s">
        <v>2632</v>
      </c>
      <c r="D824">
        <v>41</v>
      </c>
      <c r="E824" t="str">
        <f t="shared" si="99"/>
        <v>51041</v>
      </c>
      <c r="F824" t="s">
        <v>2742</v>
      </c>
      <c r="G824">
        <v>0</v>
      </c>
    </row>
    <row r="825" spans="1:7" x14ac:dyDescent="0.2">
      <c r="A825" t="s">
        <v>2628</v>
      </c>
      <c r="B825">
        <v>51</v>
      </c>
      <c r="C825" t="s">
        <v>2633</v>
      </c>
      <c r="D825">
        <v>65</v>
      </c>
      <c r="E825" t="str">
        <f t="shared" si="99"/>
        <v>51065</v>
      </c>
      <c r="F825" t="s">
        <v>2742</v>
      </c>
      <c r="G825">
        <v>0</v>
      </c>
    </row>
    <row r="826" spans="1:7" x14ac:dyDescent="0.2">
      <c r="A826" t="s">
        <v>2628</v>
      </c>
      <c r="B826">
        <v>51</v>
      </c>
      <c r="C826" t="s">
        <v>2064</v>
      </c>
      <c r="D826">
        <v>79</v>
      </c>
      <c r="E826" t="str">
        <f t="shared" si="99"/>
        <v>51079</v>
      </c>
      <c r="F826" t="s">
        <v>2742</v>
      </c>
      <c r="G826" s="1">
        <v>2000</v>
      </c>
    </row>
    <row r="827" spans="1:7" x14ac:dyDescent="0.2">
      <c r="A827" t="s">
        <v>2628</v>
      </c>
      <c r="B827">
        <v>51</v>
      </c>
      <c r="C827" t="s">
        <v>2634</v>
      </c>
      <c r="D827">
        <v>85</v>
      </c>
      <c r="E827" t="str">
        <f t="shared" si="99"/>
        <v>51085</v>
      </c>
      <c r="F827" t="s">
        <v>2742</v>
      </c>
      <c r="G827" s="1">
        <v>156000</v>
      </c>
    </row>
    <row r="828" spans="1:7" x14ac:dyDescent="0.2">
      <c r="A828" t="s">
        <v>2628</v>
      </c>
      <c r="B828">
        <v>51</v>
      </c>
      <c r="C828" t="s">
        <v>2635</v>
      </c>
      <c r="D828">
        <v>109</v>
      </c>
      <c r="E828" t="str">
        <f t="shared" si="99"/>
        <v>51109</v>
      </c>
      <c r="F828" t="s">
        <v>2742</v>
      </c>
      <c r="G828">
        <v>0</v>
      </c>
    </row>
    <row r="829" spans="1:7" x14ac:dyDescent="0.2">
      <c r="A829" t="s">
        <v>2628</v>
      </c>
      <c r="B829">
        <v>51</v>
      </c>
      <c r="C829" t="s">
        <v>1977</v>
      </c>
      <c r="D829">
        <v>137</v>
      </c>
      <c r="E829" t="str">
        <f t="shared" ref="E829:E837" si="100" xml:space="preserve"> TEXT(B829,"00") &amp;TEXT(D829,"000")</f>
        <v>51137</v>
      </c>
      <c r="F829" t="s">
        <v>2742</v>
      </c>
      <c r="G829">
        <v>0</v>
      </c>
    </row>
    <row r="830" spans="1:7" x14ac:dyDescent="0.2">
      <c r="A830" t="s">
        <v>2628</v>
      </c>
      <c r="B830">
        <v>51</v>
      </c>
      <c r="C830" t="s">
        <v>2636</v>
      </c>
      <c r="D830">
        <v>145</v>
      </c>
      <c r="E830" t="str">
        <f t="shared" si="100"/>
        <v>51145</v>
      </c>
      <c r="F830" t="s">
        <v>2742</v>
      </c>
      <c r="G830">
        <v>0</v>
      </c>
    </row>
    <row r="831" spans="1:7" x14ac:dyDescent="0.2">
      <c r="A831" t="s">
        <v>2628</v>
      </c>
      <c r="B831">
        <v>51</v>
      </c>
      <c r="C831" t="s">
        <v>2637</v>
      </c>
      <c r="D831">
        <v>147</v>
      </c>
      <c r="E831" t="str">
        <f t="shared" si="100"/>
        <v>51147</v>
      </c>
      <c r="F831" t="s">
        <v>2742</v>
      </c>
      <c r="G831">
        <v>0</v>
      </c>
    </row>
    <row r="832" spans="1:7" x14ac:dyDescent="0.2">
      <c r="A832" t="s">
        <v>2628</v>
      </c>
      <c r="B832">
        <v>51</v>
      </c>
      <c r="C832" t="s">
        <v>2638</v>
      </c>
      <c r="D832">
        <v>177</v>
      </c>
      <c r="E832" t="str">
        <f t="shared" si="100"/>
        <v>51177</v>
      </c>
      <c r="F832" t="s">
        <v>2742</v>
      </c>
      <c r="G832" s="1">
        <v>36000</v>
      </c>
    </row>
    <row r="833" spans="1:7" x14ac:dyDescent="0.2">
      <c r="A833" t="s">
        <v>2628</v>
      </c>
      <c r="B833">
        <v>51</v>
      </c>
      <c r="C833" t="s">
        <v>2639</v>
      </c>
      <c r="D833">
        <v>1</v>
      </c>
      <c r="E833" t="str">
        <f t="shared" si="100"/>
        <v>51001</v>
      </c>
      <c r="F833" t="s">
        <v>2742</v>
      </c>
      <c r="G833">
        <v>0</v>
      </c>
    </row>
    <row r="834" spans="1:7" x14ac:dyDescent="0.2">
      <c r="A834" t="s">
        <v>2628</v>
      </c>
      <c r="B834">
        <v>51</v>
      </c>
      <c r="C834" t="s">
        <v>2387</v>
      </c>
      <c r="D834">
        <v>57</v>
      </c>
      <c r="E834" t="str">
        <f t="shared" si="100"/>
        <v>51057</v>
      </c>
      <c r="F834" t="s">
        <v>2742</v>
      </c>
      <c r="G834">
        <v>0</v>
      </c>
    </row>
    <row r="835" spans="1:7" x14ac:dyDescent="0.2">
      <c r="A835" t="s">
        <v>2628</v>
      </c>
      <c r="B835">
        <v>51</v>
      </c>
      <c r="C835" t="s">
        <v>2365</v>
      </c>
      <c r="D835">
        <v>73</v>
      </c>
      <c r="E835" t="str">
        <f t="shared" si="100"/>
        <v>51073</v>
      </c>
      <c r="F835" t="s">
        <v>2742</v>
      </c>
      <c r="G835">
        <v>0</v>
      </c>
    </row>
    <row r="836" spans="1:7" x14ac:dyDescent="0.2">
      <c r="A836" t="s">
        <v>2628</v>
      </c>
      <c r="B836">
        <v>51</v>
      </c>
      <c r="C836" t="s">
        <v>2640</v>
      </c>
      <c r="D836">
        <v>97</v>
      </c>
      <c r="E836" t="str">
        <f t="shared" si="100"/>
        <v>51097</v>
      </c>
      <c r="F836" t="s">
        <v>2742</v>
      </c>
      <c r="G836">
        <v>0</v>
      </c>
    </row>
    <row r="837" spans="1:7" x14ac:dyDescent="0.2">
      <c r="A837" t="s">
        <v>2628</v>
      </c>
      <c r="B837">
        <v>51</v>
      </c>
      <c r="C837" t="s">
        <v>2641</v>
      </c>
      <c r="D837">
        <v>101</v>
      </c>
      <c r="E837" t="str">
        <f t="shared" si="100"/>
        <v>51101</v>
      </c>
      <c r="F837" t="s">
        <v>2742</v>
      </c>
      <c r="G837">
        <v>0</v>
      </c>
    </row>
    <row r="838" spans="1:7" x14ac:dyDescent="0.2">
      <c r="A838" t="s">
        <v>2628</v>
      </c>
      <c r="B838">
        <v>51</v>
      </c>
      <c r="C838" t="s">
        <v>2344</v>
      </c>
      <c r="D838">
        <v>103</v>
      </c>
      <c r="E838" t="str">
        <f t="shared" ref="E838:E846" si="101" xml:space="preserve"> TEXT(B838,"00") &amp;TEXT(D838,"000")</f>
        <v>51103</v>
      </c>
      <c r="F838" t="s">
        <v>2742</v>
      </c>
      <c r="G838">
        <v>0</v>
      </c>
    </row>
    <row r="839" spans="1:7" x14ac:dyDescent="0.2">
      <c r="A839" t="s">
        <v>2628</v>
      </c>
      <c r="B839">
        <v>51</v>
      </c>
      <c r="C839" t="s">
        <v>2167</v>
      </c>
      <c r="D839">
        <v>119</v>
      </c>
      <c r="E839" t="str">
        <f t="shared" si="101"/>
        <v>51119</v>
      </c>
      <c r="F839" t="s">
        <v>2742</v>
      </c>
      <c r="G839">
        <v>0</v>
      </c>
    </row>
    <row r="840" spans="1:7" x14ac:dyDescent="0.2">
      <c r="A840" t="s">
        <v>2628</v>
      </c>
      <c r="B840">
        <v>51</v>
      </c>
      <c r="C840" t="s">
        <v>2642</v>
      </c>
      <c r="D840">
        <v>127</v>
      </c>
      <c r="E840" t="str">
        <f t="shared" si="101"/>
        <v>51127</v>
      </c>
      <c r="F840" t="s">
        <v>2742</v>
      </c>
      <c r="G840">
        <v>0</v>
      </c>
    </row>
    <row r="841" spans="1:7" x14ac:dyDescent="0.2">
      <c r="A841" t="s">
        <v>2628</v>
      </c>
      <c r="B841">
        <v>51</v>
      </c>
      <c r="C841" t="s">
        <v>2548</v>
      </c>
      <c r="D841">
        <v>131</v>
      </c>
      <c r="E841" t="str">
        <f t="shared" si="101"/>
        <v>51131</v>
      </c>
      <c r="F841" t="s">
        <v>2742</v>
      </c>
      <c r="G841">
        <v>0</v>
      </c>
    </row>
    <row r="842" spans="1:7" x14ac:dyDescent="0.2">
      <c r="A842" t="s">
        <v>2628</v>
      </c>
      <c r="B842">
        <v>51</v>
      </c>
      <c r="C842" t="s">
        <v>2545</v>
      </c>
      <c r="D842">
        <v>133</v>
      </c>
      <c r="E842" t="str">
        <f t="shared" si="101"/>
        <v>51133</v>
      </c>
      <c r="F842" t="s">
        <v>2742</v>
      </c>
      <c r="G842" s="1">
        <v>23000</v>
      </c>
    </row>
    <row r="843" spans="1:7" x14ac:dyDescent="0.2">
      <c r="A843" t="s">
        <v>2628</v>
      </c>
      <c r="B843">
        <v>51</v>
      </c>
      <c r="C843" t="s">
        <v>2643</v>
      </c>
      <c r="D843">
        <v>159</v>
      </c>
      <c r="E843" t="str">
        <f t="shared" si="101"/>
        <v>51159</v>
      </c>
      <c r="F843" t="s">
        <v>2742</v>
      </c>
      <c r="G843">
        <v>0</v>
      </c>
    </row>
    <row r="844" spans="1:7" x14ac:dyDescent="0.2">
      <c r="A844" t="s">
        <v>2628</v>
      </c>
      <c r="B844">
        <v>51</v>
      </c>
      <c r="C844" t="s">
        <v>2562</v>
      </c>
      <c r="D844">
        <v>193</v>
      </c>
      <c r="E844" t="str">
        <f t="shared" si="101"/>
        <v>51193</v>
      </c>
      <c r="F844" t="s">
        <v>2742</v>
      </c>
      <c r="G844" s="1">
        <v>240000</v>
      </c>
    </row>
    <row r="845" spans="1:7" x14ac:dyDescent="0.2">
      <c r="A845" t="s">
        <v>2628</v>
      </c>
      <c r="B845">
        <v>51</v>
      </c>
      <c r="C845" t="s">
        <v>2644</v>
      </c>
      <c r="D845">
        <v>43</v>
      </c>
      <c r="E845" t="str">
        <f t="shared" si="101"/>
        <v>51043</v>
      </c>
      <c r="F845" t="s">
        <v>2742</v>
      </c>
      <c r="G845">
        <v>0</v>
      </c>
    </row>
    <row r="846" spans="1:7" x14ac:dyDescent="0.2">
      <c r="A846" t="s">
        <v>2628</v>
      </c>
      <c r="B846">
        <v>51</v>
      </c>
      <c r="C846" t="s">
        <v>2645</v>
      </c>
      <c r="D846">
        <v>47</v>
      </c>
      <c r="E846" t="str">
        <f t="shared" si="101"/>
        <v>51047</v>
      </c>
      <c r="F846" t="s">
        <v>2742</v>
      </c>
      <c r="G846">
        <v>0</v>
      </c>
    </row>
    <row r="847" spans="1:7" x14ac:dyDescent="0.2">
      <c r="A847" t="s">
        <v>2628</v>
      </c>
      <c r="B847">
        <v>51</v>
      </c>
      <c r="C847" t="s">
        <v>2646</v>
      </c>
      <c r="D847">
        <v>61</v>
      </c>
      <c r="E847" t="str">
        <f t="shared" ref="E847:E855" si="102" xml:space="preserve"> TEXT(B847,"00") &amp;TEXT(D847,"000")</f>
        <v>51061</v>
      </c>
      <c r="F847" t="s">
        <v>2742</v>
      </c>
      <c r="G847" s="1">
        <v>145000</v>
      </c>
    </row>
    <row r="848" spans="1:7" x14ac:dyDescent="0.2">
      <c r="A848" t="s">
        <v>2628</v>
      </c>
      <c r="B848">
        <v>51</v>
      </c>
      <c r="C848" t="s">
        <v>2647</v>
      </c>
      <c r="D848">
        <v>107</v>
      </c>
      <c r="E848" t="str">
        <f t="shared" si="102"/>
        <v>51107</v>
      </c>
      <c r="F848" t="s">
        <v>2742</v>
      </c>
      <c r="G848">
        <v>0</v>
      </c>
    </row>
    <row r="849" spans="1:7" x14ac:dyDescent="0.2">
      <c r="A849" t="s">
        <v>2628</v>
      </c>
      <c r="B849">
        <v>51</v>
      </c>
      <c r="C849" t="s">
        <v>2024</v>
      </c>
      <c r="D849">
        <v>113</v>
      </c>
      <c r="E849" t="str">
        <f t="shared" si="102"/>
        <v>51113</v>
      </c>
      <c r="F849" t="s">
        <v>2742</v>
      </c>
      <c r="G849">
        <v>0</v>
      </c>
    </row>
    <row r="850" spans="1:7" x14ac:dyDescent="0.2">
      <c r="A850" t="s">
        <v>2628</v>
      </c>
      <c r="B850">
        <v>51</v>
      </c>
      <c r="C850" t="s">
        <v>2648</v>
      </c>
      <c r="D850">
        <v>139</v>
      </c>
      <c r="E850" t="str">
        <f t="shared" si="102"/>
        <v>51139</v>
      </c>
      <c r="F850" t="s">
        <v>2742</v>
      </c>
      <c r="G850" s="1">
        <v>116000</v>
      </c>
    </row>
    <row r="851" spans="1:7" x14ac:dyDescent="0.2">
      <c r="A851" t="s">
        <v>2628</v>
      </c>
      <c r="B851">
        <v>51</v>
      </c>
      <c r="C851" t="s">
        <v>2649</v>
      </c>
      <c r="D851">
        <v>153</v>
      </c>
      <c r="E851" t="str">
        <f t="shared" si="102"/>
        <v>51153</v>
      </c>
      <c r="F851" t="s">
        <v>2742</v>
      </c>
      <c r="G851">
        <v>0</v>
      </c>
    </row>
    <row r="852" spans="1:7" x14ac:dyDescent="0.2">
      <c r="A852" t="s">
        <v>2628</v>
      </c>
      <c r="B852">
        <v>51</v>
      </c>
      <c r="C852" t="s">
        <v>2425</v>
      </c>
      <c r="D852">
        <v>165</v>
      </c>
      <c r="E852" t="str">
        <f t="shared" si="102"/>
        <v>51165</v>
      </c>
      <c r="F852" t="s">
        <v>2742</v>
      </c>
      <c r="G852" s="1">
        <v>106000</v>
      </c>
    </row>
    <row r="853" spans="1:7" x14ac:dyDescent="0.2">
      <c r="A853" t="s">
        <v>2628</v>
      </c>
      <c r="B853">
        <v>51</v>
      </c>
      <c r="C853" t="s">
        <v>2650</v>
      </c>
      <c r="D853">
        <v>171</v>
      </c>
      <c r="E853" t="str">
        <f t="shared" si="102"/>
        <v>51171</v>
      </c>
      <c r="F853" t="s">
        <v>2742</v>
      </c>
      <c r="G853" s="1">
        <v>132000</v>
      </c>
    </row>
    <row r="854" spans="1:7" x14ac:dyDescent="0.2">
      <c r="A854" t="s">
        <v>2628</v>
      </c>
      <c r="B854">
        <v>51</v>
      </c>
      <c r="C854" t="s">
        <v>2363</v>
      </c>
      <c r="D854">
        <v>187</v>
      </c>
      <c r="E854" t="str">
        <f t="shared" si="102"/>
        <v>51187</v>
      </c>
      <c r="F854" t="s">
        <v>2742</v>
      </c>
      <c r="G854">
        <v>0</v>
      </c>
    </row>
    <row r="855" spans="1:7" x14ac:dyDescent="0.2">
      <c r="A855" t="s">
        <v>2628</v>
      </c>
      <c r="B855">
        <v>51</v>
      </c>
      <c r="C855" t="s">
        <v>2651</v>
      </c>
      <c r="D855">
        <v>53</v>
      </c>
      <c r="E855" t="str">
        <f t="shared" si="102"/>
        <v>51053</v>
      </c>
      <c r="F855" t="s">
        <v>2742</v>
      </c>
      <c r="G855">
        <v>0</v>
      </c>
    </row>
    <row r="856" spans="1:7" x14ac:dyDescent="0.2">
      <c r="A856" t="s">
        <v>2628</v>
      </c>
      <c r="B856">
        <v>51</v>
      </c>
      <c r="C856" t="s">
        <v>2652</v>
      </c>
      <c r="D856">
        <v>37</v>
      </c>
      <c r="E856" t="str">
        <f t="shared" ref="E856:E864" si="103" xml:space="preserve"> TEXT(B856,"00") &amp;TEXT(D856,"000")</f>
        <v>51037</v>
      </c>
      <c r="F856" t="s">
        <v>2742</v>
      </c>
      <c r="G856">
        <v>0</v>
      </c>
    </row>
    <row r="857" spans="1:7" x14ac:dyDescent="0.2">
      <c r="A857" t="s">
        <v>2628</v>
      </c>
      <c r="B857">
        <v>51</v>
      </c>
      <c r="C857" t="s">
        <v>2020</v>
      </c>
      <c r="D857">
        <v>67</v>
      </c>
      <c r="E857" t="str">
        <f t="shared" si="103"/>
        <v>51067</v>
      </c>
      <c r="F857" t="s">
        <v>2742</v>
      </c>
      <c r="G857">
        <v>0</v>
      </c>
    </row>
    <row r="858" spans="1:7" x14ac:dyDescent="0.2">
      <c r="A858" t="s">
        <v>2628</v>
      </c>
      <c r="B858">
        <v>51</v>
      </c>
      <c r="C858" t="s">
        <v>2653</v>
      </c>
      <c r="D858">
        <v>135</v>
      </c>
      <c r="E858" t="str">
        <f t="shared" si="103"/>
        <v>51135</v>
      </c>
      <c r="F858" t="s">
        <v>2742</v>
      </c>
      <c r="G858">
        <v>0</v>
      </c>
    </row>
    <row r="859" spans="1:7" x14ac:dyDescent="0.2">
      <c r="A859" t="s">
        <v>2628</v>
      </c>
      <c r="B859">
        <v>51</v>
      </c>
      <c r="C859" t="s">
        <v>2654</v>
      </c>
      <c r="D859">
        <v>143</v>
      </c>
      <c r="E859" t="str">
        <f t="shared" si="103"/>
        <v>51143</v>
      </c>
      <c r="F859" t="s">
        <v>2742</v>
      </c>
      <c r="G859" s="1">
        <v>111000</v>
      </c>
    </row>
    <row r="860" spans="1:7" x14ac:dyDescent="0.2">
      <c r="A860" t="s">
        <v>2628</v>
      </c>
      <c r="B860">
        <v>51</v>
      </c>
      <c r="C860" t="s">
        <v>2382</v>
      </c>
      <c r="D860">
        <v>121</v>
      </c>
      <c r="E860" t="str">
        <f t="shared" si="103"/>
        <v>51121</v>
      </c>
      <c r="F860" t="s">
        <v>2742</v>
      </c>
      <c r="G860">
        <v>0</v>
      </c>
    </row>
    <row r="861" spans="1:7" x14ac:dyDescent="0.2">
      <c r="A861" t="s">
        <v>2628</v>
      </c>
      <c r="B861">
        <v>51</v>
      </c>
      <c r="C861" t="s">
        <v>2655</v>
      </c>
      <c r="D861">
        <v>167</v>
      </c>
      <c r="E861" t="str">
        <f t="shared" si="103"/>
        <v>51167</v>
      </c>
      <c r="F861" t="s">
        <v>2742</v>
      </c>
      <c r="G861">
        <v>0</v>
      </c>
    </row>
    <row r="862" spans="1:7" x14ac:dyDescent="0.2">
      <c r="A862" t="s">
        <v>2628</v>
      </c>
      <c r="B862">
        <v>51</v>
      </c>
      <c r="C862" t="s">
        <v>2656</v>
      </c>
      <c r="D862">
        <v>15</v>
      </c>
      <c r="E862" t="str">
        <f t="shared" si="103"/>
        <v>51015</v>
      </c>
      <c r="F862" t="s">
        <v>2742</v>
      </c>
      <c r="G862" s="1">
        <v>133000</v>
      </c>
    </row>
    <row r="863" spans="1:7" x14ac:dyDescent="0.2">
      <c r="A863" t="s">
        <v>2628</v>
      </c>
      <c r="B863">
        <v>51</v>
      </c>
      <c r="C863" t="s">
        <v>2500</v>
      </c>
      <c r="D863">
        <v>91</v>
      </c>
      <c r="E863" t="str">
        <f t="shared" si="103"/>
        <v>51091</v>
      </c>
      <c r="F863" t="s">
        <v>2742</v>
      </c>
      <c r="G863">
        <v>0</v>
      </c>
    </row>
    <row r="864" spans="1:7" x14ac:dyDescent="0.2">
      <c r="A864" t="s">
        <v>2628</v>
      </c>
      <c r="B864">
        <v>51</v>
      </c>
      <c r="C864" t="s">
        <v>2657</v>
      </c>
      <c r="D864">
        <v>163</v>
      </c>
      <c r="E864" t="str">
        <f t="shared" si="103"/>
        <v>51163</v>
      </c>
      <c r="F864" t="s">
        <v>2742</v>
      </c>
      <c r="G864">
        <v>0</v>
      </c>
    </row>
    <row r="865" spans="1:7" x14ac:dyDescent="0.2">
      <c r="A865" t="s">
        <v>1983</v>
      </c>
      <c r="B865">
        <v>53</v>
      </c>
      <c r="C865" t="s">
        <v>2658</v>
      </c>
      <c r="D865">
        <v>37</v>
      </c>
      <c r="E865" t="str">
        <f t="shared" ref="E865:E870" si="104" xml:space="preserve"> TEXT(B865,"00") &amp;TEXT(D865,"000")</f>
        <v>53037</v>
      </c>
      <c r="F865" t="s">
        <v>2742</v>
      </c>
      <c r="G865" s="1">
        <v>189000</v>
      </c>
    </row>
    <row r="866" spans="1:7" x14ac:dyDescent="0.2">
      <c r="A866" t="s">
        <v>1983</v>
      </c>
      <c r="B866">
        <v>53</v>
      </c>
      <c r="C866" t="s">
        <v>2659</v>
      </c>
      <c r="D866">
        <v>39</v>
      </c>
      <c r="E866" t="str">
        <f t="shared" si="104"/>
        <v>53039</v>
      </c>
      <c r="F866" t="s">
        <v>2742</v>
      </c>
      <c r="G866">
        <v>0</v>
      </c>
    </row>
    <row r="867" spans="1:7" x14ac:dyDescent="0.2">
      <c r="A867" t="s">
        <v>1983</v>
      </c>
      <c r="B867">
        <v>53</v>
      </c>
      <c r="C867" t="s">
        <v>2660</v>
      </c>
      <c r="D867">
        <v>47</v>
      </c>
      <c r="E867" t="str">
        <f t="shared" si="104"/>
        <v>53047</v>
      </c>
      <c r="F867" t="s">
        <v>2742</v>
      </c>
      <c r="G867" s="1">
        <v>140000</v>
      </c>
    </row>
    <row r="868" spans="1:7" x14ac:dyDescent="0.2">
      <c r="A868" t="s">
        <v>1983</v>
      </c>
      <c r="B868">
        <v>53</v>
      </c>
      <c r="C868" t="s">
        <v>2661</v>
      </c>
      <c r="D868">
        <v>77</v>
      </c>
      <c r="E868" t="str">
        <f t="shared" si="104"/>
        <v>53077</v>
      </c>
      <c r="F868" t="s">
        <v>2742</v>
      </c>
      <c r="G868" s="1">
        <v>23000</v>
      </c>
    </row>
    <row r="869" spans="1:7" x14ac:dyDescent="0.2">
      <c r="A869" t="s">
        <v>1983</v>
      </c>
      <c r="B869">
        <v>53</v>
      </c>
      <c r="C869" t="s">
        <v>2052</v>
      </c>
      <c r="D869">
        <v>17</v>
      </c>
      <c r="E869" t="str">
        <f t="shared" si="104"/>
        <v>53017</v>
      </c>
      <c r="F869" t="s">
        <v>2742</v>
      </c>
      <c r="G869" s="1">
        <v>126000</v>
      </c>
    </row>
    <row r="870" spans="1:7" x14ac:dyDescent="0.2">
      <c r="A870" t="s">
        <v>1983</v>
      </c>
      <c r="B870">
        <v>53</v>
      </c>
      <c r="C870" t="s">
        <v>2020</v>
      </c>
      <c r="D870">
        <v>21</v>
      </c>
      <c r="E870" t="str">
        <f t="shared" si="104"/>
        <v>53021</v>
      </c>
      <c r="F870" t="s">
        <v>2742</v>
      </c>
      <c r="G870">
        <v>0</v>
      </c>
    </row>
    <row r="871" spans="1:7" x14ac:dyDescent="0.2">
      <c r="A871" t="s">
        <v>1983</v>
      </c>
      <c r="B871">
        <v>53</v>
      </c>
      <c r="C871" t="s">
        <v>2271</v>
      </c>
      <c r="D871">
        <v>25</v>
      </c>
      <c r="E871" t="str">
        <f t="shared" ref="E871:E877" si="105" xml:space="preserve"> TEXT(B871,"00") &amp;TEXT(D871,"000")</f>
        <v>53025</v>
      </c>
      <c r="F871" t="s">
        <v>2742</v>
      </c>
      <c r="G871" s="1">
        <v>799000</v>
      </c>
    </row>
    <row r="872" spans="1:7" x14ac:dyDescent="0.2">
      <c r="A872" t="s">
        <v>1983</v>
      </c>
      <c r="B872">
        <v>53</v>
      </c>
      <c r="C872" t="s">
        <v>1982</v>
      </c>
      <c r="D872">
        <v>43</v>
      </c>
      <c r="E872" t="str">
        <f t="shared" si="105"/>
        <v>53043</v>
      </c>
      <c r="F872" t="s">
        <v>2742</v>
      </c>
      <c r="G872" s="1">
        <v>1600000</v>
      </c>
    </row>
    <row r="873" spans="1:7" x14ac:dyDescent="0.2">
      <c r="A873" t="s">
        <v>1983</v>
      </c>
      <c r="B873">
        <v>53</v>
      </c>
      <c r="C873" t="s">
        <v>2662</v>
      </c>
      <c r="D873">
        <v>63</v>
      </c>
      <c r="E873" t="str">
        <f t="shared" si="105"/>
        <v>53063</v>
      </c>
      <c r="F873" t="s">
        <v>2742</v>
      </c>
      <c r="G873" s="1">
        <v>2199000</v>
      </c>
    </row>
    <row r="874" spans="1:7" x14ac:dyDescent="0.2">
      <c r="A874" t="s">
        <v>1983</v>
      </c>
      <c r="B874">
        <v>53</v>
      </c>
      <c r="C874" t="s">
        <v>2114</v>
      </c>
      <c r="D874">
        <v>65</v>
      </c>
      <c r="E874" t="str">
        <f t="shared" si="105"/>
        <v>53065</v>
      </c>
      <c r="F874" t="s">
        <v>2742</v>
      </c>
      <c r="G874" s="1">
        <v>256000</v>
      </c>
    </row>
    <row r="875" spans="1:7" x14ac:dyDescent="0.2">
      <c r="A875" t="s">
        <v>1983</v>
      </c>
      <c r="B875">
        <v>53</v>
      </c>
      <c r="C875" t="s">
        <v>2663</v>
      </c>
      <c r="D875">
        <v>3</v>
      </c>
      <c r="E875" t="str">
        <f t="shared" si="105"/>
        <v>53003</v>
      </c>
      <c r="F875" t="s">
        <v>2742</v>
      </c>
      <c r="G875">
        <v>0</v>
      </c>
    </row>
    <row r="876" spans="1:7" x14ac:dyDescent="0.2">
      <c r="A876" t="s">
        <v>1983</v>
      </c>
      <c r="B876">
        <v>53</v>
      </c>
      <c r="C876" t="s">
        <v>2389</v>
      </c>
      <c r="D876">
        <v>13</v>
      </c>
      <c r="E876" t="str">
        <f t="shared" si="105"/>
        <v>53013</v>
      </c>
      <c r="F876" t="s">
        <v>2742</v>
      </c>
      <c r="G876">
        <v>0</v>
      </c>
    </row>
    <row r="877" spans="1:7" x14ac:dyDescent="0.2">
      <c r="A877" t="s">
        <v>1983</v>
      </c>
      <c r="B877">
        <v>53</v>
      </c>
      <c r="C877" t="s">
        <v>1998</v>
      </c>
      <c r="D877">
        <v>23</v>
      </c>
      <c r="E877" t="str">
        <f t="shared" si="105"/>
        <v>53023</v>
      </c>
      <c r="F877" t="s">
        <v>2742</v>
      </c>
      <c r="G877" s="1">
        <v>450000</v>
      </c>
    </row>
    <row r="878" spans="1:7" x14ac:dyDescent="0.2">
      <c r="A878" t="s">
        <v>1983</v>
      </c>
      <c r="B878">
        <v>53</v>
      </c>
      <c r="C878" t="s">
        <v>2664</v>
      </c>
      <c r="D878">
        <v>71</v>
      </c>
      <c r="E878" t="str">
        <f t="shared" ref="E878:E884" si="106" xml:space="preserve"> TEXT(B878,"00") &amp;TEXT(D878,"000")</f>
        <v>53071</v>
      </c>
      <c r="F878" t="s">
        <v>2742</v>
      </c>
      <c r="G878">
        <v>0</v>
      </c>
    </row>
    <row r="879" spans="1:7" x14ac:dyDescent="0.2">
      <c r="A879" t="s">
        <v>1983</v>
      </c>
      <c r="B879">
        <v>53</v>
      </c>
      <c r="C879" t="s">
        <v>2665</v>
      </c>
      <c r="D879">
        <v>75</v>
      </c>
      <c r="E879" t="str">
        <f t="shared" si="106"/>
        <v>53075</v>
      </c>
      <c r="F879" t="s">
        <v>2742</v>
      </c>
      <c r="G879" s="1">
        <v>8997000</v>
      </c>
    </row>
    <row r="880" spans="1:7" x14ac:dyDescent="0.2">
      <c r="A880" t="s">
        <v>1983</v>
      </c>
      <c r="B880">
        <v>53</v>
      </c>
      <c r="C880" t="s">
        <v>2666</v>
      </c>
      <c r="D880">
        <v>9</v>
      </c>
      <c r="E880" t="str">
        <f t="shared" si="106"/>
        <v>53009</v>
      </c>
      <c r="F880" t="s">
        <v>2742</v>
      </c>
      <c r="G880" s="1">
        <v>142000</v>
      </c>
    </row>
    <row r="881" spans="1:7" x14ac:dyDescent="0.2">
      <c r="A881" t="s">
        <v>1983</v>
      </c>
      <c r="B881">
        <v>53</v>
      </c>
      <c r="C881" t="s">
        <v>2018</v>
      </c>
      <c r="D881">
        <v>11</v>
      </c>
      <c r="E881" t="str">
        <f t="shared" si="106"/>
        <v>53011</v>
      </c>
      <c r="F881" t="s">
        <v>2742</v>
      </c>
      <c r="G881">
        <v>0</v>
      </c>
    </row>
    <row r="882" spans="1:7" x14ac:dyDescent="0.2">
      <c r="A882" t="s">
        <v>1983</v>
      </c>
      <c r="B882">
        <v>53</v>
      </c>
      <c r="C882" t="s">
        <v>2667</v>
      </c>
      <c r="D882">
        <v>15</v>
      </c>
      <c r="E882" t="str">
        <f t="shared" si="106"/>
        <v>53015</v>
      </c>
      <c r="F882" t="s">
        <v>2742</v>
      </c>
      <c r="G882">
        <v>0</v>
      </c>
    </row>
    <row r="883" spans="1:7" x14ac:dyDescent="0.2">
      <c r="A883" t="s">
        <v>1983</v>
      </c>
      <c r="B883">
        <v>53</v>
      </c>
      <c r="C883" t="s">
        <v>2668</v>
      </c>
      <c r="D883">
        <v>27</v>
      </c>
      <c r="E883" t="str">
        <f t="shared" si="106"/>
        <v>53027</v>
      </c>
      <c r="F883" t="s">
        <v>2742</v>
      </c>
      <c r="G883">
        <v>0</v>
      </c>
    </row>
    <row r="884" spans="1:7" x14ac:dyDescent="0.2">
      <c r="A884" t="s">
        <v>1983</v>
      </c>
      <c r="B884">
        <v>53</v>
      </c>
      <c r="C884" t="s">
        <v>2669</v>
      </c>
      <c r="D884">
        <v>29</v>
      </c>
      <c r="E884" t="str">
        <f t="shared" si="106"/>
        <v>53029</v>
      </c>
      <c r="F884" t="s">
        <v>2742</v>
      </c>
      <c r="G884">
        <v>0</v>
      </c>
    </row>
    <row r="885" spans="1:7" x14ac:dyDescent="0.2">
      <c r="A885" t="s">
        <v>1983</v>
      </c>
      <c r="B885">
        <v>53</v>
      </c>
      <c r="C885" t="s">
        <v>2670</v>
      </c>
      <c r="D885">
        <v>33</v>
      </c>
      <c r="E885" t="str">
        <f t="shared" ref="E885:E893" si="107" xml:space="preserve"> TEXT(B885,"00") &amp;TEXT(D885,"000")</f>
        <v>53033</v>
      </c>
      <c r="F885" t="s">
        <v>2742</v>
      </c>
      <c r="G885">
        <v>0</v>
      </c>
    </row>
    <row r="886" spans="1:7" x14ac:dyDescent="0.2">
      <c r="A886" t="s">
        <v>1983</v>
      </c>
      <c r="B886">
        <v>53</v>
      </c>
      <c r="C886" t="s">
        <v>2034</v>
      </c>
      <c r="D886">
        <v>41</v>
      </c>
      <c r="E886" t="str">
        <f t="shared" si="107"/>
        <v>53041</v>
      </c>
      <c r="F886" t="s">
        <v>2742</v>
      </c>
      <c r="G886" s="1">
        <v>29000</v>
      </c>
    </row>
    <row r="887" spans="1:7" x14ac:dyDescent="0.2">
      <c r="A887" t="s">
        <v>1983</v>
      </c>
      <c r="B887">
        <v>53</v>
      </c>
      <c r="C887" t="s">
        <v>2671</v>
      </c>
      <c r="D887">
        <v>55</v>
      </c>
      <c r="E887" t="str">
        <f t="shared" si="107"/>
        <v>53055</v>
      </c>
      <c r="F887" t="s">
        <v>2742</v>
      </c>
      <c r="G887" s="1">
        <v>50000</v>
      </c>
    </row>
    <row r="888" spans="1:7" x14ac:dyDescent="0.2">
      <c r="A888" t="s">
        <v>1983</v>
      </c>
      <c r="B888">
        <v>53</v>
      </c>
      <c r="C888" t="s">
        <v>2672</v>
      </c>
      <c r="D888">
        <v>57</v>
      </c>
      <c r="E888" t="str">
        <f t="shared" si="107"/>
        <v>53057</v>
      </c>
      <c r="F888" t="s">
        <v>2742</v>
      </c>
      <c r="G888" s="1">
        <v>1165000</v>
      </c>
    </row>
    <row r="889" spans="1:7" x14ac:dyDescent="0.2">
      <c r="A889" t="s">
        <v>1983</v>
      </c>
      <c r="B889">
        <v>53</v>
      </c>
      <c r="C889" t="s">
        <v>2673</v>
      </c>
      <c r="D889">
        <v>61</v>
      </c>
      <c r="E889" t="str">
        <f t="shared" si="107"/>
        <v>53061</v>
      </c>
      <c r="F889" t="s">
        <v>2742</v>
      </c>
      <c r="G889" s="1">
        <v>522000</v>
      </c>
    </row>
    <row r="890" spans="1:7" x14ac:dyDescent="0.2">
      <c r="A890" t="s">
        <v>1983</v>
      </c>
      <c r="B890">
        <v>53</v>
      </c>
      <c r="C890" t="s">
        <v>2674</v>
      </c>
      <c r="D890">
        <v>67</v>
      </c>
      <c r="E890" t="str">
        <f t="shared" si="107"/>
        <v>53067</v>
      </c>
      <c r="F890" t="s">
        <v>2742</v>
      </c>
      <c r="G890">
        <v>0</v>
      </c>
    </row>
    <row r="891" spans="1:7" x14ac:dyDescent="0.2">
      <c r="A891" t="s">
        <v>1983</v>
      </c>
      <c r="B891">
        <v>53</v>
      </c>
      <c r="C891" t="s">
        <v>2675</v>
      </c>
      <c r="D891">
        <v>73</v>
      </c>
      <c r="E891" t="str">
        <f t="shared" si="107"/>
        <v>53073</v>
      </c>
      <c r="F891" t="s">
        <v>2742</v>
      </c>
      <c r="G891">
        <v>0</v>
      </c>
    </row>
    <row r="892" spans="1:7" x14ac:dyDescent="0.2">
      <c r="A892" t="s">
        <v>2676</v>
      </c>
      <c r="B892">
        <v>54</v>
      </c>
      <c r="C892" t="s">
        <v>2677</v>
      </c>
      <c r="D892">
        <v>3</v>
      </c>
      <c r="E892" t="str">
        <f t="shared" si="107"/>
        <v>54003</v>
      </c>
      <c r="F892" t="s">
        <v>2742</v>
      </c>
      <c r="G892" s="1">
        <v>59000</v>
      </c>
    </row>
    <row r="893" spans="1:7" x14ac:dyDescent="0.2">
      <c r="A893" t="s">
        <v>2676</v>
      </c>
      <c r="B893">
        <v>54</v>
      </c>
      <c r="C893" t="s">
        <v>2678</v>
      </c>
      <c r="D893">
        <v>25</v>
      </c>
      <c r="E893" t="str">
        <f t="shared" si="107"/>
        <v>54025</v>
      </c>
      <c r="F893" t="s">
        <v>2742</v>
      </c>
      <c r="G893">
        <v>0</v>
      </c>
    </row>
    <row r="894" spans="1:7" x14ac:dyDescent="0.2">
      <c r="A894" t="s">
        <v>2676</v>
      </c>
      <c r="B894">
        <v>54</v>
      </c>
      <c r="C894" t="s">
        <v>2166</v>
      </c>
      <c r="D894">
        <v>27</v>
      </c>
      <c r="E894" t="str">
        <f t="shared" ref="E894:E903" si="108" xml:space="preserve"> TEXT(B894,"00") &amp;TEXT(D894,"000")</f>
        <v>54027</v>
      </c>
      <c r="F894" t="s">
        <v>2742</v>
      </c>
      <c r="G894">
        <v>0</v>
      </c>
    </row>
    <row r="895" spans="1:7" x14ac:dyDescent="0.2">
      <c r="A895" t="s">
        <v>2676</v>
      </c>
      <c r="B895">
        <v>54</v>
      </c>
      <c r="C895" t="s">
        <v>2679</v>
      </c>
      <c r="D895">
        <v>31</v>
      </c>
      <c r="E895" t="str">
        <f t="shared" si="108"/>
        <v>54031</v>
      </c>
      <c r="F895" t="s">
        <v>2742</v>
      </c>
      <c r="G895">
        <v>0</v>
      </c>
    </row>
    <row r="896" spans="1:7" x14ac:dyDescent="0.2">
      <c r="A896" t="s">
        <v>2676</v>
      </c>
      <c r="B896">
        <v>54</v>
      </c>
      <c r="C896" t="s">
        <v>2022</v>
      </c>
      <c r="D896">
        <v>37</v>
      </c>
      <c r="E896" t="str">
        <f t="shared" si="108"/>
        <v>54037</v>
      </c>
      <c r="F896" t="s">
        <v>2742</v>
      </c>
      <c r="G896">
        <v>0</v>
      </c>
    </row>
    <row r="897" spans="1:7" x14ac:dyDescent="0.2">
      <c r="A897" t="s">
        <v>2676</v>
      </c>
      <c r="B897">
        <v>54</v>
      </c>
      <c r="C897" t="s">
        <v>2061</v>
      </c>
      <c r="D897">
        <v>63</v>
      </c>
      <c r="E897" t="str">
        <f t="shared" si="108"/>
        <v>54063</v>
      </c>
      <c r="F897" t="s">
        <v>2742</v>
      </c>
      <c r="G897">
        <v>0</v>
      </c>
    </row>
    <row r="898" spans="1:7" x14ac:dyDescent="0.2">
      <c r="A898" t="s">
        <v>2676</v>
      </c>
      <c r="B898">
        <v>54</v>
      </c>
      <c r="C898" t="s">
        <v>2127</v>
      </c>
      <c r="D898">
        <v>65</v>
      </c>
      <c r="E898" t="str">
        <f t="shared" si="108"/>
        <v>54065</v>
      </c>
      <c r="F898" t="s">
        <v>2742</v>
      </c>
      <c r="G898">
        <v>0</v>
      </c>
    </row>
    <row r="899" spans="1:7" x14ac:dyDescent="0.2">
      <c r="A899" t="s">
        <v>2676</v>
      </c>
      <c r="B899">
        <v>54</v>
      </c>
      <c r="C899" t="s">
        <v>2680</v>
      </c>
      <c r="D899">
        <v>71</v>
      </c>
      <c r="E899" t="str">
        <f t="shared" si="108"/>
        <v>54071</v>
      </c>
      <c r="F899" t="s">
        <v>2742</v>
      </c>
      <c r="G899" s="1">
        <v>10000</v>
      </c>
    </row>
    <row r="900" spans="1:7" x14ac:dyDescent="0.2">
      <c r="A900" t="s">
        <v>2676</v>
      </c>
      <c r="B900">
        <v>54</v>
      </c>
      <c r="C900" t="s">
        <v>2681</v>
      </c>
      <c r="D900">
        <v>75</v>
      </c>
      <c r="E900" t="str">
        <f t="shared" si="108"/>
        <v>54075</v>
      </c>
      <c r="F900" t="s">
        <v>2742</v>
      </c>
      <c r="G900">
        <v>0</v>
      </c>
    </row>
    <row r="901" spans="1:7" x14ac:dyDescent="0.2">
      <c r="A901" t="s">
        <v>2676</v>
      </c>
      <c r="B901">
        <v>54</v>
      </c>
      <c r="C901" t="s">
        <v>2062</v>
      </c>
      <c r="D901">
        <v>83</v>
      </c>
      <c r="E901" t="str">
        <f t="shared" si="108"/>
        <v>54083</v>
      </c>
      <c r="F901" t="s">
        <v>2742</v>
      </c>
      <c r="G901">
        <v>0</v>
      </c>
    </row>
    <row r="902" spans="1:7" x14ac:dyDescent="0.2">
      <c r="A902" t="s">
        <v>2676</v>
      </c>
      <c r="B902">
        <v>54</v>
      </c>
      <c r="C902" t="s">
        <v>2682</v>
      </c>
      <c r="D902">
        <v>17</v>
      </c>
      <c r="E902" t="str">
        <f t="shared" si="108"/>
        <v>54017</v>
      </c>
      <c r="F902" t="s">
        <v>2742</v>
      </c>
      <c r="G902" s="1">
        <v>11000</v>
      </c>
    </row>
    <row r="903" spans="1:7" x14ac:dyDescent="0.2">
      <c r="A903" t="s">
        <v>2676</v>
      </c>
      <c r="B903">
        <v>54</v>
      </c>
      <c r="C903" t="s">
        <v>2683</v>
      </c>
      <c r="D903">
        <v>61</v>
      </c>
      <c r="E903" t="str">
        <f t="shared" si="108"/>
        <v>54061</v>
      </c>
      <c r="F903" t="s">
        <v>2742</v>
      </c>
      <c r="G903" s="1">
        <v>7000</v>
      </c>
    </row>
    <row r="904" spans="1:7" x14ac:dyDescent="0.2">
      <c r="A904" t="s">
        <v>2676</v>
      </c>
      <c r="B904">
        <v>54</v>
      </c>
      <c r="C904" t="s">
        <v>2684</v>
      </c>
      <c r="D904">
        <v>77</v>
      </c>
      <c r="E904" t="str">
        <f t="shared" ref="E904:E912" si="109" xml:space="preserve"> TEXT(B904,"00") &amp;TEXT(D904,"000")</f>
        <v>54077</v>
      </c>
      <c r="F904" t="s">
        <v>2742</v>
      </c>
      <c r="G904">
        <v>0</v>
      </c>
    </row>
    <row r="905" spans="1:7" x14ac:dyDescent="0.2">
      <c r="A905" t="s">
        <v>2676</v>
      </c>
      <c r="B905">
        <v>54</v>
      </c>
      <c r="C905" t="s">
        <v>2685</v>
      </c>
      <c r="D905">
        <v>95</v>
      </c>
      <c r="E905" t="str">
        <f t="shared" si="109"/>
        <v>54095</v>
      </c>
      <c r="F905" t="s">
        <v>2742</v>
      </c>
      <c r="G905">
        <v>0</v>
      </c>
    </row>
    <row r="906" spans="1:7" x14ac:dyDescent="0.2">
      <c r="A906" t="s">
        <v>2676</v>
      </c>
      <c r="B906">
        <v>54</v>
      </c>
      <c r="C906" t="s">
        <v>2686</v>
      </c>
      <c r="D906">
        <v>53</v>
      </c>
      <c r="E906" t="str">
        <f t="shared" si="109"/>
        <v>54053</v>
      </c>
      <c r="F906" t="s">
        <v>2742</v>
      </c>
      <c r="G906">
        <v>0</v>
      </c>
    </row>
    <row r="907" spans="1:7" x14ac:dyDescent="0.2">
      <c r="A907" t="s">
        <v>2687</v>
      </c>
      <c r="B907">
        <v>55</v>
      </c>
      <c r="C907" t="s">
        <v>1981</v>
      </c>
      <c r="D907">
        <v>1</v>
      </c>
      <c r="E907" t="str">
        <f t="shared" si="109"/>
        <v>55001</v>
      </c>
      <c r="F907" t="s">
        <v>2742</v>
      </c>
      <c r="G907">
        <v>0</v>
      </c>
    </row>
    <row r="908" spans="1:7" x14ac:dyDescent="0.2">
      <c r="A908" t="s">
        <v>2687</v>
      </c>
      <c r="B908">
        <v>55</v>
      </c>
      <c r="C908" t="s">
        <v>2688</v>
      </c>
      <c r="D908">
        <v>47</v>
      </c>
      <c r="E908" t="str">
        <f t="shared" si="109"/>
        <v>55047</v>
      </c>
      <c r="F908" t="s">
        <v>2742</v>
      </c>
      <c r="G908" s="1">
        <v>46000</v>
      </c>
    </row>
    <row r="909" spans="1:7" x14ac:dyDescent="0.2">
      <c r="A909" t="s">
        <v>2687</v>
      </c>
      <c r="B909">
        <v>55</v>
      </c>
      <c r="C909" t="s">
        <v>2689</v>
      </c>
      <c r="D909">
        <v>57</v>
      </c>
      <c r="E909" t="str">
        <f t="shared" si="109"/>
        <v>55057</v>
      </c>
      <c r="F909" t="s">
        <v>2742</v>
      </c>
      <c r="G909" s="1">
        <v>8000</v>
      </c>
    </row>
    <row r="910" spans="1:7" x14ac:dyDescent="0.2">
      <c r="A910" t="s">
        <v>2687</v>
      </c>
      <c r="B910">
        <v>55</v>
      </c>
      <c r="C910" t="s">
        <v>2212</v>
      </c>
      <c r="D910">
        <v>77</v>
      </c>
      <c r="E910" t="str">
        <f t="shared" si="109"/>
        <v>55077</v>
      </c>
      <c r="F910" t="s">
        <v>2742</v>
      </c>
      <c r="G910">
        <v>0</v>
      </c>
    </row>
    <row r="911" spans="1:7" x14ac:dyDescent="0.2">
      <c r="A911" t="s">
        <v>2687</v>
      </c>
      <c r="B911">
        <v>55</v>
      </c>
      <c r="C911" t="s">
        <v>2690</v>
      </c>
      <c r="D911">
        <v>97</v>
      </c>
      <c r="E911" t="str">
        <f t="shared" si="109"/>
        <v>55097</v>
      </c>
      <c r="F911" t="s">
        <v>2742</v>
      </c>
      <c r="G911">
        <v>0</v>
      </c>
    </row>
    <row r="912" spans="1:7" x14ac:dyDescent="0.2">
      <c r="A912" t="s">
        <v>2687</v>
      </c>
      <c r="B912">
        <v>55</v>
      </c>
      <c r="C912" t="s">
        <v>2691</v>
      </c>
      <c r="D912">
        <v>135</v>
      </c>
      <c r="E912" t="str">
        <f t="shared" si="109"/>
        <v>55135</v>
      </c>
      <c r="F912" t="s">
        <v>2742</v>
      </c>
      <c r="G912" s="1">
        <v>14000</v>
      </c>
    </row>
    <row r="913" spans="1:7" x14ac:dyDescent="0.2">
      <c r="A913" t="s">
        <v>2687</v>
      </c>
      <c r="B913">
        <v>55</v>
      </c>
      <c r="C913" t="s">
        <v>2692</v>
      </c>
      <c r="D913">
        <v>137</v>
      </c>
      <c r="E913" t="str">
        <f t="shared" ref="E913:E921" si="110" xml:space="preserve"> TEXT(B913,"00") &amp;TEXT(D913,"000")</f>
        <v>55137</v>
      </c>
      <c r="F913" t="s">
        <v>2742</v>
      </c>
      <c r="G913">
        <v>0</v>
      </c>
    </row>
    <row r="914" spans="1:7" x14ac:dyDescent="0.2">
      <c r="A914" t="s">
        <v>2687</v>
      </c>
      <c r="B914">
        <v>55</v>
      </c>
      <c r="C914" t="s">
        <v>2499</v>
      </c>
      <c r="D914">
        <v>141</v>
      </c>
      <c r="E914" t="str">
        <f t="shared" si="110"/>
        <v>55141</v>
      </c>
      <c r="F914" t="s">
        <v>2742</v>
      </c>
      <c r="G914">
        <v>0</v>
      </c>
    </row>
    <row r="915" spans="1:7" x14ac:dyDescent="0.2">
      <c r="A915" t="s">
        <v>2687</v>
      </c>
      <c r="B915">
        <v>55</v>
      </c>
      <c r="C915" t="s">
        <v>2063</v>
      </c>
      <c r="D915">
        <v>9</v>
      </c>
      <c r="E915" t="str">
        <f t="shared" si="110"/>
        <v>55009</v>
      </c>
      <c r="F915" t="s">
        <v>2742</v>
      </c>
      <c r="G915">
        <v>0</v>
      </c>
    </row>
    <row r="916" spans="1:7" x14ac:dyDescent="0.2">
      <c r="A916" t="s">
        <v>2687</v>
      </c>
      <c r="B916">
        <v>55</v>
      </c>
      <c r="C916" t="s">
        <v>2693</v>
      </c>
      <c r="D916">
        <v>15</v>
      </c>
      <c r="E916" t="str">
        <f t="shared" si="110"/>
        <v>55015</v>
      </c>
      <c r="F916" t="s">
        <v>2742</v>
      </c>
      <c r="G916" s="1">
        <v>29000</v>
      </c>
    </row>
    <row r="917" spans="1:7" x14ac:dyDescent="0.2">
      <c r="A917" t="s">
        <v>2687</v>
      </c>
      <c r="B917">
        <v>55</v>
      </c>
      <c r="C917" t="s">
        <v>2694</v>
      </c>
      <c r="D917">
        <v>29</v>
      </c>
      <c r="E917" t="str">
        <f t="shared" si="110"/>
        <v>55029</v>
      </c>
      <c r="F917" t="s">
        <v>2742</v>
      </c>
      <c r="G917">
        <v>0</v>
      </c>
    </row>
    <row r="918" spans="1:7" x14ac:dyDescent="0.2">
      <c r="A918" t="s">
        <v>2687</v>
      </c>
      <c r="B918">
        <v>55</v>
      </c>
      <c r="C918" t="s">
        <v>2695</v>
      </c>
      <c r="D918">
        <v>39</v>
      </c>
      <c r="E918" t="str">
        <f t="shared" si="110"/>
        <v>55039</v>
      </c>
      <c r="F918" t="s">
        <v>2742</v>
      </c>
      <c r="G918">
        <v>0</v>
      </c>
    </row>
    <row r="919" spans="1:7" x14ac:dyDescent="0.2">
      <c r="A919" t="s">
        <v>2687</v>
      </c>
      <c r="B919">
        <v>55</v>
      </c>
      <c r="C919" t="s">
        <v>2696</v>
      </c>
      <c r="D919">
        <v>61</v>
      </c>
      <c r="E919" t="str">
        <f t="shared" si="110"/>
        <v>55061</v>
      </c>
      <c r="F919" t="s">
        <v>2742</v>
      </c>
      <c r="G919">
        <v>0</v>
      </c>
    </row>
    <row r="920" spans="1:7" x14ac:dyDescent="0.2">
      <c r="A920" t="s">
        <v>2687</v>
      </c>
      <c r="B920">
        <v>55</v>
      </c>
      <c r="C920" t="s">
        <v>2697</v>
      </c>
      <c r="D920">
        <v>71</v>
      </c>
      <c r="E920" t="str">
        <f t="shared" si="110"/>
        <v>55071</v>
      </c>
      <c r="F920" t="s">
        <v>2742</v>
      </c>
      <c r="G920" s="1">
        <v>76000</v>
      </c>
    </row>
    <row r="921" spans="1:7" x14ac:dyDescent="0.2">
      <c r="A921" t="s">
        <v>2687</v>
      </c>
      <c r="B921">
        <v>55</v>
      </c>
      <c r="C921" t="s">
        <v>2698</v>
      </c>
      <c r="D921">
        <v>87</v>
      </c>
      <c r="E921" t="str">
        <f t="shared" si="110"/>
        <v>55087</v>
      </c>
      <c r="F921" t="s">
        <v>2742</v>
      </c>
      <c r="G921" s="1">
        <v>13000</v>
      </c>
    </row>
    <row r="922" spans="1:7" x14ac:dyDescent="0.2">
      <c r="A922" t="s">
        <v>2687</v>
      </c>
      <c r="B922">
        <v>55</v>
      </c>
      <c r="C922" t="s">
        <v>2699</v>
      </c>
      <c r="D922">
        <v>117</v>
      </c>
      <c r="E922" t="str">
        <f t="shared" ref="E922:E930" si="111" xml:space="preserve"> TEXT(B922,"00") &amp;TEXT(D922,"000")</f>
        <v>55117</v>
      </c>
      <c r="F922" t="s">
        <v>2742</v>
      </c>
      <c r="G922">
        <v>0</v>
      </c>
    </row>
    <row r="923" spans="1:7" x14ac:dyDescent="0.2">
      <c r="A923" t="s">
        <v>2687</v>
      </c>
      <c r="B923">
        <v>55</v>
      </c>
      <c r="C923" t="s">
        <v>2700</v>
      </c>
      <c r="D923">
        <v>139</v>
      </c>
      <c r="E923" t="str">
        <f t="shared" si="111"/>
        <v>55139</v>
      </c>
      <c r="F923" t="s">
        <v>2742</v>
      </c>
      <c r="G923">
        <v>0</v>
      </c>
    </row>
    <row r="924" spans="1:7" x14ac:dyDescent="0.2">
      <c r="A924" t="s">
        <v>2687</v>
      </c>
      <c r="B924">
        <v>55</v>
      </c>
      <c r="C924" t="s">
        <v>2018</v>
      </c>
      <c r="D924">
        <v>19</v>
      </c>
      <c r="E924" t="str">
        <f t="shared" si="111"/>
        <v>55019</v>
      </c>
      <c r="F924" t="s">
        <v>2742</v>
      </c>
      <c r="G924" s="1">
        <v>114000</v>
      </c>
    </row>
    <row r="925" spans="1:7" x14ac:dyDescent="0.2">
      <c r="A925" t="s">
        <v>2687</v>
      </c>
      <c r="B925">
        <v>55</v>
      </c>
      <c r="C925" t="s">
        <v>2210</v>
      </c>
      <c r="D925">
        <v>51</v>
      </c>
      <c r="E925" t="str">
        <f t="shared" si="111"/>
        <v>55051</v>
      </c>
      <c r="F925" t="s">
        <v>2742</v>
      </c>
      <c r="G925">
        <v>0</v>
      </c>
    </row>
    <row r="926" spans="1:7" x14ac:dyDescent="0.2">
      <c r="A926" t="s">
        <v>2687</v>
      </c>
      <c r="B926">
        <v>55</v>
      </c>
      <c r="C926" t="s">
        <v>1982</v>
      </c>
      <c r="D926">
        <v>69</v>
      </c>
      <c r="E926" t="str">
        <f t="shared" si="111"/>
        <v>55069</v>
      </c>
      <c r="F926" t="s">
        <v>2742</v>
      </c>
      <c r="G926" s="1">
        <v>52000</v>
      </c>
    </row>
    <row r="927" spans="1:7" x14ac:dyDescent="0.2">
      <c r="A927" t="s">
        <v>2687</v>
      </c>
      <c r="B927">
        <v>55</v>
      </c>
      <c r="C927" t="s">
        <v>2701</v>
      </c>
      <c r="D927">
        <v>73</v>
      </c>
      <c r="E927" t="str">
        <f t="shared" si="111"/>
        <v>55073</v>
      </c>
      <c r="F927" t="s">
        <v>2742</v>
      </c>
      <c r="G927" s="1">
        <v>71000</v>
      </c>
    </row>
    <row r="928" spans="1:7" x14ac:dyDescent="0.2">
      <c r="A928" t="s">
        <v>2687</v>
      </c>
      <c r="B928">
        <v>55</v>
      </c>
      <c r="C928" t="s">
        <v>2025</v>
      </c>
      <c r="D928">
        <v>85</v>
      </c>
      <c r="E928" t="str">
        <f t="shared" si="111"/>
        <v>55085</v>
      </c>
      <c r="F928" t="s">
        <v>2742</v>
      </c>
      <c r="G928" s="1">
        <v>7000</v>
      </c>
    </row>
    <row r="929" spans="1:7" x14ac:dyDescent="0.2">
      <c r="A929" t="s">
        <v>2687</v>
      </c>
      <c r="B929">
        <v>55</v>
      </c>
      <c r="C929" t="s">
        <v>2702</v>
      </c>
      <c r="D929">
        <v>99</v>
      </c>
      <c r="E929" t="str">
        <f t="shared" si="111"/>
        <v>55099</v>
      </c>
      <c r="F929" t="s">
        <v>2742</v>
      </c>
      <c r="G929" s="1">
        <v>2000</v>
      </c>
    </row>
    <row r="930" spans="1:7" x14ac:dyDescent="0.2">
      <c r="A930" t="s">
        <v>2687</v>
      </c>
      <c r="B930">
        <v>55</v>
      </c>
      <c r="C930" t="s">
        <v>2703</v>
      </c>
      <c r="D930">
        <v>119</v>
      </c>
      <c r="E930" t="str">
        <f t="shared" si="111"/>
        <v>55119</v>
      </c>
      <c r="F930" t="s">
        <v>2742</v>
      </c>
      <c r="G930">
        <v>0</v>
      </c>
    </row>
    <row r="931" spans="1:7" x14ac:dyDescent="0.2">
      <c r="A931" t="s">
        <v>2687</v>
      </c>
      <c r="B931">
        <v>55</v>
      </c>
      <c r="C931" t="s">
        <v>2704</v>
      </c>
      <c r="D931">
        <v>41</v>
      </c>
      <c r="E931" t="str">
        <f t="shared" ref="E931:E939" si="112" xml:space="preserve"> TEXT(B931,"00") &amp;TEXT(D931,"000")</f>
        <v>55041</v>
      </c>
      <c r="F931" t="s">
        <v>2742</v>
      </c>
      <c r="G931" s="1">
        <v>1000</v>
      </c>
    </row>
    <row r="932" spans="1:7" x14ac:dyDescent="0.2">
      <c r="A932" t="s">
        <v>2687</v>
      </c>
      <c r="B932">
        <v>55</v>
      </c>
      <c r="C932" t="s">
        <v>2705</v>
      </c>
      <c r="D932">
        <v>67</v>
      </c>
      <c r="E932" t="str">
        <f t="shared" si="112"/>
        <v>55067</v>
      </c>
      <c r="F932" t="s">
        <v>2742</v>
      </c>
      <c r="G932" s="1">
        <v>104000</v>
      </c>
    </row>
    <row r="933" spans="1:7" x14ac:dyDescent="0.2">
      <c r="A933" t="s">
        <v>2687</v>
      </c>
      <c r="B933">
        <v>55</v>
      </c>
      <c r="C933" t="s">
        <v>2706</v>
      </c>
      <c r="D933">
        <v>83</v>
      </c>
      <c r="E933" t="str">
        <f t="shared" si="112"/>
        <v>55083</v>
      </c>
      <c r="F933" t="s">
        <v>2742</v>
      </c>
      <c r="G933">
        <v>0</v>
      </c>
    </row>
    <row r="934" spans="1:7" x14ac:dyDescent="0.2">
      <c r="A934" t="s">
        <v>2687</v>
      </c>
      <c r="B934">
        <v>55</v>
      </c>
      <c r="C934" t="s">
        <v>2707</v>
      </c>
      <c r="D934">
        <v>115</v>
      </c>
      <c r="E934" t="str">
        <f t="shared" si="112"/>
        <v>55115</v>
      </c>
      <c r="F934" t="s">
        <v>2742</v>
      </c>
      <c r="G934" s="1">
        <v>57000</v>
      </c>
    </row>
    <row r="935" spans="1:7" x14ac:dyDescent="0.2">
      <c r="A935" t="s">
        <v>2687</v>
      </c>
      <c r="B935">
        <v>55</v>
      </c>
      <c r="C935" t="s">
        <v>2708</v>
      </c>
      <c r="D935">
        <v>5</v>
      </c>
      <c r="E935" t="str">
        <f t="shared" si="112"/>
        <v>55005</v>
      </c>
      <c r="F935" t="s">
        <v>2742</v>
      </c>
      <c r="G935" s="1">
        <v>37000</v>
      </c>
    </row>
    <row r="936" spans="1:7" x14ac:dyDescent="0.2">
      <c r="A936" t="s">
        <v>2687</v>
      </c>
      <c r="B936">
        <v>55</v>
      </c>
      <c r="C936" t="s">
        <v>2709</v>
      </c>
      <c r="D936">
        <v>7</v>
      </c>
      <c r="E936" t="str">
        <f t="shared" si="112"/>
        <v>55007</v>
      </c>
      <c r="F936" t="s">
        <v>2742</v>
      </c>
      <c r="G936" s="1">
        <v>202000</v>
      </c>
    </row>
    <row r="937" spans="1:7" x14ac:dyDescent="0.2">
      <c r="A937" t="s">
        <v>2687</v>
      </c>
      <c r="B937">
        <v>55</v>
      </c>
      <c r="C937" t="s">
        <v>2710</v>
      </c>
      <c r="D937">
        <v>13</v>
      </c>
      <c r="E937" t="str">
        <f t="shared" si="112"/>
        <v>55013</v>
      </c>
      <c r="F937" t="s">
        <v>2742</v>
      </c>
      <c r="G937">
        <v>0</v>
      </c>
    </row>
    <row r="938" spans="1:7" x14ac:dyDescent="0.2">
      <c r="A938" t="s">
        <v>2687</v>
      </c>
      <c r="B938">
        <v>55</v>
      </c>
      <c r="C938" t="s">
        <v>2208</v>
      </c>
      <c r="D938">
        <v>17</v>
      </c>
      <c r="E938" t="str">
        <f t="shared" si="112"/>
        <v>55017</v>
      </c>
      <c r="F938" t="s">
        <v>2742</v>
      </c>
      <c r="G938" s="1">
        <v>142000</v>
      </c>
    </row>
    <row r="939" spans="1:7" x14ac:dyDescent="0.2">
      <c r="A939" t="s">
        <v>2687</v>
      </c>
      <c r="B939">
        <v>55</v>
      </c>
      <c r="C939" t="s">
        <v>2052</v>
      </c>
      <c r="D939">
        <v>31</v>
      </c>
      <c r="E939" t="str">
        <f t="shared" si="112"/>
        <v>55031</v>
      </c>
      <c r="F939" t="s">
        <v>2742</v>
      </c>
      <c r="G939">
        <v>0</v>
      </c>
    </row>
    <row r="940" spans="1:7" x14ac:dyDescent="0.2">
      <c r="A940" t="s">
        <v>2687</v>
      </c>
      <c r="B940">
        <v>55</v>
      </c>
      <c r="C940" t="s">
        <v>2247</v>
      </c>
      <c r="D940">
        <v>95</v>
      </c>
      <c r="E940" t="str">
        <f t="shared" ref="E940:E949" si="113" xml:space="preserve"> TEXT(B940,"00") &amp;TEXT(D940,"000")</f>
        <v>55095</v>
      </c>
      <c r="F940" t="s">
        <v>2742</v>
      </c>
      <c r="G940">
        <v>0</v>
      </c>
    </row>
    <row r="941" spans="1:7" x14ac:dyDescent="0.2">
      <c r="A941" t="s">
        <v>2687</v>
      </c>
      <c r="B941">
        <v>55</v>
      </c>
      <c r="C941" t="s">
        <v>2598</v>
      </c>
      <c r="D941">
        <v>107</v>
      </c>
      <c r="E941" t="str">
        <f t="shared" si="113"/>
        <v>55107</v>
      </c>
      <c r="F941" t="s">
        <v>2742</v>
      </c>
      <c r="G941" s="1">
        <v>31000</v>
      </c>
    </row>
    <row r="942" spans="1:7" x14ac:dyDescent="0.2">
      <c r="A942" t="s">
        <v>2687</v>
      </c>
      <c r="B942">
        <v>55</v>
      </c>
      <c r="C942" t="s">
        <v>2711</v>
      </c>
      <c r="D942">
        <v>113</v>
      </c>
      <c r="E942" t="str">
        <f t="shared" si="113"/>
        <v>55113</v>
      </c>
      <c r="F942" t="s">
        <v>2742</v>
      </c>
      <c r="G942">
        <v>0</v>
      </c>
    </row>
    <row r="943" spans="1:7" x14ac:dyDescent="0.2">
      <c r="A943" t="s">
        <v>2687</v>
      </c>
      <c r="B943">
        <v>55</v>
      </c>
      <c r="C943" t="s">
        <v>2712</v>
      </c>
      <c r="D943">
        <v>129</v>
      </c>
      <c r="E943" t="str">
        <f t="shared" si="113"/>
        <v>55129</v>
      </c>
      <c r="F943" t="s">
        <v>2742</v>
      </c>
      <c r="G943">
        <v>0</v>
      </c>
    </row>
    <row r="944" spans="1:7" x14ac:dyDescent="0.2">
      <c r="A944" t="s">
        <v>2687</v>
      </c>
      <c r="B944">
        <v>55</v>
      </c>
      <c r="C944" t="s">
        <v>2713</v>
      </c>
      <c r="D944">
        <v>25</v>
      </c>
      <c r="E944" t="str">
        <f t="shared" si="113"/>
        <v>55025</v>
      </c>
      <c r="F944" t="s">
        <v>2742</v>
      </c>
      <c r="G944">
        <v>0</v>
      </c>
    </row>
    <row r="945" spans="1:7" x14ac:dyDescent="0.2">
      <c r="A945" t="s">
        <v>2687</v>
      </c>
      <c r="B945">
        <v>55</v>
      </c>
      <c r="C945" t="s">
        <v>2260</v>
      </c>
      <c r="D945">
        <v>27</v>
      </c>
      <c r="E945" t="str">
        <f t="shared" si="113"/>
        <v>55027</v>
      </c>
      <c r="F945" t="s">
        <v>2742</v>
      </c>
      <c r="G945" s="1">
        <v>119000</v>
      </c>
    </row>
    <row r="946" spans="1:7" x14ac:dyDescent="0.2">
      <c r="A946" t="s">
        <v>2687</v>
      </c>
      <c r="B946">
        <v>55</v>
      </c>
      <c r="C946" t="s">
        <v>2714</v>
      </c>
      <c r="D946">
        <v>45</v>
      </c>
      <c r="E946" t="str">
        <f t="shared" si="113"/>
        <v>55045</v>
      </c>
      <c r="F946" t="s">
        <v>2742</v>
      </c>
      <c r="G946">
        <v>0</v>
      </c>
    </row>
    <row r="947" spans="1:7" x14ac:dyDescent="0.2">
      <c r="A947" t="s">
        <v>2687</v>
      </c>
      <c r="B947">
        <v>55</v>
      </c>
      <c r="C947" t="s">
        <v>2715</v>
      </c>
      <c r="D947">
        <v>105</v>
      </c>
      <c r="E947" t="str">
        <f t="shared" si="113"/>
        <v>55105</v>
      </c>
      <c r="F947" t="s">
        <v>2742</v>
      </c>
      <c r="G947" s="1">
        <v>2000</v>
      </c>
    </row>
    <row r="948" spans="1:7" x14ac:dyDescent="0.2">
      <c r="A948" t="s">
        <v>2687</v>
      </c>
      <c r="B948">
        <v>55</v>
      </c>
      <c r="C948" t="s">
        <v>2716</v>
      </c>
      <c r="D948">
        <v>59</v>
      </c>
      <c r="E948" t="str">
        <f t="shared" si="113"/>
        <v>55059</v>
      </c>
      <c r="F948" t="s">
        <v>2742</v>
      </c>
      <c r="G948">
        <v>0</v>
      </c>
    </row>
    <row r="949" spans="1:7" x14ac:dyDescent="0.2">
      <c r="A949" t="s">
        <v>2687</v>
      </c>
      <c r="B949">
        <v>55</v>
      </c>
      <c r="C949" t="s">
        <v>2717</v>
      </c>
      <c r="D949">
        <v>89</v>
      </c>
      <c r="E949" t="str">
        <f t="shared" si="113"/>
        <v>55089</v>
      </c>
      <c r="F949" t="s">
        <v>2742</v>
      </c>
      <c r="G949">
        <v>0</v>
      </c>
    </row>
    <row r="950" spans="1:7" x14ac:dyDescent="0.2">
      <c r="A950" t="s">
        <v>2687</v>
      </c>
      <c r="B950">
        <v>55</v>
      </c>
      <c r="C950" t="s">
        <v>2578</v>
      </c>
      <c r="D950">
        <v>127</v>
      </c>
      <c r="E950" t="str">
        <f t="shared" ref="E950:E958" si="114" xml:space="preserve"> TEXT(B950,"00") &amp;TEXT(D950,"000")</f>
        <v>55127</v>
      </c>
      <c r="F950" t="s">
        <v>2742</v>
      </c>
      <c r="G950">
        <v>0</v>
      </c>
    </row>
    <row r="951" spans="1:7" x14ac:dyDescent="0.2">
      <c r="A951" t="s">
        <v>2687</v>
      </c>
      <c r="B951">
        <v>55</v>
      </c>
      <c r="C951" t="s">
        <v>1983</v>
      </c>
      <c r="D951">
        <v>131</v>
      </c>
      <c r="E951" t="str">
        <f t="shared" si="114"/>
        <v>55131</v>
      </c>
      <c r="F951" t="s">
        <v>2742</v>
      </c>
      <c r="G951" s="1">
        <v>28000</v>
      </c>
    </row>
    <row r="952" spans="1:7" x14ac:dyDescent="0.2">
      <c r="A952" t="s">
        <v>2687</v>
      </c>
      <c r="B952">
        <v>55</v>
      </c>
      <c r="C952" t="s">
        <v>2718</v>
      </c>
      <c r="D952">
        <v>133</v>
      </c>
      <c r="E952" t="str">
        <f t="shared" si="114"/>
        <v>55133</v>
      </c>
      <c r="F952" t="s">
        <v>2742</v>
      </c>
      <c r="G952">
        <v>0</v>
      </c>
    </row>
    <row r="953" spans="1:7" x14ac:dyDescent="0.2">
      <c r="A953" t="s">
        <v>2687</v>
      </c>
      <c r="B953">
        <v>55</v>
      </c>
      <c r="C953" t="s">
        <v>2487</v>
      </c>
      <c r="D953">
        <v>23</v>
      </c>
      <c r="E953" t="str">
        <f t="shared" si="114"/>
        <v>55023</v>
      </c>
      <c r="F953" t="s">
        <v>2742</v>
      </c>
      <c r="G953" s="1">
        <v>5000</v>
      </c>
    </row>
    <row r="954" spans="1:7" x14ac:dyDescent="0.2">
      <c r="A954" t="s">
        <v>2687</v>
      </c>
      <c r="B954">
        <v>55</v>
      </c>
      <c r="C954" t="s">
        <v>2271</v>
      </c>
      <c r="D954">
        <v>43</v>
      </c>
      <c r="E954" t="str">
        <f t="shared" si="114"/>
        <v>55043</v>
      </c>
      <c r="F954" t="s">
        <v>2742</v>
      </c>
      <c r="G954">
        <v>0</v>
      </c>
    </row>
    <row r="955" spans="1:7" x14ac:dyDescent="0.2">
      <c r="A955" t="s">
        <v>2687</v>
      </c>
      <c r="B955">
        <v>55</v>
      </c>
      <c r="C955" t="s">
        <v>2079</v>
      </c>
      <c r="D955">
        <v>49</v>
      </c>
      <c r="E955" t="str">
        <f t="shared" si="114"/>
        <v>55049</v>
      </c>
      <c r="F955" t="s">
        <v>2742</v>
      </c>
      <c r="G955" s="1">
        <v>49000</v>
      </c>
    </row>
    <row r="956" spans="1:7" x14ac:dyDescent="0.2">
      <c r="A956" t="s">
        <v>2687</v>
      </c>
      <c r="B956">
        <v>55</v>
      </c>
      <c r="C956" t="s">
        <v>2719</v>
      </c>
      <c r="D956">
        <v>65</v>
      </c>
      <c r="E956" t="str">
        <f t="shared" si="114"/>
        <v>55065</v>
      </c>
      <c r="F956" t="s">
        <v>2742</v>
      </c>
      <c r="G956" s="1">
        <v>61000</v>
      </c>
    </row>
    <row r="957" spans="1:7" x14ac:dyDescent="0.2">
      <c r="A957" t="s">
        <v>2687</v>
      </c>
      <c r="B957">
        <v>55</v>
      </c>
      <c r="C957" t="s">
        <v>2720</v>
      </c>
      <c r="D957">
        <v>111</v>
      </c>
      <c r="E957" t="str">
        <f t="shared" si="114"/>
        <v>55111</v>
      </c>
      <c r="F957" t="s">
        <v>2742</v>
      </c>
      <c r="G957">
        <v>0</v>
      </c>
    </row>
    <row r="958" spans="1:7" x14ac:dyDescent="0.2">
      <c r="A958" t="s">
        <v>2687</v>
      </c>
      <c r="B958">
        <v>55</v>
      </c>
      <c r="C958" t="s">
        <v>2721</v>
      </c>
      <c r="D958">
        <v>123</v>
      </c>
      <c r="E958" t="str">
        <f t="shared" si="114"/>
        <v>55123</v>
      </c>
      <c r="F958" t="s">
        <v>2742</v>
      </c>
      <c r="G958">
        <v>0</v>
      </c>
    </row>
    <row r="959" spans="1:7" x14ac:dyDescent="0.2">
      <c r="A959" t="s">
        <v>2687</v>
      </c>
      <c r="B959">
        <v>55</v>
      </c>
      <c r="C959" t="s">
        <v>2722</v>
      </c>
      <c r="D959">
        <v>11</v>
      </c>
      <c r="E959" t="str">
        <f t="shared" ref="E959:E967" si="115" xml:space="preserve"> TEXT(B959,"00") &amp;TEXT(D959,"000")</f>
        <v>55011</v>
      </c>
      <c r="F959" t="s">
        <v>2742</v>
      </c>
      <c r="G959" s="1">
        <v>153000</v>
      </c>
    </row>
    <row r="960" spans="1:7" x14ac:dyDescent="0.2">
      <c r="A960" t="s">
        <v>2687</v>
      </c>
      <c r="B960">
        <v>55</v>
      </c>
      <c r="C960" t="s">
        <v>2472</v>
      </c>
      <c r="D960">
        <v>33</v>
      </c>
      <c r="E960" t="str">
        <f t="shared" si="115"/>
        <v>55033</v>
      </c>
      <c r="F960" t="s">
        <v>2742</v>
      </c>
      <c r="G960" s="1">
        <v>55000</v>
      </c>
    </row>
    <row r="961" spans="1:7" x14ac:dyDescent="0.2">
      <c r="A961" t="s">
        <v>2687</v>
      </c>
      <c r="B961">
        <v>55</v>
      </c>
      <c r="C961" t="s">
        <v>2723</v>
      </c>
      <c r="D961">
        <v>35</v>
      </c>
      <c r="E961" t="str">
        <f t="shared" si="115"/>
        <v>55035</v>
      </c>
      <c r="F961" t="s">
        <v>2742</v>
      </c>
      <c r="G961">
        <v>0</v>
      </c>
    </row>
    <row r="962" spans="1:7" x14ac:dyDescent="0.2">
      <c r="A962" t="s">
        <v>2687</v>
      </c>
      <c r="B962">
        <v>55</v>
      </c>
      <c r="C962" t="s">
        <v>2195</v>
      </c>
      <c r="D962">
        <v>53</v>
      </c>
      <c r="E962" t="str">
        <f t="shared" si="115"/>
        <v>55053</v>
      </c>
      <c r="F962" t="s">
        <v>2742</v>
      </c>
      <c r="G962">
        <v>0</v>
      </c>
    </row>
    <row r="963" spans="1:7" x14ac:dyDescent="0.2">
      <c r="A963" t="s">
        <v>2687</v>
      </c>
      <c r="B963">
        <v>55</v>
      </c>
      <c r="C963" t="s">
        <v>2724</v>
      </c>
      <c r="D963">
        <v>63</v>
      </c>
      <c r="E963" t="str">
        <f t="shared" si="115"/>
        <v>55063</v>
      </c>
      <c r="F963" t="s">
        <v>2742</v>
      </c>
      <c r="G963" s="1">
        <v>58000</v>
      </c>
    </row>
    <row r="964" spans="1:7" x14ac:dyDescent="0.2">
      <c r="A964" t="s">
        <v>2687</v>
      </c>
      <c r="B964">
        <v>55</v>
      </c>
      <c r="C964" t="s">
        <v>2061</v>
      </c>
      <c r="D964">
        <v>81</v>
      </c>
      <c r="E964" t="str">
        <f t="shared" si="115"/>
        <v>55081</v>
      </c>
      <c r="F964" t="s">
        <v>2742</v>
      </c>
      <c r="G964">
        <v>0</v>
      </c>
    </row>
    <row r="965" spans="1:7" x14ac:dyDescent="0.2">
      <c r="A965" t="s">
        <v>2687</v>
      </c>
      <c r="B965">
        <v>55</v>
      </c>
      <c r="C965" t="s">
        <v>2725</v>
      </c>
      <c r="D965">
        <v>91</v>
      </c>
      <c r="E965" t="str">
        <f t="shared" si="115"/>
        <v>55091</v>
      </c>
      <c r="F965" t="s">
        <v>2742</v>
      </c>
      <c r="G965">
        <v>0</v>
      </c>
    </row>
    <row r="966" spans="1:7" x14ac:dyDescent="0.2">
      <c r="A966" t="s">
        <v>2687</v>
      </c>
      <c r="B966">
        <v>55</v>
      </c>
      <c r="C966" t="s">
        <v>2447</v>
      </c>
      <c r="D966">
        <v>93</v>
      </c>
      <c r="E966" t="str">
        <f t="shared" si="115"/>
        <v>55093</v>
      </c>
      <c r="F966" t="s">
        <v>2742</v>
      </c>
      <c r="G966" s="1">
        <v>24000</v>
      </c>
    </row>
    <row r="967" spans="1:7" x14ac:dyDescent="0.2">
      <c r="A967" t="s">
        <v>2687</v>
      </c>
      <c r="B967">
        <v>55</v>
      </c>
      <c r="C967" t="s">
        <v>2726</v>
      </c>
      <c r="D967">
        <v>109</v>
      </c>
      <c r="E967" t="str">
        <f t="shared" si="115"/>
        <v>55109</v>
      </c>
      <c r="F967" t="s">
        <v>2742</v>
      </c>
      <c r="G967" s="1">
        <v>9000</v>
      </c>
    </row>
    <row r="968" spans="1:7" x14ac:dyDescent="0.2">
      <c r="A968" t="s">
        <v>2687</v>
      </c>
      <c r="B968">
        <v>55</v>
      </c>
      <c r="C968" t="s">
        <v>2727</v>
      </c>
      <c r="D968">
        <v>121</v>
      </c>
      <c r="E968" t="str">
        <f t="shared" ref="E968:E974" si="116" xml:space="preserve"> TEXT(B968,"00") &amp;TEXT(D968,"000")</f>
        <v>55121</v>
      </c>
      <c r="F968" t="s">
        <v>2742</v>
      </c>
      <c r="G968" s="1">
        <v>196000</v>
      </c>
    </row>
    <row r="969" spans="1:7" x14ac:dyDescent="0.2">
      <c r="A969" t="s">
        <v>2403</v>
      </c>
      <c r="B969">
        <v>56</v>
      </c>
      <c r="C969" t="s">
        <v>2631</v>
      </c>
      <c r="D969">
        <v>5</v>
      </c>
      <c r="E969" t="str">
        <f t="shared" si="116"/>
        <v>56005</v>
      </c>
      <c r="F969" t="s">
        <v>2742</v>
      </c>
      <c r="G969">
        <v>0</v>
      </c>
    </row>
    <row r="970" spans="1:7" x14ac:dyDescent="0.2">
      <c r="A970" t="s">
        <v>2403</v>
      </c>
      <c r="B970">
        <v>56</v>
      </c>
      <c r="C970" t="s">
        <v>2728</v>
      </c>
      <c r="D970">
        <v>11</v>
      </c>
      <c r="E970" t="str">
        <f t="shared" si="116"/>
        <v>56011</v>
      </c>
      <c r="F970" t="s">
        <v>2742</v>
      </c>
      <c r="G970">
        <v>0</v>
      </c>
    </row>
    <row r="971" spans="1:7" x14ac:dyDescent="0.2">
      <c r="A971" t="s">
        <v>2403</v>
      </c>
      <c r="B971">
        <v>56</v>
      </c>
      <c r="C971" t="s">
        <v>2319</v>
      </c>
      <c r="D971">
        <v>33</v>
      </c>
      <c r="E971" t="str">
        <f t="shared" si="116"/>
        <v>56033</v>
      </c>
      <c r="F971" t="s">
        <v>2742</v>
      </c>
      <c r="G971">
        <v>0</v>
      </c>
    </row>
    <row r="972" spans="1:7" x14ac:dyDescent="0.2">
      <c r="A972" t="s">
        <v>2403</v>
      </c>
      <c r="B972">
        <v>56</v>
      </c>
      <c r="C972" t="s">
        <v>2729</v>
      </c>
      <c r="D972">
        <v>45</v>
      </c>
      <c r="E972" t="str">
        <f t="shared" si="116"/>
        <v>56045</v>
      </c>
      <c r="F972" t="s">
        <v>2742</v>
      </c>
      <c r="G972">
        <v>0</v>
      </c>
    </row>
    <row r="973" spans="1:7" x14ac:dyDescent="0.2">
      <c r="A973" t="s">
        <v>2403</v>
      </c>
      <c r="B973">
        <v>56</v>
      </c>
      <c r="C973" t="s">
        <v>2328</v>
      </c>
      <c r="D973">
        <v>3</v>
      </c>
      <c r="E973" t="str">
        <f t="shared" si="116"/>
        <v>56003</v>
      </c>
      <c r="F973" t="s">
        <v>2742</v>
      </c>
      <c r="G973" s="1">
        <v>9243000</v>
      </c>
    </row>
    <row r="974" spans="1:7" x14ac:dyDescent="0.2">
      <c r="A974" t="s">
        <v>2403</v>
      </c>
      <c r="B974">
        <v>56</v>
      </c>
      <c r="C974" t="s">
        <v>2021</v>
      </c>
      <c r="D974">
        <v>13</v>
      </c>
      <c r="E974" t="str">
        <f t="shared" si="116"/>
        <v>56013</v>
      </c>
      <c r="F974" t="s">
        <v>2742</v>
      </c>
      <c r="G974" s="1">
        <v>2651000</v>
      </c>
    </row>
    <row r="975" spans="1:7" x14ac:dyDescent="0.2">
      <c r="A975" t="s">
        <v>2403</v>
      </c>
      <c r="B975">
        <v>56</v>
      </c>
      <c r="C975" t="s">
        <v>2730</v>
      </c>
      <c r="D975">
        <v>17</v>
      </c>
      <c r="E975" t="str">
        <f t="shared" ref="E975:E980" si="117" xml:space="preserve"> TEXT(B975,"00") &amp;TEXT(D975,"000")</f>
        <v>56017</v>
      </c>
      <c r="F975" t="s">
        <v>2742</v>
      </c>
      <c r="G975">
        <v>0</v>
      </c>
    </row>
    <row r="976" spans="1:7" x14ac:dyDescent="0.2">
      <c r="A976" t="s">
        <v>2403</v>
      </c>
      <c r="B976">
        <v>56</v>
      </c>
      <c r="C976" t="s">
        <v>2330</v>
      </c>
      <c r="D976">
        <v>29</v>
      </c>
      <c r="E976" t="str">
        <f t="shared" si="117"/>
        <v>56029</v>
      </c>
      <c r="F976" t="s">
        <v>2742</v>
      </c>
      <c r="G976" s="1">
        <v>9881000</v>
      </c>
    </row>
    <row r="977" spans="1:7" x14ac:dyDescent="0.2">
      <c r="A977" t="s">
        <v>2403</v>
      </c>
      <c r="B977">
        <v>56</v>
      </c>
      <c r="C977" t="s">
        <v>2731</v>
      </c>
      <c r="D977">
        <v>43</v>
      </c>
      <c r="E977" t="str">
        <f t="shared" si="117"/>
        <v>56043</v>
      </c>
      <c r="F977" t="s">
        <v>2742</v>
      </c>
      <c r="G977" s="1">
        <v>5347000</v>
      </c>
    </row>
    <row r="978" spans="1:7" x14ac:dyDescent="0.2">
      <c r="A978" t="s">
        <v>2403</v>
      </c>
      <c r="B978">
        <v>56</v>
      </c>
      <c r="C978" t="s">
        <v>2732</v>
      </c>
      <c r="D978">
        <v>25</v>
      </c>
      <c r="E978" t="str">
        <f t="shared" si="117"/>
        <v>56025</v>
      </c>
      <c r="F978" t="s">
        <v>2742</v>
      </c>
      <c r="G978" s="1">
        <v>60000</v>
      </c>
    </row>
    <row r="979" spans="1:7" x14ac:dyDescent="0.2">
      <c r="A979" t="s">
        <v>2403</v>
      </c>
      <c r="B979">
        <v>56</v>
      </c>
      <c r="C979" t="s">
        <v>2733</v>
      </c>
      <c r="D979">
        <v>37</v>
      </c>
      <c r="E979" t="str">
        <f t="shared" si="117"/>
        <v>56037</v>
      </c>
      <c r="F979" t="s">
        <v>2742</v>
      </c>
      <c r="G979">
        <v>0</v>
      </c>
    </row>
    <row r="980" spans="1:7" x14ac:dyDescent="0.2">
      <c r="A980" t="s">
        <v>2403</v>
      </c>
      <c r="B980">
        <v>56</v>
      </c>
      <c r="C980" t="s">
        <v>2734</v>
      </c>
      <c r="D980">
        <v>9</v>
      </c>
      <c r="E980" t="str">
        <f t="shared" si="117"/>
        <v>56009</v>
      </c>
      <c r="F980" t="s">
        <v>2742</v>
      </c>
      <c r="G980">
        <v>0</v>
      </c>
    </row>
    <row r="981" spans="1:7" x14ac:dyDescent="0.2">
      <c r="A981" t="s">
        <v>2403</v>
      </c>
      <c r="B981">
        <v>56</v>
      </c>
      <c r="C981" t="s">
        <v>2735</v>
      </c>
      <c r="D981">
        <v>15</v>
      </c>
      <c r="E981" t="str">
        <f t="shared" ref="E981:E987" si="118" xml:space="preserve"> TEXT(B981,"00") &amp;TEXT(D981,"000")</f>
        <v>56015</v>
      </c>
      <c r="F981" t="s">
        <v>2742</v>
      </c>
      <c r="G981">
        <v>0</v>
      </c>
    </row>
    <row r="982" spans="1:7" x14ac:dyDescent="0.2">
      <c r="A982" t="s">
        <v>2403</v>
      </c>
      <c r="B982">
        <v>56</v>
      </c>
      <c r="C982" t="s">
        <v>2736</v>
      </c>
      <c r="D982">
        <v>21</v>
      </c>
      <c r="E982" t="str">
        <f t="shared" si="118"/>
        <v>56021</v>
      </c>
      <c r="F982" t="s">
        <v>2742</v>
      </c>
      <c r="G982">
        <v>0</v>
      </c>
    </row>
    <row r="983" spans="1:7" x14ac:dyDescent="0.2">
      <c r="A983" t="s">
        <v>2403</v>
      </c>
      <c r="B983">
        <v>56</v>
      </c>
      <c r="C983" t="s">
        <v>2737</v>
      </c>
      <c r="D983">
        <v>31</v>
      </c>
      <c r="E983" t="str">
        <f t="shared" si="118"/>
        <v>56031</v>
      </c>
      <c r="F983" t="s">
        <v>2742</v>
      </c>
      <c r="G983" s="1">
        <v>377000</v>
      </c>
    </row>
    <row r="984" spans="1:7" x14ac:dyDescent="0.2">
      <c r="A984" t="s">
        <v>2403</v>
      </c>
      <c r="B984">
        <v>56</v>
      </c>
      <c r="C984" t="s">
        <v>1982</v>
      </c>
      <c r="D984">
        <v>23</v>
      </c>
      <c r="E984" t="str">
        <f t="shared" si="118"/>
        <v>56023</v>
      </c>
      <c r="F984" t="s">
        <v>2742</v>
      </c>
      <c r="G984" s="1">
        <v>879000</v>
      </c>
    </row>
    <row r="985" spans="1:7" x14ac:dyDescent="0.2">
      <c r="A985" t="s">
        <v>2403</v>
      </c>
      <c r="B985">
        <v>56</v>
      </c>
      <c r="C985" t="s">
        <v>2738</v>
      </c>
      <c r="D985">
        <v>35</v>
      </c>
      <c r="E985" t="str">
        <f t="shared" si="118"/>
        <v>56035</v>
      </c>
      <c r="F985" t="s">
        <v>2742</v>
      </c>
      <c r="G985">
        <v>0</v>
      </c>
    </row>
    <row r="986" spans="1:7" x14ac:dyDescent="0.2">
      <c r="A986" t="s">
        <v>2403</v>
      </c>
      <c r="B986">
        <v>56</v>
      </c>
      <c r="C986" t="s">
        <v>2027</v>
      </c>
      <c r="D986">
        <v>39</v>
      </c>
      <c r="E986" t="str">
        <f t="shared" si="118"/>
        <v>56039</v>
      </c>
      <c r="F986" t="s">
        <v>2742</v>
      </c>
      <c r="G986" s="1">
        <v>838000</v>
      </c>
    </row>
    <row r="987" spans="1:7" x14ac:dyDescent="0.2">
      <c r="A987" t="s">
        <v>2403</v>
      </c>
      <c r="B987">
        <v>56</v>
      </c>
      <c r="C987" t="s">
        <v>2739</v>
      </c>
      <c r="D987">
        <v>41</v>
      </c>
      <c r="E987" t="str">
        <f t="shared" si="118"/>
        <v>56041</v>
      </c>
      <c r="F987" t="s">
        <v>2742</v>
      </c>
      <c r="G987" s="1">
        <v>31000</v>
      </c>
    </row>
  </sheetData>
  <autoFilter ref="F1:F987" xr:uid="{66EEB951-EA67-9147-AF8E-5FEEF1A5A64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F416-EA82-E74E-9437-5F2415AFED4D}">
  <dimension ref="A1:I993"/>
  <sheetViews>
    <sheetView topLeftCell="A8" workbookViewId="0">
      <selection activeCell="E11" sqref="E11"/>
    </sheetView>
  </sheetViews>
  <sheetFormatPr baseColWidth="10" defaultRowHeight="16" x14ac:dyDescent="0.2"/>
  <cols>
    <col min="6" max="6" width="18.6640625" customWidth="1"/>
    <col min="8" max="8" width="20.5" customWidth="1"/>
  </cols>
  <sheetData>
    <row r="1" spans="1:9" x14ac:dyDescent="0.2">
      <c r="A1" t="s">
        <v>1929</v>
      </c>
      <c r="B1" t="s">
        <v>1930</v>
      </c>
      <c r="C1" t="s">
        <v>1931</v>
      </c>
      <c r="D1" t="s">
        <v>1932</v>
      </c>
      <c r="E1" t="s">
        <v>2740</v>
      </c>
      <c r="F1" t="s">
        <v>1933</v>
      </c>
      <c r="G1" t="s">
        <v>2741</v>
      </c>
      <c r="H1" t="s">
        <v>2747</v>
      </c>
      <c r="I1" t="s">
        <v>2748</v>
      </c>
    </row>
    <row r="2" spans="1:9" x14ac:dyDescent="0.2">
      <c r="A2" t="s">
        <v>1935</v>
      </c>
      <c r="B2">
        <v>1</v>
      </c>
      <c r="C2" t="s">
        <v>1936</v>
      </c>
      <c r="D2">
        <v>1</v>
      </c>
      <c r="E2" t="str">
        <f t="shared" ref="E2:E9" si="0" xml:space="preserve"> TEXT(B2,"00") &amp;TEXT(D2,"000")</f>
        <v>01001</v>
      </c>
      <c r="F2" t="s">
        <v>2749</v>
      </c>
      <c r="G2">
        <v>0</v>
      </c>
      <c r="H2">
        <f>IF(EXACT(F2,"MEASURED IN BU"), 1,IF(EXACT(F2,"MEASURED IN TONS"), 39.3679,1/56))</f>
        <v>1</v>
      </c>
      <c r="I2">
        <f xml:space="preserve"> G2*H2</f>
        <v>0</v>
      </c>
    </row>
    <row r="3" spans="1:9" x14ac:dyDescent="0.2">
      <c r="A3" t="s">
        <v>1935</v>
      </c>
      <c r="B3">
        <v>1</v>
      </c>
      <c r="C3" t="s">
        <v>1938</v>
      </c>
      <c r="D3">
        <v>49</v>
      </c>
      <c r="E3" t="str">
        <f t="shared" si="0"/>
        <v>01049</v>
      </c>
      <c r="F3" t="s">
        <v>2749</v>
      </c>
      <c r="G3">
        <v>0</v>
      </c>
      <c r="H3">
        <f t="shared" ref="H3:H66" si="1">IF(EXACT(F3,"MEASURED IN BU"), 1,IF(EXACT(F3,"MEASURED IN TONS"), 39.3679,1/56))</f>
        <v>1</v>
      </c>
      <c r="I3">
        <f t="shared" ref="I3:I66" si="2" xml:space="preserve"> G3*H3</f>
        <v>0</v>
      </c>
    </row>
    <row r="4" spans="1:9" x14ac:dyDescent="0.2">
      <c r="A4" t="s">
        <v>1935</v>
      </c>
      <c r="B4">
        <v>1</v>
      </c>
      <c r="C4" t="s">
        <v>1939</v>
      </c>
      <c r="D4">
        <v>83</v>
      </c>
      <c r="E4" t="str">
        <f t="shared" si="0"/>
        <v>01083</v>
      </c>
      <c r="F4" t="s">
        <v>2749</v>
      </c>
      <c r="G4" s="1">
        <v>10800</v>
      </c>
      <c r="H4">
        <f t="shared" si="1"/>
        <v>1</v>
      </c>
      <c r="I4">
        <f t="shared" si="2"/>
        <v>10800</v>
      </c>
    </row>
    <row r="5" spans="1:9" x14ac:dyDescent="0.2">
      <c r="A5" t="s">
        <v>1935</v>
      </c>
      <c r="B5">
        <v>1</v>
      </c>
      <c r="C5" t="s">
        <v>1940</v>
      </c>
      <c r="D5">
        <v>61</v>
      </c>
      <c r="E5" t="str">
        <f t="shared" si="0"/>
        <v>01061</v>
      </c>
      <c r="F5" t="s">
        <v>2749</v>
      </c>
      <c r="G5">
        <v>0</v>
      </c>
      <c r="H5">
        <f t="shared" si="1"/>
        <v>1</v>
      </c>
      <c r="I5">
        <f t="shared" si="2"/>
        <v>0</v>
      </c>
    </row>
    <row r="6" spans="1:9" x14ac:dyDescent="0.2">
      <c r="A6" t="s">
        <v>2744</v>
      </c>
      <c r="B6">
        <v>2</v>
      </c>
      <c r="C6" t="s">
        <v>2745</v>
      </c>
      <c r="E6" t="str">
        <f t="shared" si="0"/>
        <v>02000</v>
      </c>
      <c r="F6" t="s">
        <v>2749</v>
      </c>
      <c r="G6">
        <v>675</v>
      </c>
      <c r="H6">
        <f t="shared" si="1"/>
        <v>1</v>
      </c>
      <c r="I6">
        <f t="shared" si="2"/>
        <v>675</v>
      </c>
    </row>
    <row r="7" spans="1:9" x14ac:dyDescent="0.2">
      <c r="A7" t="s">
        <v>2744</v>
      </c>
      <c r="B7">
        <v>2</v>
      </c>
      <c r="C7" t="s">
        <v>2746</v>
      </c>
      <c r="E7" t="str">
        <f t="shared" si="0"/>
        <v>02000</v>
      </c>
      <c r="F7" t="s">
        <v>2749</v>
      </c>
      <c r="G7" s="1">
        <v>224542</v>
      </c>
      <c r="H7">
        <f t="shared" si="1"/>
        <v>1</v>
      </c>
      <c r="I7">
        <f t="shared" si="2"/>
        <v>224542</v>
      </c>
    </row>
    <row r="8" spans="1:9" x14ac:dyDescent="0.2">
      <c r="A8" t="s">
        <v>1941</v>
      </c>
      <c r="B8">
        <v>4</v>
      </c>
      <c r="C8" t="s">
        <v>1942</v>
      </c>
      <c r="D8">
        <v>25</v>
      </c>
      <c r="E8" t="str">
        <f t="shared" si="0"/>
        <v>04025</v>
      </c>
      <c r="F8" t="s">
        <v>2749</v>
      </c>
      <c r="G8" s="1">
        <v>3537</v>
      </c>
      <c r="H8">
        <f t="shared" si="1"/>
        <v>1</v>
      </c>
      <c r="I8">
        <f t="shared" si="2"/>
        <v>3537</v>
      </c>
    </row>
    <row r="9" spans="1:9" x14ac:dyDescent="0.2">
      <c r="A9" t="s">
        <v>1941</v>
      </c>
      <c r="B9">
        <v>4</v>
      </c>
      <c r="C9" t="s">
        <v>1943</v>
      </c>
      <c r="D9">
        <v>3</v>
      </c>
      <c r="E9" t="str">
        <f t="shared" si="0"/>
        <v>04003</v>
      </c>
      <c r="F9" t="s">
        <v>2749</v>
      </c>
      <c r="G9" s="1">
        <v>212668</v>
      </c>
      <c r="H9">
        <f t="shared" si="1"/>
        <v>1</v>
      </c>
      <c r="I9">
        <f t="shared" si="2"/>
        <v>212668</v>
      </c>
    </row>
    <row r="10" spans="1:9" x14ac:dyDescent="0.2">
      <c r="A10" t="s">
        <v>1941</v>
      </c>
      <c r="B10">
        <v>4</v>
      </c>
      <c r="C10" t="s">
        <v>1944</v>
      </c>
      <c r="D10">
        <v>9</v>
      </c>
      <c r="E10" t="str">
        <f t="shared" ref="E10:E16" si="3" xml:space="preserve"> TEXT(B10,"00") &amp;TEXT(D10,"000")</f>
        <v>04009</v>
      </c>
      <c r="F10" t="s">
        <v>2749</v>
      </c>
      <c r="G10" s="1">
        <v>233628</v>
      </c>
      <c r="H10">
        <f t="shared" si="1"/>
        <v>1</v>
      </c>
      <c r="I10">
        <f t="shared" si="2"/>
        <v>233628</v>
      </c>
    </row>
    <row r="11" spans="1:9" x14ac:dyDescent="0.2">
      <c r="A11" t="s">
        <v>1941</v>
      </c>
      <c r="B11">
        <v>4</v>
      </c>
      <c r="C11" t="s">
        <v>1945</v>
      </c>
      <c r="D11">
        <v>12</v>
      </c>
      <c r="E11" t="str">
        <f t="shared" si="3"/>
        <v>04012</v>
      </c>
      <c r="F11" t="s">
        <v>2749</v>
      </c>
      <c r="G11">
        <v>0</v>
      </c>
      <c r="H11">
        <f t="shared" si="1"/>
        <v>1</v>
      </c>
      <c r="I11">
        <f t="shared" si="2"/>
        <v>0</v>
      </c>
    </row>
    <row r="12" spans="1:9" x14ac:dyDescent="0.2">
      <c r="A12" t="s">
        <v>1941</v>
      </c>
      <c r="B12">
        <v>4</v>
      </c>
      <c r="C12" t="s">
        <v>1946</v>
      </c>
      <c r="D12">
        <v>13</v>
      </c>
      <c r="E12" t="str">
        <f t="shared" si="3"/>
        <v>04013</v>
      </c>
      <c r="F12" t="s">
        <v>2749</v>
      </c>
      <c r="G12" s="1">
        <v>499350</v>
      </c>
      <c r="H12">
        <f t="shared" si="1"/>
        <v>1</v>
      </c>
      <c r="I12">
        <f t="shared" si="2"/>
        <v>499350</v>
      </c>
    </row>
    <row r="13" spans="1:9" x14ac:dyDescent="0.2">
      <c r="A13" t="s">
        <v>1941</v>
      </c>
      <c r="B13">
        <v>4</v>
      </c>
      <c r="C13" t="s">
        <v>1947</v>
      </c>
      <c r="D13">
        <v>19</v>
      </c>
      <c r="E13" t="str">
        <f t="shared" si="3"/>
        <v>04019</v>
      </c>
      <c r="F13" t="s">
        <v>2749</v>
      </c>
      <c r="G13">
        <v>0</v>
      </c>
      <c r="H13">
        <f t="shared" si="1"/>
        <v>1</v>
      </c>
      <c r="I13">
        <f t="shared" si="2"/>
        <v>0</v>
      </c>
    </row>
    <row r="14" spans="1:9" x14ac:dyDescent="0.2">
      <c r="A14" t="s">
        <v>1941</v>
      </c>
      <c r="B14">
        <v>4</v>
      </c>
      <c r="C14" t="s">
        <v>1948</v>
      </c>
      <c r="D14">
        <v>21</v>
      </c>
      <c r="E14" t="str">
        <f t="shared" si="3"/>
        <v>04021</v>
      </c>
      <c r="F14" t="s">
        <v>2749</v>
      </c>
      <c r="G14" s="1">
        <v>1071869</v>
      </c>
      <c r="H14">
        <f t="shared" si="1"/>
        <v>1</v>
      </c>
      <c r="I14">
        <f t="shared" si="2"/>
        <v>1071869</v>
      </c>
    </row>
    <row r="15" spans="1:9" x14ac:dyDescent="0.2">
      <c r="A15" t="s">
        <v>1941</v>
      </c>
      <c r="B15">
        <v>4</v>
      </c>
      <c r="C15" t="s">
        <v>1949</v>
      </c>
      <c r="D15">
        <v>27</v>
      </c>
      <c r="E15" t="str">
        <f t="shared" si="3"/>
        <v>04027</v>
      </c>
      <c r="F15" t="s">
        <v>2749</v>
      </c>
      <c r="G15" s="1">
        <v>40103</v>
      </c>
      <c r="H15">
        <f t="shared" si="1"/>
        <v>1</v>
      </c>
      <c r="I15">
        <f t="shared" si="2"/>
        <v>40103</v>
      </c>
    </row>
    <row r="16" spans="1:9" x14ac:dyDescent="0.2">
      <c r="A16" t="s">
        <v>1950</v>
      </c>
      <c r="B16">
        <v>6</v>
      </c>
      <c r="C16" t="s">
        <v>1951</v>
      </c>
      <c r="D16">
        <v>33</v>
      </c>
      <c r="E16" t="str">
        <f t="shared" si="3"/>
        <v>06033</v>
      </c>
      <c r="F16" t="s">
        <v>2749</v>
      </c>
      <c r="G16">
        <v>0</v>
      </c>
      <c r="H16">
        <f t="shared" si="1"/>
        <v>1</v>
      </c>
      <c r="I16">
        <f t="shared" si="2"/>
        <v>0</v>
      </c>
    </row>
    <row r="17" spans="1:9" x14ac:dyDescent="0.2">
      <c r="A17" t="s">
        <v>1950</v>
      </c>
      <c r="B17">
        <v>6</v>
      </c>
      <c r="C17" t="s">
        <v>1952</v>
      </c>
      <c r="D17">
        <v>53</v>
      </c>
      <c r="E17" t="str">
        <f t="shared" ref="E17:E23" si="4" xml:space="preserve"> TEXT(B17,"00") &amp;TEXT(D17,"000")</f>
        <v>06053</v>
      </c>
      <c r="F17" t="s">
        <v>2749</v>
      </c>
      <c r="G17" s="1">
        <v>173755</v>
      </c>
      <c r="H17">
        <f t="shared" si="1"/>
        <v>1</v>
      </c>
      <c r="I17">
        <f t="shared" si="2"/>
        <v>173755</v>
      </c>
    </row>
    <row r="18" spans="1:9" x14ac:dyDescent="0.2">
      <c r="A18" t="s">
        <v>1950</v>
      </c>
      <c r="B18">
        <v>6</v>
      </c>
      <c r="C18" t="s">
        <v>1953</v>
      </c>
      <c r="D18">
        <v>79</v>
      </c>
      <c r="E18" t="str">
        <f t="shared" si="4"/>
        <v>06079</v>
      </c>
      <c r="F18" t="s">
        <v>2749</v>
      </c>
      <c r="G18" s="1">
        <v>514234</v>
      </c>
      <c r="H18">
        <f t="shared" si="1"/>
        <v>1</v>
      </c>
      <c r="I18">
        <f t="shared" si="2"/>
        <v>514234</v>
      </c>
    </row>
    <row r="19" spans="1:9" x14ac:dyDescent="0.2">
      <c r="A19" t="s">
        <v>1950</v>
      </c>
      <c r="B19">
        <v>6</v>
      </c>
      <c r="C19" t="s">
        <v>1954</v>
      </c>
      <c r="D19">
        <v>81</v>
      </c>
      <c r="E19" t="str">
        <f t="shared" si="4"/>
        <v>06081</v>
      </c>
      <c r="F19" t="s">
        <v>2749</v>
      </c>
      <c r="G19">
        <v>0</v>
      </c>
      <c r="H19">
        <f t="shared" si="1"/>
        <v>1</v>
      </c>
      <c r="I19">
        <f t="shared" si="2"/>
        <v>0</v>
      </c>
    </row>
    <row r="20" spans="1:9" x14ac:dyDescent="0.2">
      <c r="A20" t="s">
        <v>1950</v>
      </c>
      <c r="B20">
        <v>6</v>
      </c>
      <c r="C20" t="s">
        <v>1955</v>
      </c>
      <c r="D20">
        <v>97</v>
      </c>
      <c r="E20" t="str">
        <f t="shared" si="4"/>
        <v>06097</v>
      </c>
      <c r="F20" t="s">
        <v>2749</v>
      </c>
      <c r="G20">
        <v>0</v>
      </c>
      <c r="H20">
        <f t="shared" si="1"/>
        <v>1</v>
      </c>
      <c r="I20">
        <f t="shared" si="2"/>
        <v>0</v>
      </c>
    </row>
    <row r="21" spans="1:9" x14ac:dyDescent="0.2">
      <c r="A21" t="s">
        <v>1950</v>
      </c>
      <c r="B21">
        <v>6</v>
      </c>
      <c r="C21" t="s">
        <v>1956</v>
      </c>
      <c r="D21">
        <v>35</v>
      </c>
      <c r="E21" t="str">
        <f t="shared" si="4"/>
        <v>06035</v>
      </c>
      <c r="F21" t="s">
        <v>2749</v>
      </c>
      <c r="G21">
        <v>0</v>
      </c>
      <c r="H21">
        <f t="shared" si="1"/>
        <v>1</v>
      </c>
      <c r="I21">
        <f t="shared" si="2"/>
        <v>0</v>
      </c>
    </row>
    <row r="22" spans="1:9" x14ac:dyDescent="0.2">
      <c r="A22" t="s">
        <v>1950</v>
      </c>
      <c r="B22">
        <v>6</v>
      </c>
      <c r="C22" t="s">
        <v>1957</v>
      </c>
      <c r="D22">
        <v>49</v>
      </c>
      <c r="E22" t="str">
        <f t="shared" si="4"/>
        <v>06049</v>
      </c>
      <c r="F22" t="s">
        <v>2749</v>
      </c>
      <c r="G22" s="1">
        <v>618257</v>
      </c>
      <c r="H22">
        <f t="shared" si="1"/>
        <v>1</v>
      </c>
      <c r="I22">
        <f t="shared" si="2"/>
        <v>618257</v>
      </c>
    </row>
    <row r="23" spans="1:9" x14ac:dyDescent="0.2">
      <c r="A23" t="s">
        <v>1950</v>
      </c>
      <c r="B23">
        <v>6</v>
      </c>
      <c r="C23" t="s">
        <v>1958</v>
      </c>
      <c r="D23">
        <v>63</v>
      </c>
      <c r="E23" t="str">
        <f t="shared" si="4"/>
        <v>06063</v>
      </c>
      <c r="F23" t="s">
        <v>2749</v>
      </c>
      <c r="G23">
        <v>0</v>
      </c>
      <c r="H23">
        <f t="shared" si="1"/>
        <v>1</v>
      </c>
      <c r="I23">
        <f t="shared" si="2"/>
        <v>0</v>
      </c>
    </row>
    <row r="24" spans="1:9" x14ac:dyDescent="0.2">
      <c r="A24" t="s">
        <v>1950</v>
      </c>
      <c r="B24">
        <v>6</v>
      </c>
      <c r="C24" t="s">
        <v>1959</v>
      </c>
      <c r="D24">
        <v>7</v>
      </c>
      <c r="E24" t="str">
        <f t="shared" ref="E24:E30" si="5" xml:space="preserve"> TEXT(B24,"00") &amp;TEXT(D24,"000")</f>
        <v>06007</v>
      </c>
      <c r="F24" t="s">
        <v>2749</v>
      </c>
      <c r="G24">
        <v>0</v>
      </c>
      <c r="H24">
        <f t="shared" si="1"/>
        <v>1</v>
      </c>
      <c r="I24">
        <f t="shared" si="2"/>
        <v>0</v>
      </c>
    </row>
    <row r="25" spans="1:9" x14ac:dyDescent="0.2">
      <c r="A25" t="s">
        <v>1950</v>
      </c>
      <c r="B25">
        <v>6</v>
      </c>
      <c r="C25" t="s">
        <v>1960</v>
      </c>
      <c r="D25">
        <v>11</v>
      </c>
      <c r="E25" t="str">
        <f t="shared" si="5"/>
        <v>06011</v>
      </c>
      <c r="F25" t="s">
        <v>2749</v>
      </c>
      <c r="G25">
        <v>0</v>
      </c>
      <c r="H25">
        <f t="shared" si="1"/>
        <v>1</v>
      </c>
      <c r="I25">
        <f t="shared" si="2"/>
        <v>0</v>
      </c>
    </row>
    <row r="26" spans="1:9" x14ac:dyDescent="0.2">
      <c r="A26" t="s">
        <v>1950</v>
      </c>
      <c r="B26">
        <v>6</v>
      </c>
      <c r="C26" t="s">
        <v>1961</v>
      </c>
      <c r="D26">
        <v>21</v>
      </c>
      <c r="E26" t="str">
        <f t="shared" si="5"/>
        <v>06021</v>
      </c>
      <c r="F26" t="s">
        <v>2749</v>
      </c>
      <c r="G26" s="1">
        <v>41816</v>
      </c>
      <c r="H26">
        <f t="shared" si="1"/>
        <v>1</v>
      </c>
      <c r="I26">
        <f t="shared" si="2"/>
        <v>41816</v>
      </c>
    </row>
    <row r="27" spans="1:9" x14ac:dyDescent="0.2">
      <c r="A27" t="s">
        <v>1950</v>
      </c>
      <c r="B27">
        <v>6</v>
      </c>
      <c r="C27" t="s">
        <v>1962</v>
      </c>
      <c r="D27">
        <v>67</v>
      </c>
      <c r="E27" t="str">
        <f t="shared" si="5"/>
        <v>06067</v>
      </c>
      <c r="F27" t="s">
        <v>2749</v>
      </c>
      <c r="G27">
        <v>0</v>
      </c>
      <c r="H27">
        <f t="shared" si="1"/>
        <v>1</v>
      </c>
      <c r="I27">
        <f t="shared" si="2"/>
        <v>0</v>
      </c>
    </row>
    <row r="28" spans="1:9" x14ac:dyDescent="0.2">
      <c r="A28" t="s">
        <v>1950</v>
      </c>
      <c r="B28">
        <v>6</v>
      </c>
      <c r="C28" t="s">
        <v>1963</v>
      </c>
      <c r="D28">
        <v>95</v>
      </c>
      <c r="E28" t="str">
        <f t="shared" si="5"/>
        <v>06095</v>
      </c>
      <c r="F28" t="s">
        <v>2749</v>
      </c>
      <c r="G28" s="1">
        <v>98247</v>
      </c>
      <c r="H28">
        <f t="shared" si="1"/>
        <v>1</v>
      </c>
      <c r="I28">
        <f t="shared" si="2"/>
        <v>98247</v>
      </c>
    </row>
    <row r="29" spans="1:9" x14ac:dyDescent="0.2">
      <c r="A29" t="s">
        <v>1950</v>
      </c>
      <c r="B29">
        <v>6</v>
      </c>
      <c r="C29" t="s">
        <v>1964</v>
      </c>
      <c r="D29">
        <v>103</v>
      </c>
      <c r="E29" t="str">
        <f t="shared" si="5"/>
        <v>06103</v>
      </c>
      <c r="F29" t="s">
        <v>2749</v>
      </c>
      <c r="G29">
        <v>0</v>
      </c>
      <c r="H29">
        <f t="shared" si="1"/>
        <v>1</v>
      </c>
      <c r="I29">
        <f t="shared" si="2"/>
        <v>0</v>
      </c>
    </row>
    <row r="30" spans="1:9" x14ac:dyDescent="0.2">
      <c r="A30" t="s">
        <v>1950</v>
      </c>
      <c r="B30">
        <v>6</v>
      </c>
      <c r="C30" t="s">
        <v>1965</v>
      </c>
      <c r="D30">
        <v>113</v>
      </c>
      <c r="E30" t="str">
        <f t="shared" si="5"/>
        <v>06113</v>
      </c>
      <c r="F30" t="s">
        <v>2749</v>
      </c>
      <c r="G30" s="1">
        <v>264260</v>
      </c>
      <c r="H30">
        <f t="shared" si="1"/>
        <v>1</v>
      </c>
      <c r="I30">
        <f t="shared" si="2"/>
        <v>264260</v>
      </c>
    </row>
    <row r="31" spans="1:9" x14ac:dyDescent="0.2">
      <c r="A31" t="s">
        <v>1950</v>
      </c>
      <c r="B31">
        <v>6</v>
      </c>
      <c r="C31" t="s">
        <v>1966</v>
      </c>
      <c r="D31">
        <v>19</v>
      </c>
      <c r="E31" t="str">
        <f t="shared" ref="E31:E37" si="6" xml:space="preserve"> TEXT(B31,"00") &amp;TEXT(D31,"000")</f>
        <v>06019</v>
      </c>
      <c r="F31" t="s">
        <v>2749</v>
      </c>
      <c r="G31" s="1">
        <v>215934</v>
      </c>
      <c r="H31">
        <f t="shared" si="1"/>
        <v>1</v>
      </c>
      <c r="I31">
        <f t="shared" si="2"/>
        <v>215934</v>
      </c>
    </row>
    <row r="32" spans="1:9" x14ac:dyDescent="0.2">
      <c r="A32" t="s">
        <v>1950</v>
      </c>
      <c r="B32">
        <v>6</v>
      </c>
      <c r="C32" t="s">
        <v>1967</v>
      </c>
      <c r="D32">
        <v>29</v>
      </c>
      <c r="E32" t="str">
        <f t="shared" si="6"/>
        <v>06029</v>
      </c>
      <c r="F32" t="s">
        <v>2749</v>
      </c>
      <c r="G32" s="1">
        <v>131381</v>
      </c>
      <c r="H32">
        <f t="shared" si="1"/>
        <v>1</v>
      </c>
      <c r="I32">
        <f t="shared" si="2"/>
        <v>131381</v>
      </c>
    </row>
    <row r="33" spans="1:9" x14ac:dyDescent="0.2">
      <c r="A33" t="s">
        <v>1950</v>
      </c>
      <c r="B33">
        <v>6</v>
      </c>
      <c r="C33" t="s">
        <v>1968</v>
      </c>
      <c r="D33">
        <v>31</v>
      </c>
      <c r="E33" t="str">
        <f t="shared" si="6"/>
        <v>06031</v>
      </c>
      <c r="F33" t="s">
        <v>2749</v>
      </c>
      <c r="G33">
        <v>0</v>
      </c>
      <c r="H33">
        <f t="shared" si="1"/>
        <v>1</v>
      </c>
      <c r="I33">
        <f t="shared" si="2"/>
        <v>0</v>
      </c>
    </row>
    <row r="34" spans="1:9" x14ac:dyDescent="0.2">
      <c r="A34" t="s">
        <v>1950</v>
      </c>
      <c r="B34">
        <v>6</v>
      </c>
      <c r="C34" t="s">
        <v>1969</v>
      </c>
      <c r="D34">
        <v>39</v>
      </c>
      <c r="E34" t="str">
        <f t="shared" si="6"/>
        <v>06039</v>
      </c>
      <c r="F34" t="s">
        <v>2749</v>
      </c>
      <c r="G34" s="1">
        <v>4925</v>
      </c>
      <c r="H34">
        <f t="shared" si="1"/>
        <v>1</v>
      </c>
      <c r="I34">
        <f t="shared" si="2"/>
        <v>4925</v>
      </c>
    </row>
    <row r="35" spans="1:9" x14ac:dyDescent="0.2">
      <c r="A35" t="s">
        <v>1950</v>
      </c>
      <c r="B35">
        <v>6</v>
      </c>
      <c r="C35" t="s">
        <v>1970</v>
      </c>
      <c r="D35">
        <v>47</v>
      </c>
      <c r="E35" t="str">
        <f t="shared" si="6"/>
        <v>06047</v>
      </c>
      <c r="F35" t="s">
        <v>2749</v>
      </c>
      <c r="G35" s="1">
        <v>89484</v>
      </c>
      <c r="H35">
        <f t="shared" si="1"/>
        <v>1</v>
      </c>
      <c r="I35">
        <f t="shared" si="2"/>
        <v>89484</v>
      </c>
    </row>
    <row r="36" spans="1:9" x14ac:dyDescent="0.2">
      <c r="A36" t="s">
        <v>1950</v>
      </c>
      <c r="B36">
        <v>6</v>
      </c>
      <c r="C36" t="s">
        <v>1971</v>
      </c>
      <c r="D36">
        <v>77</v>
      </c>
      <c r="E36" t="str">
        <f t="shared" si="6"/>
        <v>06077</v>
      </c>
      <c r="F36" t="s">
        <v>2749</v>
      </c>
      <c r="G36" s="1">
        <v>33546</v>
      </c>
      <c r="H36">
        <f t="shared" si="1"/>
        <v>1</v>
      </c>
      <c r="I36">
        <f t="shared" si="2"/>
        <v>33546</v>
      </c>
    </row>
    <row r="37" spans="1:9" x14ac:dyDescent="0.2">
      <c r="A37" t="s">
        <v>1950</v>
      </c>
      <c r="B37">
        <v>6</v>
      </c>
      <c r="C37" t="s">
        <v>1972</v>
      </c>
      <c r="D37">
        <v>99</v>
      </c>
      <c r="E37" t="str">
        <f t="shared" si="6"/>
        <v>06099</v>
      </c>
      <c r="F37" t="s">
        <v>2749</v>
      </c>
      <c r="G37">
        <v>0</v>
      </c>
      <c r="H37">
        <f t="shared" si="1"/>
        <v>1</v>
      </c>
      <c r="I37">
        <f t="shared" si="2"/>
        <v>0</v>
      </c>
    </row>
    <row r="38" spans="1:9" x14ac:dyDescent="0.2">
      <c r="A38" t="s">
        <v>1950</v>
      </c>
      <c r="B38">
        <v>6</v>
      </c>
      <c r="C38" t="s">
        <v>1973</v>
      </c>
      <c r="D38">
        <v>107</v>
      </c>
      <c r="E38" t="str">
        <f t="shared" ref="E38:E45" si="7" xml:space="preserve"> TEXT(B38,"00") &amp;TEXT(D38,"000")</f>
        <v>06107</v>
      </c>
      <c r="F38" t="s">
        <v>2749</v>
      </c>
      <c r="G38" s="1">
        <v>13492</v>
      </c>
      <c r="H38">
        <f t="shared" si="1"/>
        <v>1</v>
      </c>
      <c r="I38">
        <f t="shared" si="2"/>
        <v>13492</v>
      </c>
    </row>
    <row r="39" spans="1:9" x14ac:dyDescent="0.2">
      <c r="A39" t="s">
        <v>1950</v>
      </c>
      <c r="B39">
        <v>6</v>
      </c>
      <c r="C39" t="s">
        <v>1974</v>
      </c>
      <c r="D39">
        <v>89</v>
      </c>
      <c r="E39" t="str">
        <f t="shared" si="7"/>
        <v>06089</v>
      </c>
      <c r="F39" t="s">
        <v>2749</v>
      </c>
      <c r="G39">
        <v>0</v>
      </c>
      <c r="H39">
        <f t="shared" si="1"/>
        <v>1</v>
      </c>
      <c r="I39">
        <f t="shared" si="2"/>
        <v>0</v>
      </c>
    </row>
    <row r="40" spans="1:9" x14ac:dyDescent="0.2">
      <c r="A40" t="s">
        <v>1950</v>
      </c>
      <c r="B40">
        <v>6</v>
      </c>
      <c r="C40" t="s">
        <v>1975</v>
      </c>
      <c r="D40">
        <v>93</v>
      </c>
      <c r="E40" t="str">
        <f t="shared" si="7"/>
        <v>06093</v>
      </c>
      <c r="F40" t="s">
        <v>2749</v>
      </c>
      <c r="G40" s="1">
        <v>335321</v>
      </c>
      <c r="H40">
        <f t="shared" si="1"/>
        <v>1</v>
      </c>
      <c r="I40">
        <f t="shared" si="2"/>
        <v>335321</v>
      </c>
    </row>
    <row r="41" spans="1:9" x14ac:dyDescent="0.2">
      <c r="A41" t="s">
        <v>1950</v>
      </c>
      <c r="B41">
        <v>6</v>
      </c>
      <c r="C41" t="s">
        <v>1976</v>
      </c>
      <c r="D41">
        <v>37</v>
      </c>
      <c r="E41" t="str">
        <f t="shared" si="7"/>
        <v>06037</v>
      </c>
      <c r="F41" t="s">
        <v>2749</v>
      </c>
      <c r="G41">
        <v>0</v>
      </c>
      <c r="H41">
        <f t="shared" si="1"/>
        <v>1</v>
      </c>
      <c r="I41">
        <f t="shared" si="2"/>
        <v>0</v>
      </c>
    </row>
    <row r="42" spans="1:9" x14ac:dyDescent="0.2">
      <c r="A42" t="s">
        <v>1950</v>
      </c>
      <c r="B42">
        <v>6</v>
      </c>
      <c r="C42" t="s">
        <v>1977</v>
      </c>
      <c r="D42">
        <v>59</v>
      </c>
      <c r="E42" t="str">
        <f t="shared" si="7"/>
        <v>06059</v>
      </c>
      <c r="F42" t="s">
        <v>2749</v>
      </c>
      <c r="G42">
        <v>0</v>
      </c>
      <c r="H42">
        <f t="shared" si="1"/>
        <v>1</v>
      </c>
      <c r="I42">
        <f t="shared" si="2"/>
        <v>0</v>
      </c>
    </row>
    <row r="43" spans="1:9" x14ac:dyDescent="0.2">
      <c r="A43" t="s">
        <v>1950</v>
      </c>
      <c r="B43">
        <v>6</v>
      </c>
      <c r="C43" t="s">
        <v>1978</v>
      </c>
      <c r="D43">
        <v>65</v>
      </c>
      <c r="E43" t="str">
        <f t="shared" si="7"/>
        <v>06065</v>
      </c>
      <c r="F43" t="s">
        <v>2749</v>
      </c>
      <c r="G43">
        <v>0</v>
      </c>
      <c r="H43">
        <f t="shared" si="1"/>
        <v>1</v>
      </c>
      <c r="I43">
        <f t="shared" si="2"/>
        <v>0</v>
      </c>
    </row>
    <row r="44" spans="1:9" x14ac:dyDescent="0.2">
      <c r="A44" t="s">
        <v>1950</v>
      </c>
      <c r="B44">
        <v>6</v>
      </c>
      <c r="C44" t="s">
        <v>1979</v>
      </c>
      <c r="D44">
        <v>83</v>
      </c>
      <c r="E44" t="str">
        <f t="shared" si="7"/>
        <v>06083</v>
      </c>
      <c r="F44" t="s">
        <v>2749</v>
      </c>
      <c r="G44">
        <v>0</v>
      </c>
      <c r="H44">
        <f t="shared" si="1"/>
        <v>1</v>
      </c>
      <c r="I44">
        <f t="shared" si="2"/>
        <v>0</v>
      </c>
    </row>
    <row r="45" spans="1:9" x14ac:dyDescent="0.2">
      <c r="A45" t="s">
        <v>1980</v>
      </c>
      <c r="B45">
        <v>8</v>
      </c>
      <c r="C45" t="s">
        <v>1981</v>
      </c>
      <c r="D45">
        <v>1</v>
      </c>
      <c r="E45" t="str">
        <f t="shared" si="7"/>
        <v>08001</v>
      </c>
      <c r="F45" t="s">
        <v>2749</v>
      </c>
      <c r="G45">
        <v>0</v>
      </c>
      <c r="H45">
        <f t="shared" si="1"/>
        <v>1</v>
      </c>
      <c r="I45">
        <f t="shared" si="2"/>
        <v>0</v>
      </c>
    </row>
    <row r="46" spans="1:9" x14ac:dyDescent="0.2">
      <c r="A46" t="s">
        <v>1980</v>
      </c>
      <c r="B46">
        <v>8</v>
      </c>
      <c r="C46" t="s">
        <v>1982</v>
      </c>
      <c r="D46">
        <v>73</v>
      </c>
      <c r="E46" t="str">
        <f t="shared" ref="E46:E52" si="8" xml:space="preserve"> TEXT(B46,"00") &amp;TEXT(D46,"000")</f>
        <v>08073</v>
      </c>
      <c r="F46" t="s">
        <v>2749</v>
      </c>
      <c r="G46">
        <v>0</v>
      </c>
      <c r="H46">
        <f t="shared" si="1"/>
        <v>1</v>
      </c>
      <c r="I46">
        <f t="shared" si="2"/>
        <v>0</v>
      </c>
    </row>
    <row r="47" spans="1:9" x14ac:dyDescent="0.2">
      <c r="A47" t="s">
        <v>1980</v>
      </c>
      <c r="B47">
        <v>8</v>
      </c>
      <c r="C47" t="s">
        <v>1983</v>
      </c>
      <c r="D47">
        <v>121</v>
      </c>
      <c r="E47" t="str">
        <f t="shared" si="8"/>
        <v>08121</v>
      </c>
      <c r="F47" t="s">
        <v>2749</v>
      </c>
      <c r="G47">
        <v>0</v>
      </c>
      <c r="H47">
        <f t="shared" si="1"/>
        <v>1</v>
      </c>
      <c r="I47">
        <f t="shared" si="2"/>
        <v>0</v>
      </c>
    </row>
    <row r="48" spans="1:9" x14ac:dyDescent="0.2">
      <c r="A48" t="s">
        <v>1980</v>
      </c>
      <c r="B48">
        <v>8</v>
      </c>
      <c r="C48" t="s">
        <v>1949</v>
      </c>
      <c r="D48">
        <v>125</v>
      </c>
      <c r="E48" t="str">
        <f t="shared" si="8"/>
        <v>08125</v>
      </c>
      <c r="F48" t="s">
        <v>2749</v>
      </c>
      <c r="G48" s="1">
        <v>57762</v>
      </c>
      <c r="H48">
        <f t="shared" si="1"/>
        <v>1</v>
      </c>
      <c r="I48">
        <f t="shared" si="2"/>
        <v>57762</v>
      </c>
    </row>
    <row r="49" spans="1:9" x14ac:dyDescent="0.2">
      <c r="A49" t="s">
        <v>1980</v>
      </c>
      <c r="B49">
        <v>8</v>
      </c>
      <c r="C49" t="s">
        <v>1984</v>
      </c>
      <c r="D49">
        <v>13</v>
      </c>
      <c r="E49" t="str">
        <f t="shared" si="8"/>
        <v>08013</v>
      </c>
      <c r="F49" t="s">
        <v>2749</v>
      </c>
      <c r="G49" s="1">
        <v>75693</v>
      </c>
      <c r="H49">
        <f t="shared" si="1"/>
        <v>1</v>
      </c>
      <c r="I49">
        <f t="shared" si="2"/>
        <v>75693</v>
      </c>
    </row>
    <row r="50" spans="1:9" x14ac:dyDescent="0.2">
      <c r="A50" t="s">
        <v>1980</v>
      </c>
      <c r="B50">
        <v>8</v>
      </c>
      <c r="C50" t="s">
        <v>1985</v>
      </c>
      <c r="D50">
        <v>69</v>
      </c>
      <c r="E50" t="str">
        <f t="shared" si="8"/>
        <v>08069</v>
      </c>
      <c r="F50" t="s">
        <v>2749</v>
      </c>
      <c r="G50" s="1">
        <v>107098</v>
      </c>
      <c r="H50">
        <f t="shared" si="1"/>
        <v>1</v>
      </c>
      <c r="I50">
        <f t="shared" si="2"/>
        <v>107098</v>
      </c>
    </row>
    <row r="51" spans="1:9" x14ac:dyDescent="0.2">
      <c r="A51" t="s">
        <v>1980</v>
      </c>
      <c r="B51">
        <v>8</v>
      </c>
      <c r="C51" t="s">
        <v>1986</v>
      </c>
      <c r="D51">
        <v>75</v>
      </c>
      <c r="E51" t="str">
        <f t="shared" si="8"/>
        <v>08075</v>
      </c>
      <c r="F51" t="s">
        <v>2749</v>
      </c>
      <c r="G51" s="1">
        <v>15888</v>
      </c>
      <c r="H51">
        <f t="shared" si="1"/>
        <v>1</v>
      </c>
      <c r="I51">
        <f t="shared" si="2"/>
        <v>15888</v>
      </c>
    </row>
    <row r="52" spans="1:9" x14ac:dyDescent="0.2">
      <c r="A52" t="s">
        <v>1980</v>
      </c>
      <c r="B52">
        <v>8</v>
      </c>
      <c r="C52" t="s">
        <v>1987</v>
      </c>
      <c r="D52">
        <v>123</v>
      </c>
      <c r="E52" t="str">
        <f t="shared" si="8"/>
        <v>08123</v>
      </c>
      <c r="F52" t="s">
        <v>2749</v>
      </c>
      <c r="G52" s="1">
        <v>715977</v>
      </c>
      <c r="H52">
        <f t="shared" si="1"/>
        <v>1</v>
      </c>
      <c r="I52">
        <f t="shared" si="2"/>
        <v>715977</v>
      </c>
    </row>
    <row r="53" spans="1:9" x14ac:dyDescent="0.2">
      <c r="A53" t="s">
        <v>1980</v>
      </c>
      <c r="B53">
        <v>8</v>
      </c>
      <c r="C53" t="s">
        <v>1988</v>
      </c>
      <c r="D53">
        <v>3</v>
      </c>
      <c r="E53" t="str">
        <f t="shared" ref="E53:E58" si="9" xml:space="preserve"> TEXT(B53,"00") &amp;TEXT(D53,"000")</f>
        <v>08003</v>
      </c>
      <c r="F53" t="s">
        <v>2749</v>
      </c>
      <c r="G53" s="1">
        <v>1281067</v>
      </c>
      <c r="H53">
        <f t="shared" si="1"/>
        <v>1</v>
      </c>
      <c r="I53">
        <f t="shared" si="2"/>
        <v>1281067</v>
      </c>
    </row>
    <row r="54" spans="1:9" x14ac:dyDescent="0.2">
      <c r="A54" t="s">
        <v>1980</v>
      </c>
      <c r="B54">
        <v>8</v>
      </c>
      <c r="C54" t="s">
        <v>1989</v>
      </c>
      <c r="D54">
        <v>21</v>
      </c>
      <c r="E54" t="str">
        <f t="shared" si="9"/>
        <v>08021</v>
      </c>
      <c r="F54" t="s">
        <v>2749</v>
      </c>
      <c r="G54" s="1">
        <v>645537</v>
      </c>
      <c r="H54">
        <f t="shared" si="1"/>
        <v>1</v>
      </c>
      <c r="I54">
        <f t="shared" si="2"/>
        <v>645537</v>
      </c>
    </row>
    <row r="55" spans="1:9" x14ac:dyDescent="0.2">
      <c r="A55" t="s">
        <v>1980</v>
      </c>
      <c r="B55">
        <v>8</v>
      </c>
      <c r="C55" t="s">
        <v>1990</v>
      </c>
      <c r="D55">
        <v>23</v>
      </c>
      <c r="E55" t="str">
        <f t="shared" si="9"/>
        <v>08023</v>
      </c>
      <c r="F55" t="s">
        <v>2749</v>
      </c>
      <c r="G55" s="1">
        <v>574290</v>
      </c>
      <c r="H55">
        <f t="shared" si="1"/>
        <v>1</v>
      </c>
      <c r="I55">
        <f t="shared" si="2"/>
        <v>574290</v>
      </c>
    </row>
    <row r="56" spans="1:9" x14ac:dyDescent="0.2">
      <c r="A56" t="s">
        <v>1980</v>
      </c>
      <c r="B56">
        <v>8</v>
      </c>
      <c r="C56" t="s">
        <v>1991</v>
      </c>
      <c r="D56">
        <v>105</v>
      </c>
      <c r="E56" t="str">
        <f t="shared" si="9"/>
        <v>08105</v>
      </c>
      <c r="F56" t="s">
        <v>2749</v>
      </c>
      <c r="G56" s="1">
        <v>2457795</v>
      </c>
      <c r="H56">
        <f t="shared" si="1"/>
        <v>1</v>
      </c>
      <c r="I56">
        <f t="shared" si="2"/>
        <v>2457795</v>
      </c>
    </row>
    <row r="57" spans="1:9" x14ac:dyDescent="0.2">
      <c r="A57" t="s">
        <v>1980</v>
      </c>
      <c r="B57">
        <v>8</v>
      </c>
      <c r="C57" t="s">
        <v>1992</v>
      </c>
      <c r="D57">
        <v>109</v>
      </c>
      <c r="E57" t="str">
        <f t="shared" si="9"/>
        <v>08109</v>
      </c>
      <c r="F57" t="s">
        <v>2749</v>
      </c>
      <c r="G57" s="1">
        <v>1964846</v>
      </c>
      <c r="H57">
        <f t="shared" si="1"/>
        <v>1</v>
      </c>
      <c r="I57">
        <f t="shared" si="2"/>
        <v>1964846</v>
      </c>
    </row>
    <row r="58" spans="1:9" x14ac:dyDescent="0.2">
      <c r="A58" t="s">
        <v>1980</v>
      </c>
      <c r="B58">
        <v>8</v>
      </c>
      <c r="C58" t="s">
        <v>1993</v>
      </c>
      <c r="D58">
        <v>9</v>
      </c>
      <c r="E58" t="str">
        <f t="shared" si="9"/>
        <v>08009</v>
      </c>
      <c r="F58" t="s">
        <v>2749</v>
      </c>
      <c r="G58">
        <v>0</v>
      </c>
      <c r="H58">
        <f t="shared" si="1"/>
        <v>1</v>
      </c>
      <c r="I58">
        <f t="shared" si="2"/>
        <v>0</v>
      </c>
    </row>
    <row r="59" spans="1:9" x14ac:dyDescent="0.2">
      <c r="A59" t="s">
        <v>1980</v>
      </c>
      <c r="B59">
        <v>8</v>
      </c>
      <c r="C59" t="s">
        <v>1994</v>
      </c>
      <c r="D59">
        <v>25</v>
      </c>
      <c r="E59" t="str">
        <f t="shared" ref="E59:E67" si="10" xml:space="preserve"> TEXT(B59,"00") &amp;TEXT(D59,"000")</f>
        <v>08025</v>
      </c>
      <c r="F59" t="s">
        <v>2749</v>
      </c>
      <c r="G59">
        <v>0</v>
      </c>
      <c r="H59">
        <f t="shared" si="1"/>
        <v>1</v>
      </c>
      <c r="I59">
        <f t="shared" si="2"/>
        <v>0</v>
      </c>
    </row>
    <row r="60" spans="1:9" x14ac:dyDescent="0.2">
      <c r="A60" t="s">
        <v>1980</v>
      </c>
      <c r="B60">
        <v>8</v>
      </c>
      <c r="C60" t="s">
        <v>1995</v>
      </c>
      <c r="D60">
        <v>7</v>
      </c>
      <c r="E60" t="str">
        <f t="shared" si="10"/>
        <v>08007</v>
      </c>
      <c r="F60" t="s">
        <v>2749</v>
      </c>
      <c r="G60" s="1">
        <v>7208</v>
      </c>
      <c r="H60">
        <f t="shared" si="1"/>
        <v>1</v>
      </c>
      <c r="I60">
        <f t="shared" si="2"/>
        <v>7208</v>
      </c>
    </row>
    <row r="61" spans="1:9" x14ac:dyDescent="0.2">
      <c r="A61" t="s">
        <v>1980</v>
      </c>
      <c r="B61">
        <v>8</v>
      </c>
      <c r="C61" t="s">
        <v>1996</v>
      </c>
      <c r="D61">
        <v>29</v>
      </c>
      <c r="E61" t="str">
        <f t="shared" si="10"/>
        <v>08029</v>
      </c>
      <c r="F61" t="s">
        <v>2749</v>
      </c>
      <c r="G61">
        <v>0</v>
      </c>
      <c r="H61">
        <f t="shared" si="1"/>
        <v>1</v>
      </c>
      <c r="I61">
        <f t="shared" si="2"/>
        <v>0</v>
      </c>
    </row>
    <row r="62" spans="1:9" x14ac:dyDescent="0.2">
      <c r="A62" t="s">
        <v>1980</v>
      </c>
      <c r="B62">
        <v>8</v>
      </c>
      <c r="C62" t="s">
        <v>1997</v>
      </c>
      <c r="D62">
        <v>33</v>
      </c>
      <c r="E62" t="str">
        <f t="shared" si="10"/>
        <v>08033</v>
      </c>
      <c r="F62" t="s">
        <v>2749</v>
      </c>
      <c r="G62">
        <v>0</v>
      </c>
      <c r="H62">
        <f t="shared" si="1"/>
        <v>1</v>
      </c>
      <c r="I62">
        <f t="shared" si="2"/>
        <v>0</v>
      </c>
    </row>
    <row r="63" spans="1:9" x14ac:dyDescent="0.2">
      <c r="A63" t="s">
        <v>1980</v>
      </c>
      <c r="B63">
        <v>8</v>
      </c>
      <c r="C63" t="s">
        <v>1998</v>
      </c>
      <c r="D63">
        <v>45</v>
      </c>
      <c r="E63" t="str">
        <f t="shared" si="10"/>
        <v>08045</v>
      </c>
      <c r="F63" t="s">
        <v>2749</v>
      </c>
      <c r="G63">
        <v>0</v>
      </c>
      <c r="H63">
        <f t="shared" si="1"/>
        <v>1</v>
      </c>
      <c r="I63">
        <f t="shared" si="2"/>
        <v>0</v>
      </c>
    </row>
    <row r="64" spans="1:9" x14ac:dyDescent="0.2">
      <c r="A64" t="s">
        <v>1980</v>
      </c>
      <c r="B64">
        <v>8</v>
      </c>
      <c r="C64" t="s">
        <v>1999</v>
      </c>
      <c r="D64">
        <v>67</v>
      </c>
      <c r="E64" t="str">
        <f t="shared" si="10"/>
        <v>08067</v>
      </c>
      <c r="F64" t="s">
        <v>2749</v>
      </c>
      <c r="G64" s="1">
        <v>7340</v>
      </c>
      <c r="H64">
        <f t="shared" si="1"/>
        <v>1</v>
      </c>
      <c r="I64">
        <f t="shared" si="2"/>
        <v>7340</v>
      </c>
    </row>
    <row r="65" spans="1:9" x14ac:dyDescent="0.2">
      <c r="A65" t="s">
        <v>1980</v>
      </c>
      <c r="B65">
        <v>8</v>
      </c>
      <c r="C65" t="s">
        <v>2000</v>
      </c>
      <c r="D65">
        <v>83</v>
      </c>
      <c r="E65" t="str">
        <f t="shared" si="10"/>
        <v>08083</v>
      </c>
      <c r="F65" t="s">
        <v>2749</v>
      </c>
      <c r="G65" s="1">
        <v>13500</v>
      </c>
      <c r="H65">
        <f t="shared" si="1"/>
        <v>1</v>
      </c>
      <c r="I65">
        <f t="shared" si="2"/>
        <v>13500</v>
      </c>
    </row>
    <row r="66" spans="1:9" x14ac:dyDescent="0.2">
      <c r="A66" t="s">
        <v>1980</v>
      </c>
      <c r="B66">
        <v>8</v>
      </c>
      <c r="C66" t="s">
        <v>2001</v>
      </c>
      <c r="D66">
        <v>85</v>
      </c>
      <c r="E66" t="str">
        <f t="shared" si="10"/>
        <v>08085</v>
      </c>
      <c r="F66" t="s">
        <v>2749</v>
      </c>
      <c r="G66" s="1">
        <v>9745</v>
      </c>
      <c r="H66">
        <f t="shared" si="1"/>
        <v>1</v>
      </c>
      <c r="I66">
        <f t="shared" si="2"/>
        <v>9745</v>
      </c>
    </row>
    <row r="67" spans="1:9" x14ac:dyDescent="0.2">
      <c r="A67" t="s">
        <v>2002</v>
      </c>
      <c r="B67">
        <v>9</v>
      </c>
      <c r="C67" t="s">
        <v>2003</v>
      </c>
      <c r="D67">
        <v>3</v>
      </c>
      <c r="E67" t="str">
        <f t="shared" si="10"/>
        <v>09003</v>
      </c>
      <c r="F67" t="s">
        <v>2749</v>
      </c>
      <c r="G67">
        <v>738</v>
      </c>
      <c r="H67">
        <f t="shared" ref="H67:H130" si="11">IF(EXACT(F67,"MEASURED IN BU"), 1,IF(EXACT(F67,"MEASURED IN TONS"), 39.3679,1/56))</f>
        <v>1</v>
      </c>
      <c r="I67">
        <f t="shared" ref="I67:I130" si="12" xml:space="preserve"> G67*H67</f>
        <v>738</v>
      </c>
    </row>
    <row r="68" spans="1:9" x14ac:dyDescent="0.2">
      <c r="A68" t="s">
        <v>2004</v>
      </c>
      <c r="B68">
        <v>10</v>
      </c>
      <c r="C68" t="s">
        <v>2005</v>
      </c>
      <c r="D68">
        <v>1</v>
      </c>
      <c r="E68" t="str">
        <f t="shared" ref="E68:E73" si="13" xml:space="preserve"> TEXT(B68,"00") &amp;TEXT(D68,"000")</f>
        <v>10001</v>
      </c>
      <c r="F68" t="s">
        <v>2749</v>
      </c>
      <c r="G68" s="1">
        <v>708200</v>
      </c>
      <c r="H68">
        <f t="shared" si="11"/>
        <v>1</v>
      </c>
      <c r="I68">
        <f t="shared" si="12"/>
        <v>708200</v>
      </c>
    </row>
    <row r="69" spans="1:9" x14ac:dyDescent="0.2">
      <c r="A69" t="s">
        <v>2004</v>
      </c>
      <c r="B69">
        <v>10</v>
      </c>
      <c r="C69" t="s">
        <v>2006</v>
      </c>
      <c r="D69">
        <v>3</v>
      </c>
      <c r="E69" t="str">
        <f t="shared" si="13"/>
        <v>10003</v>
      </c>
      <c r="F69" t="s">
        <v>2749</v>
      </c>
      <c r="G69" s="1">
        <v>183521</v>
      </c>
      <c r="H69">
        <f t="shared" si="11"/>
        <v>1</v>
      </c>
      <c r="I69">
        <f t="shared" si="12"/>
        <v>183521</v>
      </c>
    </row>
    <row r="70" spans="1:9" x14ac:dyDescent="0.2">
      <c r="A70" t="s">
        <v>2004</v>
      </c>
      <c r="B70">
        <v>10</v>
      </c>
      <c r="C70" t="s">
        <v>2007</v>
      </c>
      <c r="D70">
        <v>5</v>
      </c>
      <c r="E70" t="str">
        <f t="shared" si="13"/>
        <v>10005</v>
      </c>
      <c r="F70" t="s">
        <v>2749</v>
      </c>
      <c r="G70" s="1">
        <v>633319</v>
      </c>
      <c r="H70">
        <f t="shared" si="11"/>
        <v>1</v>
      </c>
      <c r="I70">
        <f t="shared" si="12"/>
        <v>633319</v>
      </c>
    </row>
    <row r="71" spans="1:9" x14ac:dyDescent="0.2">
      <c r="A71" t="s">
        <v>2008</v>
      </c>
      <c r="B71">
        <v>13</v>
      </c>
      <c r="C71" t="s">
        <v>2009</v>
      </c>
      <c r="D71">
        <v>175</v>
      </c>
      <c r="E71" t="str">
        <f t="shared" si="13"/>
        <v>13175</v>
      </c>
      <c r="F71" t="s">
        <v>2749</v>
      </c>
      <c r="G71" s="1">
        <v>12000</v>
      </c>
      <c r="H71">
        <f t="shared" si="11"/>
        <v>1</v>
      </c>
      <c r="I71">
        <f t="shared" si="12"/>
        <v>12000</v>
      </c>
    </row>
    <row r="72" spans="1:9" x14ac:dyDescent="0.2">
      <c r="A72" t="s">
        <v>2008</v>
      </c>
      <c r="B72">
        <v>13</v>
      </c>
      <c r="C72" t="s">
        <v>2010</v>
      </c>
      <c r="D72">
        <v>77</v>
      </c>
      <c r="E72" t="str">
        <f t="shared" si="13"/>
        <v>13077</v>
      </c>
      <c r="F72" t="s">
        <v>2749</v>
      </c>
      <c r="G72">
        <v>0</v>
      </c>
      <c r="H72">
        <f t="shared" si="11"/>
        <v>1</v>
      </c>
      <c r="I72">
        <f t="shared" si="12"/>
        <v>0</v>
      </c>
    </row>
    <row r="73" spans="1:9" x14ac:dyDescent="0.2">
      <c r="A73" t="s">
        <v>2008</v>
      </c>
      <c r="B73">
        <v>13</v>
      </c>
      <c r="C73" t="s">
        <v>2011</v>
      </c>
      <c r="D73">
        <v>293</v>
      </c>
      <c r="E73" t="str">
        <f t="shared" si="13"/>
        <v>13293</v>
      </c>
      <c r="F73" t="s">
        <v>2749</v>
      </c>
      <c r="G73">
        <v>0</v>
      </c>
      <c r="H73">
        <f t="shared" si="11"/>
        <v>1</v>
      </c>
      <c r="I73">
        <f t="shared" si="12"/>
        <v>0</v>
      </c>
    </row>
    <row r="74" spans="1:9" x14ac:dyDescent="0.2">
      <c r="A74" t="s">
        <v>2012</v>
      </c>
      <c r="B74">
        <v>16</v>
      </c>
      <c r="C74" t="s">
        <v>2013</v>
      </c>
      <c r="D74">
        <v>5</v>
      </c>
      <c r="E74" t="str">
        <f t="shared" ref="E74:E79" si="14" xml:space="preserve"> TEXT(B74,"00") &amp;TEXT(D74,"000")</f>
        <v>16005</v>
      </c>
      <c r="F74" t="s">
        <v>2749</v>
      </c>
      <c r="G74" s="1">
        <v>497661</v>
      </c>
      <c r="H74">
        <f t="shared" si="11"/>
        <v>1</v>
      </c>
      <c r="I74">
        <f t="shared" si="12"/>
        <v>497661</v>
      </c>
    </row>
    <row r="75" spans="1:9" x14ac:dyDescent="0.2">
      <c r="A75" t="s">
        <v>2012</v>
      </c>
      <c r="B75">
        <v>16</v>
      </c>
      <c r="C75" t="s">
        <v>2014</v>
      </c>
      <c r="D75">
        <v>7</v>
      </c>
      <c r="E75" t="str">
        <f t="shared" si="14"/>
        <v>16007</v>
      </c>
      <c r="F75" t="s">
        <v>2749</v>
      </c>
      <c r="G75" s="1">
        <v>595625</v>
      </c>
      <c r="H75">
        <f t="shared" si="11"/>
        <v>1</v>
      </c>
      <c r="I75">
        <f t="shared" si="12"/>
        <v>595625</v>
      </c>
    </row>
    <row r="76" spans="1:9" x14ac:dyDescent="0.2">
      <c r="A76" t="s">
        <v>2012</v>
      </c>
      <c r="B76">
        <v>16</v>
      </c>
      <c r="C76" t="s">
        <v>2015</v>
      </c>
      <c r="D76">
        <v>11</v>
      </c>
      <c r="E76" t="str">
        <f t="shared" si="14"/>
        <v>16011</v>
      </c>
      <c r="F76" t="s">
        <v>2749</v>
      </c>
      <c r="G76" s="1">
        <v>2336235</v>
      </c>
      <c r="H76">
        <f t="shared" si="11"/>
        <v>1</v>
      </c>
      <c r="I76">
        <f t="shared" si="12"/>
        <v>2336235</v>
      </c>
    </row>
    <row r="77" spans="1:9" x14ac:dyDescent="0.2">
      <c r="A77" t="s">
        <v>2012</v>
      </c>
      <c r="B77">
        <v>16</v>
      </c>
      <c r="C77" t="s">
        <v>2016</v>
      </c>
      <c r="D77">
        <v>19</v>
      </c>
      <c r="E77" t="str">
        <f t="shared" si="14"/>
        <v>16019</v>
      </c>
      <c r="F77" t="s">
        <v>2749</v>
      </c>
      <c r="G77" s="1">
        <v>6693189</v>
      </c>
      <c r="H77">
        <f t="shared" si="11"/>
        <v>1</v>
      </c>
      <c r="I77">
        <f t="shared" si="12"/>
        <v>6693189</v>
      </c>
    </row>
    <row r="78" spans="1:9" x14ac:dyDescent="0.2">
      <c r="A78" t="s">
        <v>2012</v>
      </c>
      <c r="B78">
        <v>16</v>
      </c>
      <c r="C78" t="s">
        <v>1959</v>
      </c>
      <c r="D78">
        <v>23</v>
      </c>
      <c r="E78" t="str">
        <f t="shared" si="14"/>
        <v>16023</v>
      </c>
      <c r="F78" t="s">
        <v>2749</v>
      </c>
      <c r="G78" s="1">
        <v>1157508</v>
      </c>
      <c r="H78">
        <f t="shared" si="11"/>
        <v>1</v>
      </c>
      <c r="I78">
        <f t="shared" si="12"/>
        <v>1157508</v>
      </c>
    </row>
    <row r="79" spans="1:9" x14ac:dyDescent="0.2">
      <c r="A79" t="s">
        <v>2012</v>
      </c>
      <c r="B79">
        <v>16</v>
      </c>
      <c r="C79" t="s">
        <v>2017</v>
      </c>
      <c r="D79">
        <v>29</v>
      </c>
      <c r="E79" t="str">
        <f t="shared" si="14"/>
        <v>16029</v>
      </c>
      <c r="F79" t="s">
        <v>2749</v>
      </c>
      <c r="G79" s="1">
        <v>3538789</v>
      </c>
      <c r="H79">
        <f t="shared" si="11"/>
        <v>1</v>
      </c>
      <c r="I79">
        <f t="shared" si="12"/>
        <v>3538789</v>
      </c>
    </row>
    <row r="80" spans="1:9" x14ac:dyDescent="0.2">
      <c r="A80" t="s">
        <v>2012</v>
      </c>
      <c r="B80">
        <v>16</v>
      </c>
      <c r="C80" t="s">
        <v>2018</v>
      </c>
      <c r="D80">
        <v>33</v>
      </c>
      <c r="E80" t="str">
        <f t="shared" ref="E80:E84" si="15" xml:space="preserve"> TEXT(B80,"00") &amp;TEXT(D80,"000")</f>
        <v>16033</v>
      </c>
      <c r="F80" t="s">
        <v>2749</v>
      </c>
      <c r="G80" s="1">
        <v>335759</v>
      </c>
      <c r="H80">
        <f t="shared" si="11"/>
        <v>1</v>
      </c>
      <c r="I80">
        <f t="shared" si="12"/>
        <v>335759</v>
      </c>
    </row>
    <row r="81" spans="1:9" x14ac:dyDescent="0.2">
      <c r="A81" t="s">
        <v>2012</v>
      </c>
      <c r="B81">
        <v>16</v>
      </c>
      <c r="C81" t="s">
        <v>2019</v>
      </c>
      <c r="D81">
        <v>37</v>
      </c>
      <c r="E81" t="str">
        <f t="shared" si="15"/>
        <v>16037</v>
      </c>
      <c r="F81" t="s">
        <v>2749</v>
      </c>
      <c r="G81" s="1">
        <v>340015</v>
      </c>
      <c r="H81">
        <f t="shared" si="11"/>
        <v>1</v>
      </c>
      <c r="I81">
        <f t="shared" si="12"/>
        <v>340015</v>
      </c>
    </row>
    <row r="82" spans="1:9" x14ac:dyDescent="0.2">
      <c r="A82" t="s">
        <v>2012</v>
      </c>
      <c r="B82">
        <v>16</v>
      </c>
      <c r="C82" t="s">
        <v>2020</v>
      </c>
      <c r="D82">
        <v>41</v>
      </c>
      <c r="E82" t="str">
        <f t="shared" si="15"/>
        <v>16041</v>
      </c>
      <c r="F82" t="s">
        <v>2749</v>
      </c>
      <c r="G82" s="1">
        <v>415587</v>
      </c>
      <c r="H82">
        <f t="shared" si="11"/>
        <v>1</v>
      </c>
      <c r="I82">
        <f t="shared" si="12"/>
        <v>415587</v>
      </c>
    </row>
    <row r="83" spans="1:9" x14ac:dyDescent="0.2">
      <c r="A83" t="s">
        <v>2012</v>
      </c>
      <c r="B83">
        <v>16</v>
      </c>
      <c r="C83" t="s">
        <v>2021</v>
      </c>
      <c r="D83">
        <v>43</v>
      </c>
      <c r="E83" t="str">
        <f t="shared" si="15"/>
        <v>16043</v>
      </c>
      <c r="F83" t="s">
        <v>2749</v>
      </c>
      <c r="G83" s="1">
        <v>5224941</v>
      </c>
      <c r="H83">
        <f t="shared" si="11"/>
        <v>1</v>
      </c>
      <c r="I83">
        <f t="shared" si="12"/>
        <v>5224941</v>
      </c>
    </row>
    <row r="84" spans="1:9" x14ac:dyDescent="0.2">
      <c r="A84" t="s">
        <v>2012</v>
      </c>
      <c r="B84">
        <v>16</v>
      </c>
      <c r="C84" t="s">
        <v>2022</v>
      </c>
      <c r="D84">
        <v>51</v>
      </c>
      <c r="E84" t="str">
        <f t="shared" si="15"/>
        <v>16051</v>
      </c>
      <c r="F84" t="s">
        <v>2749</v>
      </c>
      <c r="G84" s="1">
        <v>4042152</v>
      </c>
      <c r="H84">
        <f t="shared" si="11"/>
        <v>1</v>
      </c>
      <c r="I84">
        <f t="shared" si="12"/>
        <v>4042152</v>
      </c>
    </row>
    <row r="85" spans="1:9" x14ac:dyDescent="0.2">
      <c r="A85" t="s">
        <v>2012</v>
      </c>
      <c r="B85">
        <v>16</v>
      </c>
      <c r="C85" t="s">
        <v>2023</v>
      </c>
      <c r="D85">
        <v>59</v>
      </c>
      <c r="E85" t="str">
        <f t="shared" ref="E85:E90" si="16" xml:space="preserve"> TEXT(B85,"00") &amp;TEXT(D85,"000")</f>
        <v>16059</v>
      </c>
      <c r="F85" t="s">
        <v>2749</v>
      </c>
      <c r="G85">
        <v>0</v>
      </c>
      <c r="H85">
        <f t="shared" si="11"/>
        <v>1</v>
      </c>
      <c r="I85">
        <f t="shared" si="12"/>
        <v>0</v>
      </c>
    </row>
    <row r="86" spans="1:9" x14ac:dyDescent="0.2">
      <c r="A86" t="s">
        <v>2012</v>
      </c>
      <c r="B86">
        <v>16</v>
      </c>
      <c r="C86" t="s">
        <v>2024</v>
      </c>
      <c r="D86">
        <v>65</v>
      </c>
      <c r="E86" t="str">
        <f t="shared" si="16"/>
        <v>16065</v>
      </c>
      <c r="F86" t="s">
        <v>2749</v>
      </c>
      <c r="G86" s="1">
        <v>3710296</v>
      </c>
      <c r="H86">
        <f t="shared" si="11"/>
        <v>1</v>
      </c>
      <c r="I86">
        <f t="shared" si="12"/>
        <v>3710296</v>
      </c>
    </row>
    <row r="87" spans="1:9" x14ac:dyDescent="0.2">
      <c r="A87" t="s">
        <v>2012</v>
      </c>
      <c r="B87">
        <v>16</v>
      </c>
      <c r="C87" t="s">
        <v>2025</v>
      </c>
      <c r="D87">
        <v>71</v>
      </c>
      <c r="E87" t="str">
        <f t="shared" si="16"/>
        <v>16071</v>
      </c>
      <c r="F87" t="s">
        <v>2749</v>
      </c>
      <c r="G87" s="1">
        <v>57770</v>
      </c>
      <c r="H87">
        <f t="shared" si="11"/>
        <v>1</v>
      </c>
      <c r="I87">
        <f t="shared" si="12"/>
        <v>57770</v>
      </c>
    </row>
    <row r="88" spans="1:9" x14ac:dyDescent="0.2">
      <c r="A88" t="s">
        <v>2012</v>
      </c>
      <c r="B88">
        <v>16</v>
      </c>
      <c r="C88" t="s">
        <v>2026</v>
      </c>
      <c r="D88">
        <v>77</v>
      </c>
      <c r="E88" t="str">
        <f t="shared" si="16"/>
        <v>16077</v>
      </c>
      <c r="F88" t="s">
        <v>2749</v>
      </c>
      <c r="G88" s="1">
        <v>231839</v>
      </c>
      <c r="H88">
        <f t="shared" si="11"/>
        <v>1</v>
      </c>
      <c r="I88">
        <f t="shared" si="12"/>
        <v>231839</v>
      </c>
    </row>
    <row r="89" spans="1:9" x14ac:dyDescent="0.2">
      <c r="A89" t="s">
        <v>2012</v>
      </c>
      <c r="B89">
        <v>16</v>
      </c>
      <c r="C89" t="s">
        <v>2027</v>
      </c>
      <c r="D89">
        <v>81</v>
      </c>
      <c r="E89" t="str">
        <f t="shared" si="16"/>
        <v>16081</v>
      </c>
      <c r="F89" t="s">
        <v>2749</v>
      </c>
      <c r="G89" s="1">
        <v>2381571</v>
      </c>
      <c r="H89">
        <f t="shared" si="11"/>
        <v>1</v>
      </c>
      <c r="I89">
        <f t="shared" si="12"/>
        <v>2381571</v>
      </c>
    </row>
    <row r="90" spans="1:9" x14ac:dyDescent="0.2">
      <c r="A90" t="s">
        <v>2012</v>
      </c>
      <c r="B90">
        <v>16</v>
      </c>
      <c r="C90" t="s">
        <v>2028</v>
      </c>
      <c r="D90">
        <v>9</v>
      </c>
      <c r="E90" t="str">
        <f t="shared" si="16"/>
        <v>16009</v>
      </c>
      <c r="F90" t="s">
        <v>2749</v>
      </c>
      <c r="G90" s="1">
        <v>70061</v>
      </c>
      <c r="H90">
        <f t="shared" si="11"/>
        <v>1</v>
      </c>
      <c r="I90">
        <f t="shared" si="12"/>
        <v>70061</v>
      </c>
    </row>
    <row r="91" spans="1:9" x14ac:dyDescent="0.2">
      <c r="A91" t="s">
        <v>2012</v>
      </c>
      <c r="B91">
        <v>16</v>
      </c>
      <c r="C91" t="s">
        <v>2029</v>
      </c>
      <c r="D91">
        <v>17</v>
      </c>
      <c r="E91" t="str">
        <f t="shared" ref="E91:E97" si="17" xml:space="preserve"> TEXT(B91,"00") &amp;TEXT(D91,"000")</f>
        <v>16017</v>
      </c>
      <c r="F91" t="s">
        <v>2749</v>
      </c>
      <c r="G91" s="1">
        <v>8502</v>
      </c>
      <c r="H91">
        <f t="shared" si="11"/>
        <v>1</v>
      </c>
      <c r="I91">
        <f t="shared" si="12"/>
        <v>8502</v>
      </c>
    </row>
    <row r="92" spans="1:9" x14ac:dyDescent="0.2">
      <c r="A92" t="s">
        <v>2012</v>
      </c>
      <c r="B92">
        <v>16</v>
      </c>
      <c r="C92" t="s">
        <v>2030</v>
      </c>
      <c r="D92">
        <v>21</v>
      </c>
      <c r="E92" t="str">
        <f t="shared" si="17"/>
        <v>16021</v>
      </c>
      <c r="F92" t="s">
        <v>2749</v>
      </c>
      <c r="G92" s="1">
        <v>125718</v>
      </c>
      <c r="H92">
        <f t="shared" si="11"/>
        <v>1</v>
      </c>
      <c r="I92">
        <f t="shared" si="12"/>
        <v>125718</v>
      </c>
    </row>
    <row r="93" spans="1:9" x14ac:dyDescent="0.2">
      <c r="A93" t="s">
        <v>2012</v>
      </c>
      <c r="B93">
        <v>16</v>
      </c>
      <c r="C93" t="s">
        <v>2031</v>
      </c>
      <c r="D93">
        <v>35</v>
      </c>
      <c r="E93" t="str">
        <f t="shared" si="17"/>
        <v>16035</v>
      </c>
      <c r="F93" t="s">
        <v>2749</v>
      </c>
      <c r="G93">
        <v>0</v>
      </c>
      <c r="H93">
        <f t="shared" si="11"/>
        <v>1</v>
      </c>
      <c r="I93">
        <f t="shared" si="12"/>
        <v>0</v>
      </c>
    </row>
    <row r="94" spans="1:9" x14ac:dyDescent="0.2">
      <c r="A94" t="s">
        <v>2012</v>
      </c>
      <c r="B94">
        <v>16</v>
      </c>
      <c r="C94" t="s">
        <v>2012</v>
      </c>
      <c r="D94">
        <v>49</v>
      </c>
      <c r="E94" t="str">
        <f t="shared" si="17"/>
        <v>16049</v>
      </c>
      <c r="F94" t="s">
        <v>2749</v>
      </c>
      <c r="G94" s="1">
        <v>283709</v>
      </c>
      <c r="H94">
        <f t="shared" si="11"/>
        <v>1</v>
      </c>
      <c r="I94">
        <f t="shared" si="12"/>
        <v>283709</v>
      </c>
    </row>
    <row r="95" spans="1:9" x14ac:dyDescent="0.2">
      <c r="A95" t="s">
        <v>2012</v>
      </c>
      <c r="B95">
        <v>16</v>
      </c>
      <c r="C95" t="s">
        <v>2032</v>
      </c>
      <c r="D95">
        <v>55</v>
      </c>
      <c r="E95" t="str">
        <f t="shared" si="17"/>
        <v>16055</v>
      </c>
      <c r="F95" t="s">
        <v>2749</v>
      </c>
      <c r="G95">
        <v>0</v>
      </c>
      <c r="H95">
        <f t="shared" si="11"/>
        <v>1</v>
      </c>
      <c r="I95">
        <f t="shared" si="12"/>
        <v>0</v>
      </c>
    </row>
    <row r="96" spans="1:9" x14ac:dyDescent="0.2">
      <c r="A96" t="s">
        <v>2012</v>
      </c>
      <c r="B96">
        <v>16</v>
      </c>
      <c r="C96" t="s">
        <v>2033</v>
      </c>
      <c r="D96">
        <v>57</v>
      </c>
      <c r="E96" t="str">
        <f t="shared" si="17"/>
        <v>16057</v>
      </c>
      <c r="F96" t="s">
        <v>2749</v>
      </c>
      <c r="G96" s="1">
        <v>249526</v>
      </c>
      <c r="H96">
        <f t="shared" si="11"/>
        <v>1</v>
      </c>
      <c r="I96">
        <f t="shared" si="12"/>
        <v>249526</v>
      </c>
    </row>
    <row r="97" spans="1:9" x14ac:dyDescent="0.2">
      <c r="A97" t="s">
        <v>2012</v>
      </c>
      <c r="B97">
        <v>16</v>
      </c>
      <c r="C97" t="s">
        <v>2034</v>
      </c>
      <c r="D97">
        <v>61</v>
      </c>
      <c r="E97" t="str">
        <f t="shared" si="17"/>
        <v>16061</v>
      </c>
      <c r="F97" t="s">
        <v>2749</v>
      </c>
      <c r="G97" s="1">
        <v>177406</v>
      </c>
      <c r="H97">
        <f t="shared" si="11"/>
        <v>1</v>
      </c>
      <c r="I97">
        <f t="shared" si="12"/>
        <v>177406</v>
      </c>
    </row>
    <row r="98" spans="1:9" x14ac:dyDescent="0.2">
      <c r="A98" t="s">
        <v>2012</v>
      </c>
      <c r="B98">
        <v>16</v>
      </c>
      <c r="C98" t="s">
        <v>2035</v>
      </c>
      <c r="D98">
        <v>69</v>
      </c>
      <c r="E98" t="str">
        <f t="shared" ref="E98:E102" si="18" xml:space="preserve"> TEXT(B98,"00") &amp;TEXT(D98,"000")</f>
        <v>16069</v>
      </c>
      <c r="F98" t="s">
        <v>2749</v>
      </c>
      <c r="G98" s="1">
        <v>361312</v>
      </c>
      <c r="H98">
        <f t="shared" si="11"/>
        <v>1</v>
      </c>
      <c r="I98">
        <f t="shared" si="12"/>
        <v>361312</v>
      </c>
    </row>
    <row r="99" spans="1:9" x14ac:dyDescent="0.2">
      <c r="A99" t="s">
        <v>2012</v>
      </c>
      <c r="B99">
        <v>16</v>
      </c>
      <c r="C99" t="s">
        <v>2036</v>
      </c>
      <c r="D99">
        <v>13</v>
      </c>
      <c r="E99" t="str">
        <f t="shared" si="18"/>
        <v>16013</v>
      </c>
      <c r="F99" t="s">
        <v>2749</v>
      </c>
      <c r="G99" s="1">
        <v>885940</v>
      </c>
      <c r="H99">
        <f t="shared" si="11"/>
        <v>1</v>
      </c>
      <c r="I99">
        <f t="shared" si="12"/>
        <v>885940</v>
      </c>
    </row>
    <row r="100" spans="1:9" x14ac:dyDescent="0.2">
      <c r="A100" t="s">
        <v>2012</v>
      </c>
      <c r="B100">
        <v>16</v>
      </c>
      <c r="C100" t="s">
        <v>2037</v>
      </c>
      <c r="D100">
        <v>25</v>
      </c>
      <c r="E100" t="str">
        <f t="shared" si="18"/>
        <v>16025</v>
      </c>
      <c r="F100" t="s">
        <v>2749</v>
      </c>
      <c r="G100" s="1">
        <v>391952</v>
      </c>
      <c r="H100">
        <f t="shared" si="11"/>
        <v>1</v>
      </c>
      <c r="I100">
        <f t="shared" si="12"/>
        <v>391952</v>
      </c>
    </row>
    <row r="101" spans="1:9" x14ac:dyDescent="0.2">
      <c r="A101" t="s">
        <v>2012</v>
      </c>
      <c r="B101">
        <v>16</v>
      </c>
      <c r="C101" t="s">
        <v>2038</v>
      </c>
      <c r="D101">
        <v>31</v>
      </c>
      <c r="E101" t="str">
        <f t="shared" si="18"/>
        <v>16031</v>
      </c>
      <c r="F101" t="s">
        <v>2749</v>
      </c>
      <c r="G101" s="1">
        <v>4445401</v>
      </c>
      <c r="H101">
        <f t="shared" si="11"/>
        <v>1</v>
      </c>
      <c r="I101">
        <f t="shared" si="12"/>
        <v>4445401</v>
      </c>
    </row>
    <row r="102" spans="1:9" x14ac:dyDescent="0.2">
      <c r="A102" t="s">
        <v>2012</v>
      </c>
      <c r="B102">
        <v>16</v>
      </c>
      <c r="C102" t="s">
        <v>2039</v>
      </c>
      <c r="D102">
        <v>47</v>
      </c>
      <c r="E102" t="str">
        <f t="shared" si="18"/>
        <v>16047</v>
      </c>
      <c r="F102" t="s">
        <v>2749</v>
      </c>
      <c r="G102" s="1">
        <v>127293</v>
      </c>
      <c r="H102">
        <f t="shared" si="11"/>
        <v>1</v>
      </c>
      <c r="I102">
        <f t="shared" si="12"/>
        <v>127293</v>
      </c>
    </row>
    <row r="103" spans="1:9" x14ac:dyDescent="0.2">
      <c r="A103" t="s">
        <v>2012</v>
      </c>
      <c r="B103">
        <v>16</v>
      </c>
      <c r="C103" t="s">
        <v>2040</v>
      </c>
      <c r="D103">
        <v>53</v>
      </c>
      <c r="E103" t="str">
        <f t="shared" ref="E103:E108" si="19" xml:space="preserve"> TEXT(B103,"00") &amp;TEXT(D103,"000")</f>
        <v>16053</v>
      </c>
      <c r="F103" t="s">
        <v>2749</v>
      </c>
      <c r="G103" s="1">
        <v>1803055</v>
      </c>
      <c r="H103">
        <f t="shared" si="11"/>
        <v>1</v>
      </c>
      <c r="I103">
        <f t="shared" si="12"/>
        <v>1803055</v>
      </c>
    </row>
    <row r="104" spans="1:9" x14ac:dyDescent="0.2">
      <c r="A104" t="s">
        <v>2012</v>
      </c>
      <c r="B104">
        <v>16</v>
      </c>
      <c r="C104" t="s">
        <v>1982</v>
      </c>
      <c r="D104">
        <v>63</v>
      </c>
      <c r="E104" t="str">
        <f t="shared" si="19"/>
        <v>16063</v>
      </c>
      <c r="F104" t="s">
        <v>2749</v>
      </c>
      <c r="G104" s="1">
        <v>348117</v>
      </c>
      <c r="H104">
        <f t="shared" si="11"/>
        <v>1</v>
      </c>
      <c r="I104">
        <f t="shared" si="12"/>
        <v>348117</v>
      </c>
    </row>
    <row r="105" spans="1:9" x14ac:dyDescent="0.2">
      <c r="A105" t="s">
        <v>2012</v>
      </c>
      <c r="B105">
        <v>16</v>
      </c>
      <c r="C105" t="s">
        <v>2041</v>
      </c>
      <c r="D105">
        <v>67</v>
      </c>
      <c r="E105" t="str">
        <f t="shared" si="19"/>
        <v>16067</v>
      </c>
      <c r="F105" t="s">
        <v>2749</v>
      </c>
      <c r="G105" s="1">
        <v>6250558</v>
      </c>
      <c r="H105">
        <f t="shared" si="11"/>
        <v>1</v>
      </c>
      <c r="I105">
        <f t="shared" si="12"/>
        <v>6250558</v>
      </c>
    </row>
    <row r="106" spans="1:9" x14ac:dyDescent="0.2">
      <c r="A106" t="s">
        <v>2012</v>
      </c>
      <c r="B106">
        <v>16</v>
      </c>
      <c r="C106" t="s">
        <v>2042</v>
      </c>
      <c r="D106">
        <v>83</v>
      </c>
      <c r="E106" t="str">
        <f t="shared" si="19"/>
        <v>16083</v>
      </c>
      <c r="F106" t="s">
        <v>2749</v>
      </c>
      <c r="G106" s="1">
        <v>2983634</v>
      </c>
      <c r="H106">
        <f t="shared" si="11"/>
        <v>1</v>
      </c>
      <c r="I106">
        <f t="shared" si="12"/>
        <v>2983634</v>
      </c>
    </row>
    <row r="107" spans="1:9" x14ac:dyDescent="0.2">
      <c r="A107" t="s">
        <v>2012</v>
      </c>
      <c r="B107">
        <v>16</v>
      </c>
      <c r="C107" t="s">
        <v>2043</v>
      </c>
      <c r="D107">
        <v>1</v>
      </c>
      <c r="E107" t="str">
        <f t="shared" si="19"/>
        <v>16001</v>
      </c>
      <c r="F107" t="s">
        <v>2749</v>
      </c>
      <c r="G107" s="1">
        <v>70686</v>
      </c>
      <c r="H107">
        <f t="shared" si="11"/>
        <v>1</v>
      </c>
      <c r="I107">
        <f t="shared" si="12"/>
        <v>70686</v>
      </c>
    </row>
    <row r="108" spans="1:9" x14ac:dyDescent="0.2">
      <c r="A108" t="s">
        <v>2012</v>
      </c>
      <c r="B108">
        <v>16</v>
      </c>
      <c r="C108" t="s">
        <v>2044</v>
      </c>
      <c r="D108">
        <v>27</v>
      </c>
      <c r="E108" t="str">
        <f t="shared" si="19"/>
        <v>16027</v>
      </c>
      <c r="F108" t="s">
        <v>2749</v>
      </c>
      <c r="G108" s="1">
        <v>45612</v>
      </c>
      <c r="H108">
        <f t="shared" si="11"/>
        <v>1</v>
      </c>
      <c r="I108">
        <f t="shared" si="12"/>
        <v>45612</v>
      </c>
    </row>
    <row r="109" spans="1:9" x14ac:dyDescent="0.2">
      <c r="A109" t="s">
        <v>2012</v>
      </c>
      <c r="B109">
        <v>16</v>
      </c>
      <c r="C109" t="s">
        <v>2045</v>
      </c>
      <c r="D109">
        <v>45</v>
      </c>
      <c r="E109" t="str">
        <f t="shared" ref="E109:E116" si="20" xml:space="preserve"> TEXT(B109,"00") &amp;TEXT(D109,"000")</f>
        <v>16045</v>
      </c>
      <c r="F109" t="s">
        <v>2749</v>
      </c>
      <c r="G109" s="1">
        <v>65129</v>
      </c>
      <c r="H109">
        <f t="shared" si="11"/>
        <v>1</v>
      </c>
      <c r="I109">
        <f t="shared" si="12"/>
        <v>65129</v>
      </c>
    </row>
    <row r="110" spans="1:9" x14ac:dyDescent="0.2">
      <c r="A110" t="s">
        <v>2012</v>
      </c>
      <c r="B110">
        <v>16</v>
      </c>
      <c r="C110" t="s">
        <v>2046</v>
      </c>
      <c r="D110">
        <v>73</v>
      </c>
      <c r="E110" t="str">
        <f t="shared" si="20"/>
        <v>16073</v>
      </c>
      <c r="F110" t="s">
        <v>2749</v>
      </c>
      <c r="G110" s="1">
        <v>83002</v>
      </c>
      <c r="H110">
        <f t="shared" si="11"/>
        <v>1</v>
      </c>
      <c r="I110">
        <f t="shared" si="12"/>
        <v>83002</v>
      </c>
    </row>
    <row r="111" spans="1:9" x14ac:dyDescent="0.2">
      <c r="A111" t="s">
        <v>2012</v>
      </c>
      <c r="B111">
        <v>16</v>
      </c>
      <c r="C111" t="s">
        <v>2047</v>
      </c>
      <c r="D111">
        <v>75</v>
      </c>
      <c r="E111" t="str">
        <f t="shared" si="20"/>
        <v>16075</v>
      </c>
      <c r="F111" t="s">
        <v>2749</v>
      </c>
      <c r="G111">
        <v>0</v>
      </c>
      <c r="H111">
        <f t="shared" si="11"/>
        <v>1</v>
      </c>
      <c r="I111">
        <f t="shared" si="12"/>
        <v>0</v>
      </c>
    </row>
    <row r="112" spans="1:9" x14ac:dyDescent="0.2">
      <c r="A112" t="s">
        <v>2012</v>
      </c>
      <c r="B112">
        <v>16</v>
      </c>
      <c r="C112" t="s">
        <v>1983</v>
      </c>
      <c r="D112">
        <v>87</v>
      </c>
      <c r="E112" t="str">
        <f t="shared" si="20"/>
        <v>16087</v>
      </c>
      <c r="F112" t="s">
        <v>2749</v>
      </c>
      <c r="G112" s="1">
        <v>64797</v>
      </c>
      <c r="H112">
        <f t="shared" si="11"/>
        <v>1</v>
      </c>
      <c r="I112">
        <f t="shared" si="12"/>
        <v>64797</v>
      </c>
    </row>
    <row r="113" spans="1:9" x14ac:dyDescent="0.2">
      <c r="A113" t="s">
        <v>2048</v>
      </c>
      <c r="B113">
        <v>17</v>
      </c>
      <c r="C113" t="s">
        <v>2049</v>
      </c>
      <c r="D113">
        <v>203</v>
      </c>
      <c r="E113" t="str">
        <f t="shared" si="20"/>
        <v>17203</v>
      </c>
      <c r="F113" t="s">
        <v>2749</v>
      </c>
      <c r="G113" s="1">
        <v>6880</v>
      </c>
      <c r="H113">
        <f t="shared" si="11"/>
        <v>1</v>
      </c>
      <c r="I113">
        <f t="shared" si="12"/>
        <v>6880</v>
      </c>
    </row>
    <row r="114" spans="1:9" x14ac:dyDescent="0.2">
      <c r="A114" t="s">
        <v>2048</v>
      </c>
      <c r="B114">
        <v>17</v>
      </c>
      <c r="C114" t="s">
        <v>2050</v>
      </c>
      <c r="D114">
        <v>53</v>
      </c>
      <c r="E114" t="str">
        <f t="shared" si="20"/>
        <v>17053</v>
      </c>
      <c r="F114" t="s">
        <v>2749</v>
      </c>
      <c r="G114">
        <v>0</v>
      </c>
      <c r="H114">
        <f t="shared" si="11"/>
        <v>1</v>
      </c>
      <c r="I114">
        <f t="shared" si="12"/>
        <v>0</v>
      </c>
    </row>
    <row r="115" spans="1:9" x14ac:dyDescent="0.2">
      <c r="A115" t="s">
        <v>2048</v>
      </c>
      <c r="B115">
        <v>17</v>
      </c>
      <c r="C115" t="s">
        <v>2051</v>
      </c>
      <c r="D115">
        <v>29</v>
      </c>
      <c r="E115" t="str">
        <f t="shared" si="20"/>
        <v>17029</v>
      </c>
      <c r="F115" t="s">
        <v>2749</v>
      </c>
      <c r="G115">
        <v>0</v>
      </c>
      <c r="H115">
        <f t="shared" si="11"/>
        <v>1</v>
      </c>
      <c r="I115">
        <f t="shared" si="12"/>
        <v>0</v>
      </c>
    </row>
    <row r="116" spans="1:9" x14ac:dyDescent="0.2">
      <c r="A116" t="s">
        <v>2048</v>
      </c>
      <c r="B116">
        <v>17</v>
      </c>
      <c r="C116" t="s">
        <v>2052</v>
      </c>
      <c r="D116">
        <v>41</v>
      </c>
      <c r="E116" t="str">
        <f t="shared" si="20"/>
        <v>17041</v>
      </c>
      <c r="F116" t="s">
        <v>2749</v>
      </c>
      <c r="G116">
        <v>0</v>
      </c>
      <c r="H116">
        <f t="shared" si="11"/>
        <v>1</v>
      </c>
      <c r="I116">
        <f t="shared" si="12"/>
        <v>0</v>
      </c>
    </row>
    <row r="117" spans="1:9" x14ac:dyDescent="0.2">
      <c r="A117" t="s">
        <v>2048</v>
      </c>
      <c r="B117">
        <v>17</v>
      </c>
      <c r="C117" t="s">
        <v>2053</v>
      </c>
      <c r="D117">
        <v>101</v>
      </c>
      <c r="E117" t="str">
        <f t="shared" ref="E117:E127" si="21" xml:space="preserve"> TEXT(B117,"00") &amp;TEXT(D117,"000")</f>
        <v>17101</v>
      </c>
      <c r="F117" t="s">
        <v>2749</v>
      </c>
      <c r="G117">
        <v>0</v>
      </c>
      <c r="H117">
        <f t="shared" si="11"/>
        <v>1</v>
      </c>
      <c r="I117">
        <f t="shared" si="12"/>
        <v>0</v>
      </c>
    </row>
    <row r="118" spans="1:9" x14ac:dyDescent="0.2">
      <c r="A118" t="s">
        <v>2048</v>
      </c>
      <c r="B118">
        <v>17</v>
      </c>
      <c r="C118" t="s">
        <v>2054</v>
      </c>
      <c r="D118">
        <v>7</v>
      </c>
      <c r="E118" t="str">
        <f t="shared" si="21"/>
        <v>17007</v>
      </c>
      <c r="F118" t="s">
        <v>2749</v>
      </c>
      <c r="G118">
        <v>0</v>
      </c>
      <c r="H118">
        <f t="shared" si="11"/>
        <v>1</v>
      </c>
      <c r="I118">
        <f t="shared" si="12"/>
        <v>0</v>
      </c>
    </row>
    <row r="119" spans="1:9" x14ac:dyDescent="0.2">
      <c r="A119" t="s">
        <v>2048</v>
      </c>
      <c r="B119">
        <v>17</v>
      </c>
      <c r="C119" t="s">
        <v>2055</v>
      </c>
      <c r="D119">
        <v>89</v>
      </c>
      <c r="E119" t="str">
        <f t="shared" si="21"/>
        <v>17089</v>
      </c>
      <c r="F119" t="s">
        <v>2749</v>
      </c>
      <c r="G119">
        <v>0</v>
      </c>
      <c r="H119">
        <f t="shared" si="11"/>
        <v>1</v>
      </c>
      <c r="I119">
        <f t="shared" si="12"/>
        <v>0</v>
      </c>
    </row>
    <row r="120" spans="1:9" x14ac:dyDescent="0.2">
      <c r="A120" t="s">
        <v>2048</v>
      </c>
      <c r="B120">
        <v>17</v>
      </c>
      <c r="C120" t="s">
        <v>2056</v>
      </c>
      <c r="D120">
        <v>93</v>
      </c>
      <c r="E120" t="str">
        <f t="shared" si="21"/>
        <v>17093</v>
      </c>
      <c r="F120" t="s">
        <v>2749</v>
      </c>
      <c r="G120">
        <v>0</v>
      </c>
      <c r="H120">
        <f t="shared" si="11"/>
        <v>1</v>
      </c>
      <c r="I120">
        <f t="shared" si="12"/>
        <v>0</v>
      </c>
    </row>
    <row r="121" spans="1:9" x14ac:dyDescent="0.2">
      <c r="A121" t="s">
        <v>2048</v>
      </c>
      <c r="B121">
        <v>17</v>
      </c>
      <c r="C121" t="s">
        <v>2057</v>
      </c>
      <c r="D121">
        <v>11</v>
      </c>
      <c r="E121" t="str">
        <f t="shared" si="21"/>
        <v>17011</v>
      </c>
      <c r="F121" t="s">
        <v>2749</v>
      </c>
      <c r="G121">
        <v>0</v>
      </c>
      <c r="H121">
        <f t="shared" si="11"/>
        <v>1</v>
      </c>
      <c r="I121">
        <f t="shared" si="12"/>
        <v>0</v>
      </c>
    </row>
    <row r="122" spans="1:9" x14ac:dyDescent="0.2">
      <c r="A122" t="s">
        <v>2048</v>
      </c>
      <c r="B122">
        <v>17</v>
      </c>
      <c r="C122" t="s">
        <v>2058</v>
      </c>
      <c r="D122">
        <v>85</v>
      </c>
      <c r="E122" t="str">
        <f t="shared" si="21"/>
        <v>17085</v>
      </c>
      <c r="F122" t="s">
        <v>2749</v>
      </c>
      <c r="G122" s="1">
        <v>4420</v>
      </c>
      <c r="H122">
        <f t="shared" si="11"/>
        <v>1</v>
      </c>
      <c r="I122">
        <f t="shared" si="12"/>
        <v>4420</v>
      </c>
    </row>
    <row r="123" spans="1:9" x14ac:dyDescent="0.2">
      <c r="A123" t="s">
        <v>2048</v>
      </c>
      <c r="B123">
        <v>17</v>
      </c>
      <c r="C123" t="s">
        <v>2059</v>
      </c>
      <c r="D123">
        <v>161</v>
      </c>
      <c r="E123" t="str">
        <f t="shared" si="21"/>
        <v>17161</v>
      </c>
      <c r="F123" t="s">
        <v>2749</v>
      </c>
      <c r="G123">
        <v>0</v>
      </c>
      <c r="H123">
        <f t="shared" si="11"/>
        <v>1</v>
      </c>
      <c r="I123">
        <f t="shared" si="12"/>
        <v>0</v>
      </c>
    </row>
    <row r="124" spans="1:9" x14ac:dyDescent="0.2">
      <c r="A124" t="s">
        <v>2048</v>
      </c>
      <c r="B124">
        <v>17</v>
      </c>
      <c r="C124" t="s">
        <v>2022</v>
      </c>
      <c r="D124">
        <v>81</v>
      </c>
      <c r="E124" t="str">
        <f t="shared" si="21"/>
        <v>17081</v>
      </c>
      <c r="F124" t="s">
        <v>2749</v>
      </c>
      <c r="G124">
        <v>0</v>
      </c>
      <c r="H124">
        <f t="shared" si="11"/>
        <v>1</v>
      </c>
      <c r="I124">
        <f t="shared" si="12"/>
        <v>0</v>
      </c>
    </row>
    <row r="125" spans="1:9" x14ac:dyDescent="0.2">
      <c r="A125" t="s">
        <v>2048</v>
      </c>
      <c r="B125">
        <v>17</v>
      </c>
      <c r="C125" t="s">
        <v>2060</v>
      </c>
      <c r="D125">
        <v>27</v>
      </c>
      <c r="E125" t="str">
        <f t="shared" si="21"/>
        <v>17027</v>
      </c>
      <c r="F125" t="s">
        <v>2749</v>
      </c>
      <c r="G125" s="1">
        <v>2500</v>
      </c>
      <c r="H125">
        <f t="shared" si="11"/>
        <v>1</v>
      </c>
      <c r="I125">
        <f t="shared" si="12"/>
        <v>2500</v>
      </c>
    </row>
    <row r="126" spans="1:9" x14ac:dyDescent="0.2">
      <c r="A126" t="s">
        <v>2048</v>
      </c>
      <c r="B126">
        <v>17</v>
      </c>
      <c r="C126" t="s">
        <v>2061</v>
      </c>
      <c r="D126">
        <v>133</v>
      </c>
      <c r="E126" t="str">
        <f t="shared" si="21"/>
        <v>17133</v>
      </c>
      <c r="F126" t="s">
        <v>2749</v>
      </c>
      <c r="G126">
        <v>0</v>
      </c>
      <c r="H126">
        <f t="shared" si="11"/>
        <v>1</v>
      </c>
      <c r="I126">
        <f t="shared" si="12"/>
        <v>0</v>
      </c>
    </row>
    <row r="127" spans="1:9" x14ac:dyDescent="0.2">
      <c r="A127" t="s">
        <v>2048</v>
      </c>
      <c r="B127">
        <v>17</v>
      </c>
      <c r="C127" t="s">
        <v>2062</v>
      </c>
      <c r="D127">
        <v>157</v>
      </c>
      <c r="E127" t="str">
        <f t="shared" si="21"/>
        <v>17157</v>
      </c>
      <c r="F127" t="s">
        <v>2749</v>
      </c>
      <c r="G127">
        <v>0</v>
      </c>
      <c r="H127">
        <f t="shared" si="11"/>
        <v>1</v>
      </c>
      <c r="I127">
        <f t="shared" si="12"/>
        <v>0</v>
      </c>
    </row>
    <row r="128" spans="1:9" x14ac:dyDescent="0.2">
      <c r="A128" t="s">
        <v>2048</v>
      </c>
      <c r="B128">
        <v>17</v>
      </c>
      <c r="C128" t="s">
        <v>2063</v>
      </c>
      <c r="D128">
        <v>9</v>
      </c>
      <c r="E128" t="str">
        <f t="shared" ref="E128:E137" si="22" xml:space="preserve"> TEXT(B128,"00") &amp;TEXT(D128,"000")</f>
        <v>17009</v>
      </c>
      <c r="F128" t="s">
        <v>2749</v>
      </c>
      <c r="G128">
        <v>0</v>
      </c>
      <c r="H128">
        <f t="shared" si="11"/>
        <v>1</v>
      </c>
      <c r="I128">
        <f t="shared" si="12"/>
        <v>0</v>
      </c>
    </row>
    <row r="129" spans="1:9" x14ac:dyDescent="0.2">
      <c r="A129" t="s">
        <v>2048</v>
      </c>
      <c r="B129">
        <v>17</v>
      </c>
      <c r="C129" t="s">
        <v>2064</v>
      </c>
      <c r="D129">
        <v>61</v>
      </c>
      <c r="E129" t="str">
        <f t="shared" si="22"/>
        <v>17061</v>
      </c>
      <c r="F129" t="s">
        <v>2749</v>
      </c>
      <c r="G129">
        <v>0</v>
      </c>
      <c r="H129">
        <f t="shared" si="11"/>
        <v>1</v>
      </c>
      <c r="I129">
        <f t="shared" si="12"/>
        <v>0</v>
      </c>
    </row>
    <row r="130" spans="1:9" x14ac:dyDescent="0.2">
      <c r="A130" t="s">
        <v>2065</v>
      </c>
      <c r="B130">
        <v>18</v>
      </c>
      <c r="C130" t="s">
        <v>2066</v>
      </c>
      <c r="D130">
        <v>5</v>
      </c>
      <c r="E130" t="str">
        <f t="shared" si="22"/>
        <v>18005</v>
      </c>
      <c r="F130" t="s">
        <v>2749</v>
      </c>
      <c r="G130">
        <v>0</v>
      </c>
      <c r="H130">
        <f t="shared" si="11"/>
        <v>1</v>
      </c>
      <c r="I130">
        <f t="shared" si="12"/>
        <v>0</v>
      </c>
    </row>
    <row r="131" spans="1:9" x14ac:dyDescent="0.2">
      <c r="A131" t="s">
        <v>2065</v>
      </c>
      <c r="B131">
        <v>18</v>
      </c>
      <c r="C131" t="s">
        <v>2067</v>
      </c>
      <c r="D131">
        <v>31</v>
      </c>
      <c r="E131" t="str">
        <f t="shared" si="22"/>
        <v>18031</v>
      </c>
      <c r="F131" t="s">
        <v>2749</v>
      </c>
      <c r="G131" s="1">
        <v>34340</v>
      </c>
      <c r="H131">
        <f t="shared" ref="H131:H194" si="23">IF(EXACT(F131,"MEASURED IN BU"), 1,IF(EXACT(F131,"MEASURED IN TONS"), 39.3679,1/56))</f>
        <v>1</v>
      </c>
      <c r="I131">
        <f t="shared" ref="I131:I194" si="24" xml:space="preserve"> G131*H131</f>
        <v>34340</v>
      </c>
    </row>
    <row r="132" spans="1:9" x14ac:dyDescent="0.2">
      <c r="A132" t="s">
        <v>2065</v>
      </c>
      <c r="B132">
        <v>18</v>
      </c>
      <c r="C132" t="s">
        <v>2068</v>
      </c>
      <c r="D132">
        <v>139</v>
      </c>
      <c r="E132" t="str">
        <f t="shared" si="22"/>
        <v>18139</v>
      </c>
      <c r="F132" t="s">
        <v>2749</v>
      </c>
      <c r="G132" s="1">
        <v>30000</v>
      </c>
      <c r="H132">
        <f t="shared" si="23"/>
        <v>1</v>
      </c>
      <c r="I132">
        <f t="shared" si="24"/>
        <v>30000</v>
      </c>
    </row>
    <row r="133" spans="1:9" x14ac:dyDescent="0.2">
      <c r="A133" t="s">
        <v>2065</v>
      </c>
      <c r="B133">
        <v>18</v>
      </c>
      <c r="C133" t="s">
        <v>2069</v>
      </c>
      <c r="D133">
        <v>39</v>
      </c>
      <c r="E133" t="str">
        <f t="shared" si="22"/>
        <v>18039</v>
      </c>
      <c r="F133" t="s">
        <v>2749</v>
      </c>
      <c r="G133" s="1">
        <v>1850</v>
      </c>
      <c r="H133">
        <f t="shared" si="23"/>
        <v>1</v>
      </c>
      <c r="I133">
        <f t="shared" si="24"/>
        <v>1850</v>
      </c>
    </row>
    <row r="134" spans="1:9" x14ac:dyDescent="0.2">
      <c r="A134" t="s">
        <v>2065</v>
      </c>
      <c r="B134">
        <v>18</v>
      </c>
      <c r="C134" t="s">
        <v>2070</v>
      </c>
      <c r="D134">
        <v>99</v>
      </c>
      <c r="E134" t="str">
        <f t="shared" si="22"/>
        <v>18099</v>
      </c>
      <c r="F134" t="s">
        <v>2749</v>
      </c>
      <c r="G134" s="1">
        <v>1800</v>
      </c>
      <c r="H134">
        <f t="shared" si="23"/>
        <v>1</v>
      </c>
      <c r="I134">
        <f t="shared" si="24"/>
        <v>1800</v>
      </c>
    </row>
    <row r="135" spans="1:9" x14ac:dyDescent="0.2">
      <c r="A135" t="s">
        <v>2065</v>
      </c>
      <c r="B135">
        <v>18</v>
      </c>
      <c r="C135" t="s">
        <v>2071</v>
      </c>
      <c r="D135">
        <v>103</v>
      </c>
      <c r="E135" t="str">
        <f t="shared" si="22"/>
        <v>18103</v>
      </c>
      <c r="F135" t="s">
        <v>2749</v>
      </c>
      <c r="G135">
        <v>0</v>
      </c>
      <c r="H135">
        <f t="shared" si="23"/>
        <v>1</v>
      </c>
      <c r="I135">
        <f t="shared" si="24"/>
        <v>0</v>
      </c>
    </row>
    <row r="136" spans="1:9" x14ac:dyDescent="0.2">
      <c r="A136" t="s">
        <v>2065</v>
      </c>
      <c r="B136">
        <v>18</v>
      </c>
      <c r="C136" t="s">
        <v>2072</v>
      </c>
      <c r="D136">
        <v>169</v>
      </c>
      <c r="E136" t="str">
        <f t="shared" si="22"/>
        <v>18169</v>
      </c>
      <c r="F136" t="s">
        <v>2749</v>
      </c>
      <c r="G136">
        <v>0</v>
      </c>
      <c r="H136">
        <f t="shared" si="23"/>
        <v>1</v>
      </c>
      <c r="I136">
        <f t="shared" si="24"/>
        <v>0</v>
      </c>
    </row>
    <row r="137" spans="1:9" x14ac:dyDescent="0.2">
      <c r="A137" t="s">
        <v>2065</v>
      </c>
      <c r="B137">
        <v>18</v>
      </c>
      <c r="C137" t="s">
        <v>2073</v>
      </c>
      <c r="D137">
        <v>87</v>
      </c>
      <c r="E137" t="str">
        <f t="shared" si="22"/>
        <v>18087</v>
      </c>
      <c r="F137" t="s">
        <v>2749</v>
      </c>
      <c r="G137" s="1">
        <v>12059</v>
      </c>
      <c r="H137">
        <f t="shared" si="23"/>
        <v>1</v>
      </c>
      <c r="I137">
        <f t="shared" si="24"/>
        <v>12059</v>
      </c>
    </row>
    <row r="138" spans="1:9" x14ac:dyDescent="0.2">
      <c r="A138" t="s">
        <v>2065</v>
      </c>
      <c r="B138">
        <v>18</v>
      </c>
      <c r="C138" t="s">
        <v>2074</v>
      </c>
      <c r="D138">
        <v>113</v>
      </c>
      <c r="E138" t="str">
        <f t="shared" ref="E138:E148" si="25" xml:space="preserve"> TEXT(B138,"00") &amp;TEXT(D138,"000")</f>
        <v>18113</v>
      </c>
      <c r="F138" t="s">
        <v>2749</v>
      </c>
      <c r="G138">
        <v>0</v>
      </c>
      <c r="H138">
        <f t="shared" si="23"/>
        <v>1</v>
      </c>
      <c r="I138">
        <f t="shared" si="24"/>
        <v>0</v>
      </c>
    </row>
    <row r="139" spans="1:9" x14ac:dyDescent="0.2">
      <c r="A139" t="s">
        <v>2065</v>
      </c>
      <c r="B139">
        <v>18</v>
      </c>
      <c r="C139" t="s">
        <v>2075</v>
      </c>
      <c r="D139">
        <v>127</v>
      </c>
      <c r="E139" t="str">
        <f t="shared" si="25"/>
        <v>18127</v>
      </c>
      <c r="F139" t="s">
        <v>2749</v>
      </c>
      <c r="G139">
        <v>0</v>
      </c>
      <c r="H139">
        <f t="shared" si="23"/>
        <v>1</v>
      </c>
      <c r="I139">
        <f t="shared" si="24"/>
        <v>0</v>
      </c>
    </row>
    <row r="140" spans="1:9" x14ac:dyDescent="0.2">
      <c r="A140" t="s">
        <v>2065</v>
      </c>
      <c r="B140">
        <v>18</v>
      </c>
      <c r="C140" t="s">
        <v>2076</v>
      </c>
      <c r="D140">
        <v>61</v>
      </c>
      <c r="E140" t="str">
        <f t="shared" si="25"/>
        <v>18061</v>
      </c>
      <c r="F140" t="s">
        <v>2749</v>
      </c>
      <c r="G140">
        <v>0</v>
      </c>
      <c r="H140">
        <f t="shared" si="23"/>
        <v>1</v>
      </c>
      <c r="I140">
        <f t="shared" si="24"/>
        <v>0</v>
      </c>
    </row>
    <row r="141" spans="1:9" x14ac:dyDescent="0.2">
      <c r="A141" t="s">
        <v>2065</v>
      </c>
      <c r="B141">
        <v>18</v>
      </c>
      <c r="C141" t="s">
        <v>2053</v>
      </c>
      <c r="D141">
        <v>93</v>
      </c>
      <c r="E141" t="str">
        <f t="shared" si="25"/>
        <v>18093</v>
      </c>
      <c r="F141" t="s">
        <v>2749</v>
      </c>
      <c r="G141" s="1">
        <v>3240</v>
      </c>
      <c r="H141">
        <f t="shared" si="23"/>
        <v>1</v>
      </c>
      <c r="I141">
        <f t="shared" si="24"/>
        <v>3240</v>
      </c>
    </row>
    <row r="142" spans="1:9" x14ac:dyDescent="0.2">
      <c r="A142" t="s">
        <v>2065</v>
      </c>
      <c r="B142">
        <v>18</v>
      </c>
      <c r="C142" t="s">
        <v>2077</v>
      </c>
      <c r="D142">
        <v>27</v>
      </c>
      <c r="E142" t="str">
        <f t="shared" si="25"/>
        <v>18027</v>
      </c>
      <c r="F142" t="s">
        <v>2749</v>
      </c>
      <c r="G142">
        <v>0</v>
      </c>
      <c r="H142">
        <f t="shared" si="23"/>
        <v>1</v>
      </c>
      <c r="I142">
        <f t="shared" si="24"/>
        <v>0</v>
      </c>
    </row>
    <row r="143" spans="1:9" x14ac:dyDescent="0.2">
      <c r="A143" t="s">
        <v>2065</v>
      </c>
      <c r="B143">
        <v>18</v>
      </c>
      <c r="C143" t="s">
        <v>2078</v>
      </c>
      <c r="D143">
        <v>167</v>
      </c>
      <c r="E143" t="str">
        <f t="shared" si="25"/>
        <v>18167</v>
      </c>
      <c r="F143" t="s">
        <v>2749</v>
      </c>
      <c r="G143">
        <v>0</v>
      </c>
      <c r="H143">
        <f t="shared" si="23"/>
        <v>1</v>
      </c>
      <c r="I143">
        <f t="shared" si="24"/>
        <v>0</v>
      </c>
    </row>
    <row r="144" spans="1:9" x14ac:dyDescent="0.2">
      <c r="A144" t="s">
        <v>2079</v>
      </c>
      <c r="B144">
        <v>19</v>
      </c>
      <c r="C144" t="s">
        <v>2054</v>
      </c>
      <c r="D144">
        <v>15</v>
      </c>
      <c r="E144" t="str">
        <f t="shared" si="25"/>
        <v>19015</v>
      </c>
      <c r="F144" t="s">
        <v>2749</v>
      </c>
      <c r="G144">
        <v>0</v>
      </c>
      <c r="H144">
        <f t="shared" si="23"/>
        <v>1</v>
      </c>
      <c r="I144">
        <f t="shared" si="24"/>
        <v>0</v>
      </c>
    </row>
    <row r="145" spans="1:9" x14ac:dyDescent="0.2">
      <c r="A145" t="s">
        <v>2079</v>
      </c>
      <c r="B145">
        <v>19</v>
      </c>
      <c r="C145" t="s">
        <v>2080</v>
      </c>
      <c r="D145">
        <v>163</v>
      </c>
      <c r="E145" t="str">
        <f t="shared" si="25"/>
        <v>19163</v>
      </c>
      <c r="F145" t="s">
        <v>2749</v>
      </c>
      <c r="G145">
        <v>0</v>
      </c>
      <c r="H145">
        <f t="shared" si="23"/>
        <v>1</v>
      </c>
      <c r="I145">
        <f t="shared" si="24"/>
        <v>0</v>
      </c>
    </row>
    <row r="146" spans="1:9" x14ac:dyDescent="0.2">
      <c r="A146" t="s">
        <v>2079</v>
      </c>
      <c r="B146">
        <v>19</v>
      </c>
      <c r="C146" t="s">
        <v>2081</v>
      </c>
      <c r="D146">
        <v>5</v>
      </c>
      <c r="E146" t="str">
        <f t="shared" si="25"/>
        <v>19005</v>
      </c>
      <c r="F146" t="s">
        <v>2749</v>
      </c>
      <c r="G146">
        <v>0</v>
      </c>
      <c r="H146">
        <f t="shared" si="23"/>
        <v>1</v>
      </c>
      <c r="I146">
        <f t="shared" si="24"/>
        <v>0</v>
      </c>
    </row>
    <row r="147" spans="1:9" x14ac:dyDescent="0.2">
      <c r="A147" t="s">
        <v>2079</v>
      </c>
      <c r="B147">
        <v>19</v>
      </c>
      <c r="C147" t="s">
        <v>2082</v>
      </c>
      <c r="D147">
        <v>17</v>
      </c>
      <c r="E147" t="str">
        <f t="shared" si="25"/>
        <v>19017</v>
      </c>
      <c r="F147" t="s">
        <v>2749</v>
      </c>
      <c r="G147">
        <v>0</v>
      </c>
      <c r="H147">
        <f t="shared" si="23"/>
        <v>1</v>
      </c>
      <c r="I147">
        <f t="shared" si="24"/>
        <v>0</v>
      </c>
    </row>
    <row r="148" spans="1:9" x14ac:dyDescent="0.2">
      <c r="A148" t="s">
        <v>2079</v>
      </c>
      <c r="B148">
        <v>19</v>
      </c>
      <c r="C148" t="s">
        <v>2083</v>
      </c>
      <c r="D148">
        <v>19</v>
      </c>
      <c r="E148" t="str">
        <f t="shared" si="25"/>
        <v>19019</v>
      </c>
      <c r="F148" t="s">
        <v>2749</v>
      </c>
      <c r="G148">
        <v>0</v>
      </c>
      <c r="H148">
        <f t="shared" si="23"/>
        <v>1</v>
      </c>
      <c r="I148">
        <f t="shared" si="24"/>
        <v>0</v>
      </c>
    </row>
    <row r="149" spans="1:9" x14ac:dyDescent="0.2">
      <c r="A149" t="s">
        <v>2079</v>
      </c>
      <c r="B149">
        <v>19</v>
      </c>
      <c r="C149" t="s">
        <v>2084</v>
      </c>
      <c r="D149">
        <v>61</v>
      </c>
      <c r="E149" t="str">
        <f t="shared" ref="E149:E158" si="26" xml:space="preserve"> TEXT(B149,"00") &amp;TEXT(D149,"000")</f>
        <v>19061</v>
      </c>
      <c r="F149" t="s">
        <v>2749</v>
      </c>
      <c r="G149" s="1">
        <v>3087</v>
      </c>
      <c r="H149">
        <f t="shared" si="23"/>
        <v>1</v>
      </c>
      <c r="I149">
        <f t="shared" si="24"/>
        <v>3087</v>
      </c>
    </row>
    <row r="150" spans="1:9" x14ac:dyDescent="0.2">
      <c r="A150" t="s">
        <v>2079</v>
      </c>
      <c r="B150">
        <v>19</v>
      </c>
      <c r="C150" t="s">
        <v>2085</v>
      </c>
      <c r="D150">
        <v>191</v>
      </c>
      <c r="E150" t="str">
        <f t="shared" si="26"/>
        <v>19191</v>
      </c>
      <c r="F150" t="s">
        <v>2749</v>
      </c>
      <c r="G150">
        <v>0</v>
      </c>
      <c r="H150">
        <f t="shared" si="23"/>
        <v>1</v>
      </c>
      <c r="I150">
        <f t="shared" si="24"/>
        <v>0</v>
      </c>
    </row>
    <row r="151" spans="1:9" x14ac:dyDescent="0.2">
      <c r="A151" t="s">
        <v>2079</v>
      </c>
      <c r="B151">
        <v>19</v>
      </c>
      <c r="C151" t="s">
        <v>2086</v>
      </c>
      <c r="D151">
        <v>35</v>
      </c>
      <c r="E151" t="str">
        <f t="shared" si="26"/>
        <v>19035</v>
      </c>
      <c r="F151" t="s">
        <v>2749</v>
      </c>
      <c r="G151">
        <v>0</v>
      </c>
      <c r="H151">
        <f t="shared" si="23"/>
        <v>1</v>
      </c>
      <c r="I151">
        <f t="shared" si="24"/>
        <v>0</v>
      </c>
    </row>
    <row r="152" spans="1:9" x14ac:dyDescent="0.2">
      <c r="A152" t="s">
        <v>2079</v>
      </c>
      <c r="B152">
        <v>19</v>
      </c>
      <c r="C152" t="s">
        <v>2087</v>
      </c>
      <c r="D152">
        <v>119</v>
      </c>
      <c r="E152" t="str">
        <f t="shared" si="26"/>
        <v>19119</v>
      </c>
      <c r="F152" t="s">
        <v>2749</v>
      </c>
      <c r="G152">
        <v>0</v>
      </c>
      <c r="H152">
        <f t="shared" si="23"/>
        <v>1</v>
      </c>
      <c r="I152">
        <f t="shared" si="24"/>
        <v>0</v>
      </c>
    </row>
    <row r="153" spans="1:9" x14ac:dyDescent="0.2">
      <c r="A153" t="s">
        <v>2079</v>
      </c>
      <c r="B153">
        <v>19</v>
      </c>
      <c r="C153" t="s">
        <v>2088</v>
      </c>
      <c r="D153">
        <v>141</v>
      </c>
      <c r="E153" t="str">
        <f t="shared" si="26"/>
        <v>19141</v>
      </c>
      <c r="F153" t="s">
        <v>2749</v>
      </c>
      <c r="G153">
        <v>0</v>
      </c>
      <c r="H153">
        <f t="shared" si="23"/>
        <v>1</v>
      </c>
      <c r="I153">
        <f t="shared" si="24"/>
        <v>0</v>
      </c>
    </row>
    <row r="154" spans="1:9" x14ac:dyDescent="0.2">
      <c r="A154" t="s">
        <v>2079</v>
      </c>
      <c r="B154">
        <v>19</v>
      </c>
      <c r="C154" t="s">
        <v>2089</v>
      </c>
      <c r="D154">
        <v>51</v>
      </c>
      <c r="E154" t="str">
        <f t="shared" si="26"/>
        <v>19051</v>
      </c>
      <c r="F154" t="s">
        <v>2749</v>
      </c>
      <c r="G154">
        <v>0</v>
      </c>
      <c r="H154">
        <f t="shared" si="23"/>
        <v>1</v>
      </c>
      <c r="I154">
        <f t="shared" si="24"/>
        <v>0</v>
      </c>
    </row>
    <row r="155" spans="1:9" x14ac:dyDescent="0.2">
      <c r="A155" t="s">
        <v>2079</v>
      </c>
      <c r="B155">
        <v>19</v>
      </c>
      <c r="C155" t="s">
        <v>2090</v>
      </c>
      <c r="D155">
        <v>87</v>
      </c>
      <c r="E155" t="str">
        <f t="shared" si="26"/>
        <v>19087</v>
      </c>
      <c r="F155" t="s">
        <v>2749</v>
      </c>
      <c r="G155">
        <v>0</v>
      </c>
      <c r="H155">
        <f t="shared" si="23"/>
        <v>1</v>
      </c>
      <c r="I155">
        <f t="shared" si="24"/>
        <v>0</v>
      </c>
    </row>
    <row r="156" spans="1:9" x14ac:dyDescent="0.2">
      <c r="A156" t="s">
        <v>2079</v>
      </c>
      <c r="B156">
        <v>19</v>
      </c>
      <c r="C156" t="s">
        <v>2022</v>
      </c>
      <c r="D156">
        <v>101</v>
      </c>
      <c r="E156" t="str">
        <f t="shared" si="26"/>
        <v>19101</v>
      </c>
      <c r="F156" t="s">
        <v>2749</v>
      </c>
      <c r="G156">
        <v>0</v>
      </c>
      <c r="H156">
        <f t="shared" si="23"/>
        <v>1</v>
      </c>
      <c r="I156">
        <f t="shared" si="24"/>
        <v>0</v>
      </c>
    </row>
    <row r="157" spans="1:9" x14ac:dyDescent="0.2">
      <c r="A157" t="s">
        <v>2079</v>
      </c>
      <c r="B157">
        <v>19</v>
      </c>
      <c r="C157" t="s">
        <v>1983</v>
      </c>
      <c r="D157">
        <v>183</v>
      </c>
      <c r="E157" t="str">
        <f t="shared" si="26"/>
        <v>19183</v>
      </c>
      <c r="F157" t="s">
        <v>2749</v>
      </c>
      <c r="G157">
        <v>0</v>
      </c>
      <c r="H157">
        <f t="shared" si="23"/>
        <v>1</v>
      </c>
      <c r="I157">
        <f t="shared" si="24"/>
        <v>0</v>
      </c>
    </row>
    <row r="158" spans="1:9" x14ac:dyDescent="0.2">
      <c r="A158" t="s">
        <v>2079</v>
      </c>
      <c r="B158">
        <v>19</v>
      </c>
      <c r="C158" t="s">
        <v>2091</v>
      </c>
      <c r="D158">
        <v>9</v>
      </c>
      <c r="E158" t="str">
        <f t="shared" si="26"/>
        <v>19009</v>
      </c>
      <c r="F158" t="s">
        <v>2749</v>
      </c>
      <c r="G158">
        <v>0</v>
      </c>
      <c r="H158">
        <f t="shared" si="23"/>
        <v>1</v>
      </c>
      <c r="I158">
        <f t="shared" si="24"/>
        <v>0</v>
      </c>
    </row>
    <row r="159" spans="1:9" x14ac:dyDescent="0.2">
      <c r="A159" t="s">
        <v>2079</v>
      </c>
      <c r="B159">
        <v>19</v>
      </c>
      <c r="C159" t="s">
        <v>2064</v>
      </c>
      <c r="D159">
        <v>73</v>
      </c>
      <c r="E159" t="str">
        <f t="shared" ref="E159:E168" si="27" xml:space="preserve"> TEXT(B159,"00") &amp;TEXT(D159,"000")</f>
        <v>19073</v>
      </c>
      <c r="F159" t="s">
        <v>2749</v>
      </c>
      <c r="G159">
        <v>0</v>
      </c>
      <c r="H159">
        <f t="shared" si="23"/>
        <v>1</v>
      </c>
      <c r="I159">
        <f t="shared" si="24"/>
        <v>0</v>
      </c>
    </row>
    <row r="160" spans="1:9" x14ac:dyDescent="0.2">
      <c r="A160" t="s">
        <v>2079</v>
      </c>
      <c r="B160">
        <v>19</v>
      </c>
      <c r="C160" t="s">
        <v>2092</v>
      </c>
      <c r="D160">
        <v>93</v>
      </c>
      <c r="E160" t="str">
        <f t="shared" si="27"/>
        <v>19093</v>
      </c>
      <c r="F160" t="s">
        <v>2749</v>
      </c>
      <c r="G160" s="1">
        <v>9450</v>
      </c>
      <c r="H160">
        <f t="shared" si="23"/>
        <v>1</v>
      </c>
      <c r="I160">
        <f t="shared" si="24"/>
        <v>9450</v>
      </c>
    </row>
    <row r="161" spans="1:9" x14ac:dyDescent="0.2">
      <c r="A161" t="s">
        <v>2079</v>
      </c>
      <c r="B161">
        <v>19</v>
      </c>
      <c r="C161" t="s">
        <v>2093</v>
      </c>
      <c r="D161">
        <v>165</v>
      </c>
      <c r="E161" t="str">
        <f t="shared" si="27"/>
        <v>19165</v>
      </c>
      <c r="F161" t="s">
        <v>2749</v>
      </c>
      <c r="G161">
        <v>0</v>
      </c>
      <c r="H161">
        <f t="shared" si="23"/>
        <v>1</v>
      </c>
      <c r="I161">
        <f t="shared" si="24"/>
        <v>0</v>
      </c>
    </row>
    <row r="162" spans="1:9" x14ac:dyDescent="0.2">
      <c r="A162" t="s">
        <v>2094</v>
      </c>
      <c r="B162">
        <v>20</v>
      </c>
      <c r="C162" t="s">
        <v>2095</v>
      </c>
      <c r="D162">
        <v>9</v>
      </c>
      <c r="E162" t="str">
        <f t="shared" si="27"/>
        <v>20009</v>
      </c>
      <c r="F162" t="s">
        <v>2749</v>
      </c>
      <c r="G162">
        <v>0</v>
      </c>
      <c r="H162">
        <f t="shared" si="23"/>
        <v>1</v>
      </c>
      <c r="I162">
        <f t="shared" si="24"/>
        <v>0</v>
      </c>
    </row>
    <row r="163" spans="1:9" x14ac:dyDescent="0.2">
      <c r="A163" t="s">
        <v>2094</v>
      </c>
      <c r="B163">
        <v>20</v>
      </c>
      <c r="C163" t="s">
        <v>2096</v>
      </c>
      <c r="D163">
        <v>115</v>
      </c>
      <c r="E163" t="str">
        <f t="shared" si="27"/>
        <v>20115</v>
      </c>
      <c r="F163" t="s">
        <v>2749</v>
      </c>
      <c r="G163" s="1">
        <v>6913</v>
      </c>
      <c r="H163">
        <f t="shared" si="23"/>
        <v>1</v>
      </c>
      <c r="I163">
        <f t="shared" si="24"/>
        <v>6913</v>
      </c>
    </row>
    <row r="164" spans="1:9" x14ac:dyDescent="0.2">
      <c r="A164" t="s">
        <v>2094</v>
      </c>
      <c r="B164">
        <v>20</v>
      </c>
      <c r="C164" t="s">
        <v>2097</v>
      </c>
      <c r="D164">
        <v>113</v>
      </c>
      <c r="E164" t="str">
        <f t="shared" si="27"/>
        <v>20113</v>
      </c>
      <c r="F164" t="s">
        <v>2749</v>
      </c>
      <c r="G164">
        <v>0</v>
      </c>
      <c r="H164">
        <f t="shared" si="23"/>
        <v>1</v>
      </c>
      <c r="I164">
        <f t="shared" si="24"/>
        <v>0</v>
      </c>
    </row>
    <row r="165" spans="1:9" x14ac:dyDescent="0.2">
      <c r="A165" t="s">
        <v>2094</v>
      </c>
      <c r="B165">
        <v>20</v>
      </c>
      <c r="C165" t="s">
        <v>2098</v>
      </c>
      <c r="D165">
        <v>197</v>
      </c>
      <c r="E165" t="str">
        <f t="shared" si="27"/>
        <v>20197</v>
      </c>
      <c r="F165" t="s">
        <v>2749</v>
      </c>
      <c r="G165">
        <v>0</v>
      </c>
      <c r="H165">
        <f t="shared" si="23"/>
        <v>1</v>
      </c>
      <c r="I165">
        <f t="shared" si="24"/>
        <v>0</v>
      </c>
    </row>
    <row r="166" spans="1:9" x14ac:dyDescent="0.2">
      <c r="A166" t="s">
        <v>2094</v>
      </c>
      <c r="B166">
        <v>20</v>
      </c>
      <c r="C166" t="s">
        <v>2099</v>
      </c>
      <c r="D166">
        <v>89</v>
      </c>
      <c r="E166" t="str">
        <f t="shared" si="27"/>
        <v>20089</v>
      </c>
      <c r="F166" t="s">
        <v>2749</v>
      </c>
      <c r="G166">
        <v>0</v>
      </c>
      <c r="H166">
        <f t="shared" si="23"/>
        <v>1</v>
      </c>
      <c r="I166">
        <f t="shared" si="24"/>
        <v>0</v>
      </c>
    </row>
    <row r="167" spans="1:9" x14ac:dyDescent="0.2">
      <c r="A167" t="s">
        <v>2094</v>
      </c>
      <c r="B167">
        <v>20</v>
      </c>
      <c r="C167" t="s">
        <v>2100</v>
      </c>
      <c r="D167">
        <v>141</v>
      </c>
      <c r="E167" t="str">
        <f t="shared" si="27"/>
        <v>20141</v>
      </c>
      <c r="F167" t="s">
        <v>2749</v>
      </c>
      <c r="G167">
        <v>0</v>
      </c>
      <c r="H167">
        <f t="shared" si="23"/>
        <v>1</v>
      </c>
      <c r="I167">
        <f t="shared" si="24"/>
        <v>0</v>
      </c>
    </row>
    <row r="168" spans="1:9" x14ac:dyDescent="0.2">
      <c r="A168" t="s">
        <v>2094</v>
      </c>
      <c r="B168">
        <v>20</v>
      </c>
      <c r="C168" t="s">
        <v>2101</v>
      </c>
      <c r="D168">
        <v>147</v>
      </c>
      <c r="E168" t="str">
        <f t="shared" si="27"/>
        <v>20147</v>
      </c>
      <c r="F168" t="s">
        <v>2749</v>
      </c>
      <c r="G168">
        <v>0</v>
      </c>
      <c r="H168">
        <f t="shared" si="23"/>
        <v>1</v>
      </c>
      <c r="I168">
        <f t="shared" si="24"/>
        <v>0</v>
      </c>
    </row>
    <row r="169" spans="1:9" x14ac:dyDescent="0.2">
      <c r="A169" t="s">
        <v>2094</v>
      </c>
      <c r="B169">
        <v>20</v>
      </c>
      <c r="C169" t="s">
        <v>2022</v>
      </c>
      <c r="D169">
        <v>87</v>
      </c>
      <c r="E169" t="str">
        <f t="shared" ref="E169:E179" si="28" xml:space="preserve"> TEXT(B169,"00") &amp;TEXT(D169,"000")</f>
        <v>20087</v>
      </c>
      <c r="F169" t="s">
        <v>2749</v>
      </c>
      <c r="G169" s="1">
        <v>6300</v>
      </c>
      <c r="H169">
        <f t="shared" si="23"/>
        <v>1</v>
      </c>
      <c r="I169">
        <f t="shared" si="24"/>
        <v>6300</v>
      </c>
    </row>
    <row r="170" spans="1:9" x14ac:dyDescent="0.2">
      <c r="A170" t="s">
        <v>2094</v>
      </c>
      <c r="B170">
        <v>20</v>
      </c>
      <c r="C170" t="s">
        <v>2102</v>
      </c>
      <c r="D170">
        <v>23</v>
      </c>
      <c r="E170" t="str">
        <f t="shared" si="28"/>
        <v>20023</v>
      </c>
      <c r="F170" t="s">
        <v>2749</v>
      </c>
      <c r="G170">
        <v>0</v>
      </c>
      <c r="H170">
        <f t="shared" si="23"/>
        <v>1</v>
      </c>
      <c r="I170">
        <f t="shared" si="24"/>
        <v>0</v>
      </c>
    </row>
    <row r="171" spans="1:9" x14ac:dyDescent="0.2">
      <c r="A171" t="s">
        <v>2094</v>
      </c>
      <c r="B171">
        <v>20</v>
      </c>
      <c r="C171" t="s">
        <v>2103</v>
      </c>
      <c r="D171">
        <v>153</v>
      </c>
      <c r="E171" t="str">
        <f t="shared" si="28"/>
        <v>20153</v>
      </c>
      <c r="F171" t="s">
        <v>2749</v>
      </c>
      <c r="G171">
        <v>0</v>
      </c>
      <c r="H171">
        <f t="shared" si="23"/>
        <v>1</v>
      </c>
      <c r="I171">
        <f t="shared" si="24"/>
        <v>0</v>
      </c>
    </row>
    <row r="172" spans="1:9" x14ac:dyDescent="0.2">
      <c r="A172" t="s">
        <v>2094</v>
      </c>
      <c r="B172">
        <v>20</v>
      </c>
      <c r="C172" t="s">
        <v>2104</v>
      </c>
      <c r="D172">
        <v>79</v>
      </c>
      <c r="E172" t="str">
        <f t="shared" si="28"/>
        <v>20079</v>
      </c>
      <c r="F172" t="s">
        <v>2749</v>
      </c>
      <c r="G172" s="1">
        <v>16800</v>
      </c>
      <c r="H172">
        <f t="shared" si="23"/>
        <v>1</v>
      </c>
      <c r="I172">
        <f t="shared" si="24"/>
        <v>16800</v>
      </c>
    </row>
    <row r="173" spans="1:9" x14ac:dyDescent="0.2">
      <c r="A173" t="s">
        <v>2094</v>
      </c>
      <c r="B173">
        <v>20</v>
      </c>
      <c r="C173" t="s">
        <v>2105</v>
      </c>
      <c r="D173">
        <v>155</v>
      </c>
      <c r="E173" t="str">
        <f t="shared" si="28"/>
        <v>20155</v>
      </c>
      <c r="F173" t="s">
        <v>2749</v>
      </c>
      <c r="G173" s="1">
        <v>8770</v>
      </c>
      <c r="H173">
        <f t="shared" si="23"/>
        <v>1</v>
      </c>
      <c r="I173">
        <f t="shared" si="24"/>
        <v>8770</v>
      </c>
    </row>
    <row r="174" spans="1:9" x14ac:dyDescent="0.2">
      <c r="A174" t="s">
        <v>2094</v>
      </c>
      <c r="B174">
        <v>20</v>
      </c>
      <c r="C174" t="s">
        <v>2106</v>
      </c>
      <c r="D174">
        <v>191</v>
      </c>
      <c r="E174" t="str">
        <f t="shared" si="28"/>
        <v>20191</v>
      </c>
      <c r="F174" t="s">
        <v>2749</v>
      </c>
      <c r="G174">
        <v>0</v>
      </c>
      <c r="H174">
        <f t="shared" si="23"/>
        <v>1</v>
      </c>
      <c r="I174">
        <f t="shared" si="24"/>
        <v>0</v>
      </c>
    </row>
    <row r="175" spans="1:9" x14ac:dyDescent="0.2">
      <c r="A175" t="s">
        <v>2094</v>
      </c>
      <c r="B175">
        <v>20</v>
      </c>
      <c r="C175" t="s">
        <v>2107</v>
      </c>
      <c r="D175">
        <v>35</v>
      </c>
      <c r="E175" t="str">
        <f t="shared" si="28"/>
        <v>20035</v>
      </c>
      <c r="F175" t="s">
        <v>2749</v>
      </c>
      <c r="G175">
        <v>0</v>
      </c>
      <c r="H175">
        <f t="shared" si="23"/>
        <v>1</v>
      </c>
      <c r="I175">
        <f t="shared" si="24"/>
        <v>0</v>
      </c>
    </row>
    <row r="176" spans="1:9" x14ac:dyDescent="0.2">
      <c r="A176" t="s">
        <v>2094</v>
      </c>
      <c r="B176">
        <v>20</v>
      </c>
      <c r="C176" t="s">
        <v>2108</v>
      </c>
      <c r="D176">
        <v>73</v>
      </c>
      <c r="E176" t="str">
        <f t="shared" si="28"/>
        <v>20073</v>
      </c>
      <c r="F176" t="s">
        <v>2749</v>
      </c>
      <c r="G176">
        <v>0</v>
      </c>
      <c r="H176">
        <f t="shared" si="23"/>
        <v>1</v>
      </c>
      <c r="I176">
        <f t="shared" si="24"/>
        <v>0</v>
      </c>
    </row>
    <row r="177" spans="1:9" x14ac:dyDescent="0.2">
      <c r="A177" t="s">
        <v>2094</v>
      </c>
      <c r="B177">
        <v>20</v>
      </c>
      <c r="C177" t="s">
        <v>2109</v>
      </c>
      <c r="D177">
        <v>99</v>
      </c>
      <c r="E177" t="str">
        <f t="shared" si="28"/>
        <v>20099</v>
      </c>
      <c r="F177" t="s">
        <v>2749</v>
      </c>
      <c r="G177" s="1">
        <v>12860</v>
      </c>
      <c r="H177">
        <f t="shared" si="23"/>
        <v>1</v>
      </c>
      <c r="I177">
        <f t="shared" si="24"/>
        <v>12860</v>
      </c>
    </row>
    <row r="178" spans="1:9" x14ac:dyDescent="0.2">
      <c r="A178" t="s">
        <v>2094</v>
      </c>
      <c r="B178">
        <v>20</v>
      </c>
      <c r="C178" t="s">
        <v>2110</v>
      </c>
      <c r="D178">
        <v>133</v>
      </c>
      <c r="E178" t="str">
        <f t="shared" si="28"/>
        <v>20133</v>
      </c>
      <c r="F178" t="s">
        <v>2749</v>
      </c>
      <c r="G178">
        <v>0</v>
      </c>
      <c r="H178">
        <f t="shared" si="23"/>
        <v>1</v>
      </c>
      <c r="I178">
        <f t="shared" si="24"/>
        <v>0</v>
      </c>
    </row>
    <row r="179" spans="1:9" x14ac:dyDescent="0.2">
      <c r="A179" t="s">
        <v>2094</v>
      </c>
      <c r="B179">
        <v>20</v>
      </c>
      <c r="C179" t="s">
        <v>2111</v>
      </c>
      <c r="D179">
        <v>205</v>
      </c>
      <c r="E179" t="str">
        <f t="shared" si="28"/>
        <v>20205</v>
      </c>
      <c r="F179" t="s">
        <v>2749</v>
      </c>
      <c r="G179">
        <v>0</v>
      </c>
      <c r="H179">
        <f t="shared" si="23"/>
        <v>1</v>
      </c>
      <c r="I179">
        <f t="shared" si="24"/>
        <v>0</v>
      </c>
    </row>
    <row r="180" spans="1:9" x14ac:dyDescent="0.2">
      <c r="A180" t="s">
        <v>2094</v>
      </c>
      <c r="B180">
        <v>20</v>
      </c>
      <c r="C180" t="s">
        <v>2112</v>
      </c>
      <c r="D180">
        <v>207</v>
      </c>
      <c r="E180" t="str">
        <f t="shared" ref="E180:E188" si="29" xml:space="preserve"> TEXT(B180,"00") &amp;TEXT(D180,"000")</f>
        <v>20207</v>
      </c>
      <c r="F180" t="s">
        <v>2749</v>
      </c>
      <c r="G180">
        <v>0</v>
      </c>
      <c r="H180">
        <f t="shared" si="23"/>
        <v>1</v>
      </c>
      <c r="I180">
        <f t="shared" si="24"/>
        <v>0</v>
      </c>
    </row>
    <row r="181" spans="1:9" x14ac:dyDescent="0.2">
      <c r="A181" t="s">
        <v>2094</v>
      </c>
      <c r="B181">
        <v>20</v>
      </c>
      <c r="C181" t="s">
        <v>2113</v>
      </c>
      <c r="D181">
        <v>75</v>
      </c>
      <c r="E181" t="str">
        <f t="shared" si="29"/>
        <v>20075</v>
      </c>
      <c r="F181" t="s">
        <v>2749</v>
      </c>
      <c r="G181">
        <v>0</v>
      </c>
      <c r="H181">
        <f t="shared" si="23"/>
        <v>1</v>
      </c>
      <c r="I181">
        <f t="shared" si="24"/>
        <v>0</v>
      </c>
    </row>
    <row r="182" spans="1:9" x14ac:dyDescent="0.2">
      <c r="A182" t="s">
        <v>2094</v>
      </c>
      <c r="B182">
        <v>20</v>
      </c>
      <c r="C182" t="s">
        <v>2114</v>
      </c>
      <c r="D182">
        <v>189</v>
      </c>
      <c r="E182" t="str">
        <f t="shared" si="29"/>
        <v>20189</v>
      </c>
      <c r="F182" t="s">
        <v>2749</v>
      </c>
      <c r="G182">
        <v>0</v>
      </c>
      <c r="H182">
        <f t="shared" si="23"/>
        <v>1</v>
      </c>
      <c r="I182">
        <f t="shared" si="24"/>
        <v>0</v>
      </c>
    </row>
    <row r="183" spans="1:9" x14ac:dyDescent="0.2">
      <c r="A183" t="s">
        <v>2094</v>
      </c>
      <c r="B183">
        <v>20</v>
      </c>
      <c r="C183" t="s">
        <v>2115</v>
      </c>
      <c r="D183">
        <v>63</v>
      </c>
      <c r="E183" t="str">
        <f t="shared" si="29"/>
        <v>20063</v>
      </c>
      <c r="F183" t="s">
        <v>2749</v>
      </c>
      <c r="G183" s="1">
        <v>10405</v>
      </c>
      <c r="H183">
        <f t="shared" si="23"/>
        <v>1</v>
      </c>
      <c r="I183">
        <f t="shared" si="24"/>
        <v>10405</v>
      </c>
    </row>
    <row r="184" spans="1:9" x14ac:dyDescent="0.2">
      <c r="A184" t="s">
        <v>2094</v>
      </c>
      <c r="B184">
        <v>20</v>
      </c>
      <c r="C184" t="s">
        <v>1986</v>
      </c>
      <c r="D184">
        <v>109</v>
      </c>
      <c r="E184" t="str">
        <f t="shared" si="29"/>
        <v>20109</v>
      </c>
      <c r="F184" t="s">
        <v>2749</v>
      </c>
      <c r="G184">
        <v>0</v>
      </c>
      <c r="H184">
        <f t="shared" si="23"/>
        <v>1</v>
      </c>
      <c r="I184">
        <f t="shared" si="24"/>
        <v>0</v>
      </c>
    </row>
    <row r="185" spans="1:9" x14ac:dyDescent="0.2">
      <c r="A185" t="s">
        <v>2094</v>
      </c>
      <c r="B185">
        <v>20</v>
      </c>
      <c r="C185" t="s">
        <v>2116</v>
      </c>
      <c r="D185">
        <v>195</v>
      </c>
      <c r="E185" t="str">
        <f t="shared" si="29"/>
        <v>20195</v>
      </c>
      <c r="F185" t="s">
        <v>2749</v>
      </c>
      <c r="G185">
        <v>0</v>
      </c>
      <c r="H185">
        <f t="shared" si="23"/>
        <v>1</v>
      </c>
      <c r="I185">
        <f t="shared" si="24"/>
        <v>0</v>
      </c>
    </row>
    <row r="186" spans="1:9" x14ac:dyDescent="0.2">
      <c r="A186" t="s">
        <v>2117</v>
      </c>
      <c r="B186">
        <v>21</v>
      </c>
      <c r="C186" t="s">
        <v>2118</v>
      </c>
      <c r="D186">
        <v>21</v>
      </c>
      <c r="E186" t="str">
        <f t="shared" si="29"/>
        <v>21021</v>
      </c>
      <c r="F186" t="s">
        <v>2749</v>
      </c>
      <c r="G186">
        <v>0</v>
      </c>
      <c r="H186">
        <f t="shared" si="23"/>
        <v>1</v>
      </c>
      <c r="I186">
        <f t="shared" si="24"/>
        <v>0</v>
      </c>
    </row>
    <row r="187" spans="1:9" x14ac:dyDescent="0.2">
      <c r="A187" t="s">
        <v>2117</v>
      </c>
      <c r="B187">
        <v>21</v>
      </c>
      <c r="C187" t="s">
        <v>2119</v>
      </c>
      <c r="D187">
        <v>69</v>
      </c>
      <c r="E187" t="str">
        <f t="shared" si="29"/>
        <v>21069</v>
      </c>
      <c r="F187" t="s">
        <v>2749</v>
      </c>
      <c r="G187" s="1">
        <v>24298</v>
      </c>
      <c r="H187">
        <f t="shared" si="23"/>
        <v>1</v>
      </c>
      <c r="I187">
        <f t="shared" si="24"/>
        <v>24298</v>
      </c>
    </row>
    <row r="188" spans="1:9" x14ac:dyDescent="0.2">
      <c r="A188" t="s">
        <v>2117</v>
      </c>
      <c r="B188">
        <v>21</v>
      </c>
      <c r="C188" t="s">
        <v>1982</v>
      </c>
      <c r="D188">
        <v>137</v>
      </c>
      <c r="E188" t="str">
        <f t="shared" si="29"/>
        <v>21137</v>
      </c>
      <c r="F188" t="s">
        <v>2749</v>
      </c>
      <c r="G188" s="1">
        <v>3064</v>
      </c>
      <c r="H188">
        <f t="shared" si="23"/>
        <v>1</v>
      </c>
      <c r="I188">
        <f t="shared" si="24"/>
        <v>3064</v>
      </c>
    </row>
    <row r="189" spans="1:9" x14ac:dyDescent="0.2">
      <c r="A189" t="s">
        <v>2117</v>
      </c>
      <c r="B189">
        <v>21</v>
      </c>
      <c r="C189" t="s">
        <v>2120</v>
      </c>
      <c r="D189">
        <v>167</v>
      </c>
      <c r="E189" t="str">
        <f t="shared" ref="E189:E199" si="30" xml:space="preserve"> TEXT(B189,"00") &amp;TEXT(D189,"000")</f>
        <v>21167</v>
      </c>
      <c r="F189" t="s">
        <v>2749</v>
      </c>
      <c r="G189">
        <v>0</v>
      </c>
      <c r="H189">
        <f t="shared" si="23"/>
        <v>1</v>
      </c>
      <c r="I189">
        <f t="shared" si="24"/>
        <v>0</v>
      </c>
    </row>
    <row r="190" spans="1:9" x14ac:dyDescent="0.2">
      <c r="A190" t="s">
        <v>2117</v>
      </c>
      <c r="B190">
        <v>21</v>
      </c>
      <c r="C190" t="s">
        <v>2121</v>
      </c>
      <c r="D190">
        <v>3</v>
      </c>
      <c r="E190" t="str">
        <f t="shared" si="30"/>
        <v>21003</v>
      </c>
      <c r="F190" t="s">
        <v>2749</v>
      </c>
      <c r="G190" s="1">
        <v>83830</v>
      </c>
      <c r="H190">
        <f t="shared" si="23"/>
        <v>1</v>
      </c>
      <c r="I190">
        <f t="shared" si="24"/>
        <v>83830</v>
      </c>
    </row>
    <row r="191" spans="1:9" x14ac:dyDescent="0.2">
      <c r="A191" t="s">
        <v>2117</v>
      </c>
      <c r="B191">
        <v>21</v>
      </c>
      <c r="C191" t="s">
        <v>2122</v>
      </c>
      <c r="D191">
        <v>27</v>
      </c>
      <c r="E191" t="str">
        <f t="shared" si="30"/>
        <v>21027</v>
      </c>
      <c r="F191" t="s">
        <v>2749</v>
      </c>
      <c r="G191" s="1">
        <v>3590</v>
      </c>
      <c r="H191">
        <f t="shared" si="23"/>
        <v>1</v>
      </c>
      <c r="I191">
        <f t="shared" si="24"/>
        <v>3590</v>
      </c>
    </row>
    <row r="192" spans="1:9" x14ac:dyDescent="0.2">
      <c r="A192" t="s">
        <v>2117</v>
      </c>
      <c r="B192">
        <v>21</v>
      </c>
      <c r="C192" t="s">
        <v>2060</v>
      </c>
      <c r="D192">
        <v>53</v>
      </c>
      <c r="E192" t="str">
        <f t="shared" si="30"/>
        <v>21053</v>
      </c>
      <c r="F192" t="s">
        <v>2749</v>
      </c>
      <c r="G192">
        <v>0</v>
      </c>
      <c r="H192">
        <f t="shared" si="23"/>
        <v>1</v>
      </c>
      <c r="I192">
        <f t="shared" si="24"/>
        <v>0</v>
      </c>
    </row>
    <row r="193" spans="1:9" x14ac:dyDescent="0.2">
      <c r="A193" t="s">
        <v>2117</v>
      </c>
      <c r="B193">
        <v>21</v>
      </c>
      <c r="C193" t="s">
        <v>2123</v>
      </c>
      <c r="D193">
        <v>93</v>
      </c>
      <c r="E193" t="str">
        <f t="shared" si="30"/>
        <v>21093</v>
      </c>
      <c r="F193" t="s">
        <v>2749</v>
      </c>
      <c r="G193">
        <v>0</v>
      </c>
      <c r="H193">
        <f t="shared" si="23"/>
        <v>1</v>
      </c>
      <c r="I193">
        <f t="shared" si="24"/>
        <v>0</v>
      </c>
    </row>
    <row r="194" spans="1:9" x14ac:dyDescent="0.2">
      <c r="A194" t="s">
        <v>2117</v>
      </c>
      <c r="B194">
        <v>21</v>
      </c>
      <c r="C194" t="s">
        <v>2124</v>
      </c>
      <c r="D194">
        <v>163</v>
      </c>
      <c r="E194" t="str">
        <f t="shared" si="30"/>
        <v>21163</v>
      </c>
      <c r="F194" t="s">
        <v>2749</v>
      </c>
      <c r="G194">
        <v>0</v>
      </c>
      <c r="H194">
        <f t="shared" si="23"/>
        <v>1</v>
      </c>
      <c r="I194">
        <f t="shared" si="24"/>
        <v>0</v>
      </c>
    </row>
    <row r="195" spans="1:9" x14ac:dyDescent="0.2">
      <c r="A195" t="s">
        <v>2117</v>
      </c>
      <c r="B195">
        <v>21</v>
      </c>
      <c r="C195" t="s">
        <v>2125</v>
      </c>
      <c r="D195">
        <v>179</v>
      </c>
      <c r="E195" t="str">
        <f t="shared" si="30"/>
        <v>21179</v>
      </c>
      <c r="F195" t="s">
        <v>2749</v>
      </c>
      <c r="G195" s="1">
        <v>22250</v>
      </c>
      <c r="H195">
        <f t="shared" ref="H195:H258" si="31">IF(EXACT(F195,"MEASURED IN BU"), 1,IF(EXACT(F195,"MEASURED IN TONS"), 39.3679,1/56))</f>
        <v>1</v>
      </c>
      <c r="I195">
        <f t="shared" ref="I195:I258" si="32" xml:space="preserve"> G195*H195</f>
        <v>22250</v>
      </c>
    </row>
    <row r="196" spans="1:9" x14ac:dyDescent="0.2">
      <c r="A196" t="s">
        <v>2117</v>
      </c>
      <c r="B196">
        <v>21</v>
      </c>
      <c r="C196" t="s">
        <v>2126</v>
      </c>
      <c r="D196">
        <v>153</v>
      </c>
      <c r="E196" t="str">
        <f t="shared" si="30"/>
        <v>21153</v>
      </c>
      <c r="F196" t="s">
        <v>2749</v>
      </c>
      <c r="G196">
        <v>72</v>
      </c>
      <c r="H196">
        <f t="shared" si="31"/>
        <v>1</v>
      </c>
      <c r="I196">
        <f t="shared" si="32"/>
        <v>72</v>
      </c>
    </row>
    <row r="197" spans="1:9" x14ac:dyDescent="0.2">
      <c r="A197" t="s">
        <v>2117</v>
      </c>
      <c r="B197">
        <v>21</v>
      </c>
      <c r="C197" t="s">
        <v>2127</v>
      </c>
      <c r="D197">
        <v>175</v>
      </c>
      <c r="E197" t="str">
        <f t="shared" si="30"/>
        <v>21175</v>
      </c>
      <c r="F197" t="s">
        <v>2749</v>
      </c>
      <c r="G197">
        <v>0</v>
      </c>
      <c r="H197">
        <f t="shared" si="31"/>
        <v>1</v>
      </c>
      <c r="I197">
        <f t="shared" si="32"/>
        <v>0</v>
      </c>
    </row>
    <row r="198" spans="1:9" x14ac:dyDescent="0.2">
      <c r="A198" t="s">
        <v>2117</v>
      </c>
      <c r="B198">
        <v>21</v>
      </c>
      <c r="C198" t="s">
        <v>2128</v>
      </c>
      <c r="D198">
        <v>231</v>
      </c>
      <c r="E198" t="str">
        <f t="shared" si="30"/>
        <v>21231</v>
      </c>
      <c r="F198" t="s">
        <v>2749</v>
      </c>
      <c r="G198">
        <v>0</v>
      </c>
      <c r="H198">
        <f t="shared" si="31"/>
        <v>1</v>
      </c>
      <c r="I198">
        <f t="shared" si="32"/>
        <v>0</v>
      </c>
    </row>
    <row r="199" spans="1:9" x14ac:dyDescent="0.2">
      <c r="A199" t="s">
        <v>2117</v>
      </c>
      <c r="B199">
        <v>21</v>
      </c>
      <c r="C199" t="s">
        <v>2129</v>
      </c>
      <c r="D199">
        <v>47</v>
      </c>
      <c r="E199" t="str">
        <f t="shared" si="30"/>
        <v>21047</v>
      </c>
      <c r="F199" t="s">
        <v>2749</v>
      </c>
      <c r="G199" s="1">
        <v>8668</v>
      </c>
      <c r="H199">
        <f t="shared" si="31"/>
        <v>1</v>
      </c>
      <c r="I199">
        <f t="shared" si="32"/>
        <v>8668</v>
      </c>
    </row>
    <row r="200" spans="1:9" x14ac:dyDescent="0.2">
      <c r="A200" t="s">
        <v>2117</v>
      </c>
      <c r="B200">
        <v>21</v>
      </c>
      <c r="C200" t="s">
        <v>2130</v>
      </c>
      <c r="D200">
        <v>101</v>
      </c>
      <c r="E200" t="str">
        <f t="shared" ref="E200:E208" si="33" xml:space="preserve"> TEXT(B200,"00") &amp;TEXT(D200,"000")</f>
        <v>21101</v>
      </c>
      <c r="F200" t="s">
        <v>2749</v>
      </c>
      <c r="G200">
        <v>0</v>
      </c>
      <c r="H200">
        <f t="shared" si="31"/>
        <v>1</v>
      </c>
      <c r="I200">
        <f t="shared" si="32"/>
        <v>0</v>
      </c>
    </row>
    <row r="201" spans="1:9" x14ac:dyDescent="0.2">
      <c r="A201" t="s">
        <v>2117</v>
      </c>
      <c r="B201">
        <v>21</v>
      </c>
      <c r="C201" t="s">
        <v>1986</v>
      </c>
      <c r="D201">
        <v>141</v>
      </c>
      <c r="E201" t="str">
        <f t="shared" si="33"/>
        <v>21141</v>
      </c>
      <c r="F201" t="s">
        <v>2749</v>
      </c>
      <c r="G201" s="1">
        <v>93378</v>
      </c>
      <c r="H201">
        <f t="shared" si="31"/>
        <v>1</v>
      </c>
      <c r="I201">
        <f t="shared" si="32"/>
        <v>93378</v>
      </c>
    </row>
    <row r="202" spans="1:9" x14ac:dyDescent="0.2">
      <c r="A202" t="s">
        <v>2117</v>
      </c>
      <c r="B202">
        <v>21</v>
      </c>
      <c r="C202" t="s">
        <v>2131</v>
      </c>
      <c r="D202">
        <v>177</v>
      </c>
      <c r="E202" t="str">
        <f t="shared" si="33"/>
        <v>21177</v>
      </c>
      <c r="F202" t="s">
        <v>2749</v>
      </c>
      <c r="G202">
        <v>0</v>
      </c>
      <c r="H202">
        <f t="shared" si="31"/>
        <v>1</v>
      </c>
      <c r="I202">
        <f t="shared" si="32"/>
        <v>0</v>
      </c>
    </row>
    <row r="203" spans="1:9" x14ac:dyDescent="0.2">
      <c r="A203" t="s">
        <v>2117</v>
      </c>
      <c r="B203">
        <v>21</v>
      </c>
      <c r="C203" t="s">
        <v>2132</v>
      </c>
      <c r="D203">
        <v>213</v>
      </c>
      <c r="E203" t="str">
        <f t="shared" si="33"/>
        <v>21213</v>
      </c>
      <c r="F203" t="s">
        <v>2749</v>
      </c>
      <c r="G203" s="1">
        <v>27330</v>
      </c>
      <c r="H203">
        <f t="shared" si="31"/>
        <v>1</v>
      </c>
      <c r="I203">
        <f t="shared" si="32"/>
        <v>27330</v>
      </c>
    </row>
    <row r="204" spans="1:9" x14ac:dyDescent="0.2">
      <c r="A204" t="s">
        <v>2117</v>
      </c>
      <c r="B204">
        <v>21</v>
      </c>
      <c r="C204" t="s">
        <v>2133</v>
      </c>
      <c r="D204">
        <v>219</v>
      </c>
      <c r="E204" t="str">
        <f t="shared" si="33"/>
        <v>21219</v>
      </c>
      <c r="F204" t="s">
        <v>2749</v>
      </c>
      <c r="G204" s="1">
        <v>28994</v>
      </c>
      <c r="H204">
        <f t="shared" si="31"/>
        <v>1</v>
      </c>
      <c r="I204">
        <f t="shared" si="32"/>
        <v>28994</v>
      </c>
    </row>
    <row r="205" spans="1:9" x14ac:dyDescent="0.2">
      <c r="A205" t="s">
        <v>2117</v>
      </c>
      <c r="B205">
        <v>21</v>
      </c>
      <c r="C205" t="s">
        <v>2134</v>
      </c>
      <c r="D205">
        <v>185</v>
      </c>
      <c r="E205" t="str">
        <f t="shared" si="33"/>
        <v>21185</v>
      </c>
      <c r="F205" t="s">
        <v>2749</v>
      </c>
      <c r="G205">
        <v>0</v>
      </c>
      <c r="H205">
        <f t="shared" si="31"/>
        <v>1</v>
      </c>
      <c r="I205">
        <f t="shared" si="32"/>
        <v>0</v>
      </c>
    </row>
    <row r="206" spans="1:9" x14ac:dyDescent="0.2">
      <c r="A206" t="s">
        <v>2117</v>
      </c>
      <c r="B206">
        <v>21</v>
      </c>
      <c r="C206" t="s">
        <v>2135</v>
      </c>
      <c r="D206">
        <v>7</v>
      </c>
      <c r="E206" t="str">
        <f t="shared" si="33"/>
        <v>21007</v>
      </c>
      <c r="F206" t="s">
        <v>2749</v>
      </c>
      <c r="G206">
        <v>0</v>
      </c>
      <c r="H206">
        <f t="shared" si="31"/>
        <v>1</v>
      </c>
      <c r="I206">
        <f t="shared" si="32"/>
        <v>0</v>
      </c>
    </row>
    <row r="207" spans="1:9" x14ac:dyDescent="0.2">
      <c r="A207" t="s">
        <v>2117</v>
      </c>
      <c r="B207">
        <v>21</v>
      </c>
      <c r="C207" t="s">
        <v>2136</v>
      </c>
      <c r="D207">
        <v>39</v>
      </c>
      <c r="E207" t="str">
        <f t="shared" si="33"/>
        <v>21039</v>
      </c>
      <c r="F207" t="s">
        <v>2749</v>
      </c>
      <c r="G207">
        <v>0</v>
      </c>
      <c r="H207">
        <f t="shared" si="31"/>
        <v>1</v>
      </c>
      <c r="I207">
        <f t="shared" si="32"/>
        <v>0</v>
      </c>
    </row>
    <row r="208" spans="1:9" x14ac:dyDescent="0.2">
      <c r="A208" t="s">
        <v>2117</v>
      </c>
      <c r="B208">
        <v>21</v>
      </c>
      <c r="C208" t="s">
        <v>2137</v>
      </c>
      <c r="D208">
        <v>221</v>
      </c>
      <c r="E208" t="str">
        <f t="shared" si="33"/>
        <v>21221</v>
      </c>
      <c r="F208" t="s">
        <v>2749</v>
      </c>
      <c r="G208">
        <v>0</v>
      </c>
      <c r="H208">
        <f t="shared" si="31"/>
        <v>1</v>
      </c>
      <c r="I208">
        <f t="shared" si="32"/>
        <v>0</v>
      </c>
    </row>
    <row r="209" spans="1:9" x14ac:dyDescent="0.2">
      <c r="A209" t="s">
        <v>2138</v>
      </c>
      <c r="B209">
        <v>23</v>
      </c>
      <c r="C209" t="s">
        <v>2139</v>
      </c>
      <c r="D209">
        <v>19</v>
      </c>
      <c r="E209" t="str">
        <f t="shared" ref="E209:E216" si="34" xml:space="preserve"> TEXT(B209,"00") &amp;TEXT(D209,"000")</f>
        <v>23019</v>
      </c>
      <c r="F209" t="s">
        <v>2749</v>
      </c>
      <c r="G209">
        <v>0</v>
      </c>
      <c r="H209">
        <f t="shared" si="31"/>
        <v>1</v>
      </c>
      <c r="I209">
        <f t="shared" si="32"/>
        <v>0</v>
      </c>
    </row>
    <row r="210" spans="1:9" x14ac:dyDescent="0.2">
      <c r="A210" t="s">
        <v>2138</v>
      </c>
      <c r="B210">
        <v>23</v>
      </c>
      <c r="C210" t="s">
        <v>2140</v>
      </c>
      <c r="D210">
        <v>21</v>
      </c>
      <c r="E210" t="str">
        <f t="shared" si="34"/>
        <v>23021</v>
      </c>
      <c r="F210" t="s">
        <v>2749</v>
      </c>
      <c r="G210">
        <v>198</v>
      </c>
      <c r="H210">
        <f t="shared" si="31"/>
        <v>1</v>
      </c>
      <c r="I210">
        <f t="shared" si="32"/>
        <v>198</v>
      </c>
    </row>
    <row r="211" spans="1:9" x14ac:dyDescent="0.2">
      <c r="A211" t="s">
        <v>2138</v>
      </c>
      <c r="B211">
        <v>23</v>
      </c>
      <c r="C211" t="s">
        <v>2141</v>
      </c>
      <c r="D211">
        <v>27</v>
      </c>
      <c r="E211" t="str">
        <f t="shared" si="34"/>
        <v>23027</v>
      </c>
      <c r="F211" t="s">
        <v>2749</v>
      </c>
      <c r="G211">
        <v>24</v>
      </c>
      <c r="H211">
        <f t="shared" si="31"/>
        <v>1</v>
      </c>
      <c r="I211">
        <f t="shared" si="32"/>
        <v>24</v>
      </c>
    </row>
    <row r="212" spans="1:9" x14ac:dyDescent="0.2">
      <c r="A212" t="s">
        <v>2138</v>
      </c>
      <c r="B212">
        <v>23</v>
      </c>
      <c r="C212" t="s">
        <v>2142</v>
      </c>
      <c r="D212">
        <v>3</v>
      </c>
      <c r="E212" t="str">
        <f t="shared" si="34"/>
        <v>23003</v>
      </c>
      <c r="F212" t="s">
        <v>2749</v>
      </c>
      <c r="G212" s="1">
        <v>1147859</v>
      </c>
      <c r="H212">
        <f t="shared" si="31"/>
        <v>1</v>
      </c>
      <c r="I212">
        <f t="shared" si="32"/>
        <v>1147859</v>
      </c>
    </row>
    <row r="213" spans="1:9" x14ac:dyDescent="0.2">
      <c r="A213" t="s">
        <v>2138</v>
      </c>
      <c r="B213">
        <v>23</v>
      </c>
      <c r="C213" t="s">
        <v>2143</v>
      </c>
      <c r="D213">
        <v>11</v>
      </c>
      <c r="E213" t="str">
        <f t="shared" si="34"/>
        <v>23011</v>
      </c>
      <c r="F213" t="s">
        <v>2749</v>
      </c>
      <c r="G213">
        <v>0</v>
      </c>
      <c r="H213">
        <f t="shared" si="31"/>
        <v>1</v>
      </c>
      <c r="I213">
        <f t="shared" si="32"/>
        <v>0</v>
      </c>
    </row>
    <row r="214" spans="1:9" x14ac:dyDescent="0.2">
      <c r="A214" t="s">
        <v>2144</v>
      </c>
      <c r="B214">
        <v>24</v>
      </c>
      <c r="C214" t="s">
        <v>2145</v>
      </c>
      <c r="D214">
        <v>19</v>
      </c>
      <c r="E214" t="str">
        <f t="shared" si="34"/>
        <v>24019</v>
      </c>
      <c r="F214" t="s">
        <v>2749</v>
      </c>
      <c r="G214" s="1">
        <v>43525</v>
      </c>
      <c r="H214">
        <f t="shared" si="31"/>
        <v>1</v>
      </c>
      <c r="I214">
        <f t="shared" si="32"/>
        <v>43525</v>
      </c>
    </row>
    <row r="215" spans="1:9" x14ac:dyDescent="0.2">
      <c r="A215" t="s">
        <v>2144</v>
      </c>
      <c r="B215">
        <v>24</v>
      </c>
      <c r="C215" t="s">
        <v>2146</v>
      </c>
      <c r="D215">
        <v>39</v>
      </c>
      <c r="E215" t="str">
        <f t="shared" si="34"/>
        <v>24039</v>
      </c>
      <c r="F215" t="s">
        <v>2749</v>
      </c>
      <c r="G215" s="1">
        <v>93591</v>
      </c>
      <c r="H215">
        <f t="shared" si="31"/>
        <v>1</v>
      </c>
      <c r="I215">
        <f t="shared" si="32"/>
        <v>93591</v>
      </c>
    </row>
    <row r="216" spans="1:9" x14ac:dyDescent="0.2">
      <c r="A216" t="s">
        <v>2144</v>
      </c>
      <c r="B216">
        <v>24</v>
      </c>
      <c r="C216" t="s">
        <v>2147</v>
      </c>
      <c r="D216">
        <v>45</v>
      </c>
      <c r="E216" t="str">
        <f t="shared" si="34"/>
        <v>24045</v>
      </c>
      <c r="F216" t="s">
        <v>2749</v>
      </c>
      <c r="G216" s="1">
        <v>21455</v>
      </c>
      <c r="H216">
        <f t="shared" si="31"/>
        <v>1</v>
      </c>
      <c r="I216">
        <f t="shared" si="32"/>
        <v>21455</v>
      </c>
    </row>
    <row r="217" spans="1:9" x14ac:dyDescent="0.2">
      <c r="A217" t="s">
        <v>2144</v>
      </c>
      <c r="B217">
        <v>24</v>
      </c>
      <c r="C217" t="s">
        <v>2148</v>
      </c>
      <c r="D217">
        <v>47</v>
      </c>
      <c r="E217" t="str">
        <f t="shared" ref="E217:E224" si="35" xml:space="preserve"> TEXT(B217,"00") &amp;TEXT(D217,"000")</f>
        <v>24047</v>
      </c>
      <c r="F217" t="s">
        <v>2749</v>
      </c>
      <c r="G217" s="1">
        <v>31251</v>
      </c>
      <c r="H217">
        <f t="shared" si="31"/>
        <v>1</v>
      </c>
      <c r="I217">
        <f t="shared" si="32"/>
        <v>31251</v>
      </c>
    </row>
    <row r="218" spans="1:9" x14ac:dyDescent="0.2">
      <c r="A218" t="s">
        <v>2144</v>
      </c>
      <c r="B218">
        <v>24</v>
      </c>
      <c r="C218" t="s">
        <v>2149</v>
      </c>
      <c r="D218">
        <v>5</v>
      </c>
      <c r="E218" t="str">
        <f t="shared" si="35"/>
        <v>24005</v>
      </c>
      <c r="F218" t="s">
        <v>2749</v>
      </c>
      <c r="G218" s="1">
        <v>79743</v>
      </c>
      <c r="H218">
        <f t="shared" si="31"/>
        <v>1</v>
      </c>
      <c r="I218">
        <f t="shared" si="32"/>
        <v>79743</v>
      </c>
    </row>
    <row r="219" spans="1:9" x14ac:dyDescent="0.2">
      <c r="A219" t="s">
        <v>2144</v>
      </c>
      <c r="B219">
        <v>24</v>
      </c>
      <c r="C219" t="s">
        <v>2150</v>
      </c>
      <c r="D219">
        <v>13</v>
      </c>
      <c r="E219" t="str">
        <f t="shared" si="35"/>
        <v>24013</v>
      </c>
      <c r="F219" t="s">
        <v>2749</v>
      </c>
      <c r="G219" s="1">
        <v>180156</v>
      </c>
      <c r="H219">
        <f t="shared" si="31"/>
        <v>1</v>
      </c>
      <c r="I219">
        <f t="shared" si="32"/>
        <v>180156</v>
      </c>
    </row>
    <row r="220" spans="1:9" x14ac:dyDescent="0.2">
      <c r="A220" t="s">
        <v>2144</v>
      </c>
      <c r="B220">
        <v>24</v>
      </c>
      <c r="C220" t="s">
        <v>2151</v>
      </c>
      <c r="D220">
        <v>21</v>
      </c>
      <c r="E220" t="str">
        <f t="shared" si="35"/>
        <v>24021</v>
      </c>
      <c r="F220" t="s">
        <v>2749</v>
      </c>
      <c r="G220" s="1">
        <v>176764</v>
      </c>
      <c r="H220">
        <f t="shared" si="31"/>
        <v>1</v>
      </c>
      <c r="I220">
        <f t="shared" si="32"/>
        <v>176764</v>
      </c>
    </row>
    <row r="221" spans="1:9" x14ac:dyDescent="0.2">
      <c r="A221" t="s">
        <v>2144</v>
      </c>
      <c r="B221">
        <v>24</v>
      </c>
      <c r="C221" t="s">
        <v>2152</v>
      </c>
      <c r="D221">
        <v>25</v>
      </c>
      <c r="E221" t="str">
        <f t="shared" si="35"/>
        <v>24025</v>
      </c>
      <c r="F221" t="s">
        <v>2749</v>
      </c>
      <c r="G221" s="1">
        <v>170992</v>
      </c>
      <c r="H221">
        <f t="shared" si="31"/>
        <v>1</v>
      </c>
      <c r="I221">
        <f t="shared" si="32"/>
        <v>170992</v>
      </c>
    </row>
    <row r="222" spans="1:9" x14ac:dyDescent="0.2">
      <c r="A222" t="s">
        <v>2144</v>
      </c>
      <c r="B222">
        <v>24</v>
      </c>
      <c r="C222" t="s">
        <v>2153</v>
      </c>
      <c r="D222">
        <v>27</v>
      </c>
      <c r="E222" t="str">
        <f t="shared" si="35"/>
        <v>24027</v>
      </c>
      <c r="F222" t="s">
        <v>2749</v>
      </c>
      <c r="G222" s="1">
        <v>9450</v>
      </c>
      <c r="H222">
        <f t="shared" si="31"/>
        <v>1</v>
      </c>
      <c r="I222">
        <f t="shared" si="32"/>
        <v>9450</v>
      </c>
    </row>
    <row r="223" spans="1:9" x14ac:dyDescent="0.2">
      <c r="A223" t="s">
        <v>2144</v>
      </c>
      <c r="B223">
        <v>24</v>
      </c>
      <c r="C223" t="s">
        <v>1983</v>
      </c>
      <c r="D223">
        <v>43</v>
      </c>
      <c r="E223" t="str">
        <f t="shared" si="35"/>
        <v>24043</v>
      </c>
      <c r="F223" t="s">
        <v>2749</v>
      </c>
      <c r="G223" s="1">
        <v>164070</v>
      </c>
      <c r="H223">
        <f t="shared" si="31"/>
        <v>1</v>
      </c>
      <c r="I223">
        <f t="shared" si="32"/>
        <v>164070</v>
      </c>
    </row>
    <row r="224" spans="1:9" x14ac:dyDescent="0.2">
      <c r="A224" t="s">
        <v>2144</v>
      </c>
      <c r="B224">
        <v>24</v>
      </c>
      <c r="C224" t="s">
        <v>2154</v>
      </c>
      <c r="D224">
        <v>3</v>
      </c>
      <c r="E224" t="str">
        <f t="shared" si="35"/>
        <v>24003</v>
      </c>
      <c r="F224" t="s">
        <v>2749</v>
      </c>
      <c r="G224">
        <v>0</v>
      </c>
      <c r="H224">
        <f t="shared" si="31"/>
        <v>1</v>
      </c>
      <c r="I224">
        <f t="shared" si="32"/>
        <v>0</v>
      </c>
    </row>
    <row r="225" spans="1:9" x14ac:dyDescent="0.2">
      <c r="A225" t="s">
        <v>2144</v>
      </c>
      <c r="B225">
        <v>24</v>
      </c>
      <c r="C225" t="s">
        <v>2155</v>
      </c>
      <c r="D225">
        <v>9</v>
      </c>
      <c r="E225" t="str">
        <f t="shared" ref="E225:E231" si="36" xml:space="preserve"> TEXT(B225,"00") &amp;TEXT(D225,"000")</f>
        <v>24009</v>
      </c>
      <c r="F225" t="s">
        <v>2749</v>
      </c>
      <c r="G225" s="1">
        <v>2201</v>
      </c>
      <c r="H225">
        <f t="shared" si="31"/>
        <v>1</v>
      </c>
      <c r="I225">
        <f t="shared" si="32"/>
        <v>2201</v>
      </c>
    </row>
    <row r="226" spans="1:9" x14ac:dyDescent="0.2">
      <c r="A226" t="s">
        <v>2144</v>
      </c>
      <c r="B226">
        <v>24</v>
      </c>
      <c r="C226" t="s">
        <v>2156</v>
      </c>
      <c r="D226">
        <v>17</v>
      </c>
      <c r="E226" t="str">
        <f t="shared" si="36"/>
        <v>24017</v>
      </c>
      <c r="F226" t="s">
        <v>2749</v>
      </c>
      <c r="G226" s="1">
        <v>36533</v>
      </c>
      <c r="H226">
        <f t="shared" si="31"/>
        <v>1</v>
      </c>
      <c r="I226">
        <f t="shared" si="32"/>
        <v>36533</v>
      </c>
    </row>
    <row r="227" spans="1:9" x14ac:dyDescent="0.2">
      <c r="A227" t="s">
        <v>2144</v>
      </c>
      <c r="B227">
        <v>24</v>
      </c>
      <c r="C227" t="s">
        <v>2157</v>
      </c>
      <c r="D227">
        <v>33</v>
      </c>
      <c r="E227" t="str">
        <f t="shared" si="36"/>
        <v>24033</v>
      </c>
      <c r="F227" t="s">
        <v>2749</v>
      </c>
      <c r="G227">
        <v>0</v>
      </c>
      <c r="H227">
        <f t="shared" si="31"/>
        <v>1</v>
      </c>
      <c r="I227">
        <f t="shared" si="32"/>
        <v>0</v>
      </c>
    </row>
    <row r="228" spans="1:9" x14ac:dyDescent="0.2">
      <c r="A228" t="s">
        <v>2144</v>
      </c>
      <c r="B228">
        <v>24</v>
      </c>
      <c r="C228" t="s">
        <v>2158</v>
      </c>
      <c r="D228">
        <v>37</v>
      </c>
      <c r="E228" t="str">
        <f t="shared" si="36"/>
        <v>24037</v>
      </c>
      <c r="F228" t="s">
        <v>2749</v>
      </c>
      <c r="G228" s="1">
        <v>29894</v>
      </c>
      <c r="H228">
        <f t="shared" si="31"/>
        <v>1</v>
      </c>
      <c r="I228">
        <f t="shared" si="32"/>
        <v>29894</v>
      </c>
    </row>
    <row r="229" spans="1:9" x14ac:dyDescent="0.2">
      <c r="A229" t="s">
        <v>2144</v>
      </c>
      <c r="B229">
        <v>24</v>
      </c>
      <c r="C229" t="s">
        <v>2159</v>
      </c>
      <c r="D229">
        <v>11</v>
      </c>
      <c r="E229" t="str">
        <f t="shared" si="36"/>
        <v>24011</v>
      </c>
      <c r="F229" t="s">
        <v>2749</v>
      </c>
      <c r="G229" s="1">
        <v>357330</v>
      </c>
      <c r="H229">
        <f t="shared" si="31"/>
        <v>1</v>
      </c>
      <c r="I229">
        <f t="shared" si="32"/>
        <v>357330</v>
      </c>
    </row>
    <row r="230" spans="1:9" x14ac:dyDescent="0.2">
      <c r="A230" t="s">
        <v>2144</v>
      </c>
      <c r="B230">
        <v>24</v>
      </c>
      <c r="C230" t="s">
        <v>2160</v>
      </c>
      <c r="D230">
        <v>15</v>
      </c>
      <c r="E230" t="str">
        <f t="shared" si="36"/>
        <v>24015</v>
      </c>
      <c r="F230" t="s">
        <v>2749</v>
      </c>
      <c r="G230" s="1">
        <v>157207</v>
      </c>
      <c r="H230">
        <f t="shared" si="31"/>
        <v>1</v>
      </c>
      <c r="I230">
        <f t="shared" si="32"/>
        <v>157207</v>
      </c>
    </row>
    <row r="231" spans="1:9" x14ac:dyDescent="0.2">
      <c r="A231" t="s">
        <v>2144</v>
      </c>
      <c r="B231">
        <v>24</v>
      </c>
      <c r="C231" t="s">
        <v>2005</v>
      </c>
      <c r="D231">
        <v>29</v>
      </c>
      <c r="E231" t="str">
        <f t="shared" si="36"/>
        <v>24029</v>
      </c>
      <c r="F231" t="s">
        <v>2749</v>
      </c>
      <c r="G231" s="1">
        <v>120417</v>
      </c>
      <c r="H231">
        <f t="shared" si="31"/>
        <v>1</v>
      </c>
      <c r="I231">
        <f t="shared" si="32"/>
        <v>120417</v>
      </c>
    </row>
    <row r="232" spans="1:9" x14ac:dyDescent="0.2">
      <c r="A232" t="s">
        <v>2144</v>
      </c>
      <c r="B232">
        <v>24</v>
      </c>
      <c r="C232" t="s">
        <v>2161</v>
      </c>
      <c r="D232">
        <v>35</v>
      </c>
      <c r="E232" t="str">
        <f t="shared" ref="E232:E240" si="37" xml:space="preserve"> TEXT(B232,"00") &amp;TEXT(D232,"000")</f>
        <v>24035</v>
      </c>
      <c r="F232" t="s">
        <v>2749</v>
      </c>
      <c r="G232" s="1">
        <v>207945</v>
      </c>
      <c r="H232">
        <f t="shared" si="31"/>
        <v>1</v>
      </c>
      <c r="I232">
        <f t="shared" si="32"/>
        <v>207945</v>
      </c>
    </row>
    <row r="233" spans="1:9" x14ac:dyDescent="0.2">
      <c r="A233" t="s">
        <v>2144</v>
      </c>
      <c r="B233">
        <v>24</v>
      </c>
      <c r="C233" t="s">
        <v>2162</v>
      </c>
      <c r="D233">
        <v>41</v>
      </c>
      <c r="E233" t="str">
        <f t="shared" si="37"/>
        <v>24041</v>
      </c>
      <c r="F233" t="s">
        <v>2749</v>
      </c>
      <c r="G233" s="1">
        <v>202628</v>
      </c>
      <c r="H233">
        <f t="shared" si="31"/>
        <v>1</v>
      </c>
      <c r="I233">
        <f t="shared" si="32"/>
        <v>202628</v>
      </c>
    </row>
    <row r="234" spans="1:9" x14ac:dyDescent="0.2">
      <c r="A234" t="s">
        <v>2144</v>
      </c>
      <c r="B234">
        <v>24</v>
      </c>
      <c r="C234" t="s">
        <v>2163</v>
      </c>
      <c r="D234">
        <v>1</v>
      </c>
      <c r="E234" t="str">
        <f t="shared" si="37"/>
        <v>24001</v>
      </c>
      <c r="F234" t="s">
        <v>2749</v>
      </c>
      <c r="G234" s="1">
        <v>22500</v>
      </c>
      <c r="H234">
        <f t="shared" si="31"/>
        <v>1</v>
      </c>
      <c r="I234">
        <f t="shared" si="32"/>
        <v>22500</v>
      </c>
    </row>
    <row r="235" spans="1:9" x14ac:dyDescent="0.2">
      <c r="A235" t="s">
        <v>2144</v>
      </c>
      <c r="B235">
        <v>24</v>
      </c>
      <c r="C235" t="s">
        <v>2164</v>
      </c>
      <c r="D235">
        <v>23</v>
      </c>
      <c r="E235" t="str">
        <f t="shared" si="37"/>
        <v>24023</v>
      </c>
      <c r="F235" t="s">
        <v>2749</v>
      </c>
      <c r="G235" s="1">
        <v>7502</v>
      </c>
      <c r="H235">
        <f t="shared" si="31"/>
        <v>1</v>
      </c>
      <c r="I235">
        <f t="shared" si="32"/>
        <v>7502</v>
      </c>
    </row>
    <row r="236" spans="1:9" x14ac:dyDescent="0.2">
      <c r="A236" t="s">
        <v>2165</v>
      </c>
      <c r="B236">
        <v>25</v>
      </c>
      <c r="C236" t="s">
        <v>2166</v>
      </c>
      <c r="D236">
        <v>15</v>
      </c>
      <c r="E236" t="str">
        <f t="shared" si="37"/>
        <v>25015</v>
      </c>
      <c r="F236" t="s">
        <v>2749</v>
      </c>
      <c r="G236" s="1">
        <v>1090</v>
      </c>
      <c r="H236">
        <f t="shared" si="31"/>
        <v>1</v>
      </c>
      <c r="I236">
        <f t="shared" si="32"/>
        <v>1090</v>
      </c>
    </row>
    <row r="237" spans="1:9" x14ac:dyDescent="0.2">
      <c r="A237" t="s">
        <v>2165</v>
      </c>
      <c r="B237">
        <v>25</v>
      </c>
      <c r="C237" t="s">
        <v>2167</v>
      </c>
      <c r="D237">
        <v>17</v>
      </c>
      <c r="E237" t="str">
        <f t="shared" si="37"/>
        <v>25017</v>
      </c>
      <c r="F237" t="s">
        <v>2749</v>
      </c>
      <c r="G237">
        <v>0</v>
      </c>
      <c r="H237">
        <f t="shared" si="31"/>
        <v>1</v>
      </c>
      <c r="I237">
        <f t="shared" si="32"/>
        <v>0</v>
      </c>
    </row>
    <row r="238" spans="1:9" x14ac:dyDescent="0.2">
      <c r="A238" t="s">
        <v>2165</v>
      </c>
      <c r="B238">
        <v>25</v>
      </c>
      <c r="C238" t="s">
        <v>2148</v>
      </c>
      <c r="D238">
        <v>27</v>
      </c>
      <c r="E238" t="str">
        <f t="shared" si="37"/>
        <v>25027</v>
      </c>
      <c r="F238" t="s">
        <v>2749</v>
      </c>
      <c r="G238">
        <v>0</v>
      </c>
      <c r="H238">
        <f t="shared" si="31"/>
        <v>1</v>
      </c>
      <c r="I238">
        <f t="shared" si="32"/>
        <v>0</v>
      </c>
    </row>
    <row r="239" spans="1:9" x14ac:dyDescent="0.2">
      <c r="A239" t="s">
        <v>2168</v>
      </c>
      <c r="B239">
        <v>26</v>
      </c>
      <c r="C239" t="s">
        <v>2169</v>
      </c>
      <c r="D239">
        <v>35</v>
      </c>
      <c r="E239" t="str">
        <f t="shared" si="37"/>
        <v>26035</v>
      </c>
      <c r="F239" t="s">
        <v>2749</v>
      </c>
      <c r="G239">
        <v>0</v>
      </c>
      <c r="H239">
        <f t="shared" si="31"/>
        <v>1</v>
      </c>
      <c r="I239">
        <f t="shared" si="32"/>
        <v>0</v>
      </c>
    </row>
    <row r="240" spans="1:9" x14ac:dyDescent="0.2">
      <c r="A240" t="s">
        <v>2168</v>
      </c>
      <c r="B240">
        <v>26</v>
      </c>
      <c r="C240" t="s">
        <v>2170</v>
      </c>
      <c r="D240">
        <v>51</v>
      </c>
      <c r="E240" t="str">
        <f t="shared" si="37"/>
        <v>26051</v>
      </c>
      <c r="F240" t="s">
        <v>2749</v>
      </c>
      <c r="G240">
        <v>0</v>
      </c>
      <c r="H240">
        <f t="shared" si="31"/>
        <v>1</v>
      </c>
      <c r="I240">
        <f t="shared" si="32"/>
        <v>0</v>
      </c>
    </row>
    <row r="241" spans="1:9" x14ac:dyDescent="0.2">
      <c r="A241" t="s">
        <v>2168</v>
      </c>
      <c r="B241">
        <v>26</v>
      </c>
      <c r="C241" t="s">
        <v>2171</v>
      </c>
      <c r="D241">
        <v>73</v>
      </c>
      <c r="E241" t="str">
        <f t="shared" ref="E241:E250" si="38" xml:space="preserve"> TEXT(B241,"00") &amp;TEXT(D241,"000")</f>
        <v>26073</v>
      </c>
      <c r="F241" t="s">
        <v>2749</v>
      </c>
      <c r="G241" s="1">
        <v>14003</v>
      </c>
      <c r="H241">
        <f t="shared" si="31"/>
        <v>1</v>
      </c>
      <c r="I241">
        <f t="shared" si="32"/>
        <v>14003</v>
      </c>
    </row>
    <row r="242" spans="1:9" x14ac:dyDescent="0.2">
      <c r="A242" t="s">
        <v>2168</v>
      </c>
      <c r="B242">
        <v>26</v>
      </c>
      <c r="C242" t="s">
        <v>2172</v>
      </c>
      <c r="D242">
        <v>107</v>
      </c>
      <c r="E242" t="str">
        <f t="shared" si="38"/>
        <v>26107</v>
      </c>
      <c r="F242" t="s">
        <v>2749</v>
      </c>
      <c r="G242">
        <v>0</v>
      </c>
      <c r="H242">
        <f t="shared" si="31"/>
        <v>1</v>
      </c>
      <c r="I242">
        <f t="shared" si="32"/>
        <v>0</v>
      </c>
    </row>
    <row r="243" spans="1:9" x14ac:dyDescent="0.2">
      <c r="A243" t="s">
        <v>2168</v>
      </c>
      <c r="B243">
        <v>26</v>
      </c>
      <c r="C243" t="s">
        <v>2173</v>
      </c>
      <c r="D243">
        <v>133</v>
      </c>
      <c r="E243" t="str">
        <f t="shared" si="38"/>
        <v>26133</v>
      </c>
      <c r="F243" t="s">
        <v>2749</v>
      </c>
      <c r="G243">
        <v>0</v>
      </c>
      <c r="H243">
        <f t="shared" si="31"/>
        <v>1</v>
      </c>
      <c r="I243">
        <f t="shared" si="32"/>
        <v>0</v>
      </c>
    </row>
    <row r="244" spans="1:9" x14ac:dyDescent="0.2">
      <c r="A244" t="s">
        <v>2168</v>
      </c>
      <c r="B244">
        <v>26</v>
      </c>
      <c r="C244" t="s">
        <v>2174</v>
      </c>
      <c r="D244">
        <v>11</v>
      </c>
      <c r="E244" t="str">
        <f t="shared" si="38"/>
        <v>26011</v>
      </c>
      <c r="F244" t="s">
        <v>2749</v>
      </c>
      <c r="G244">
        <v>0</v>
      </c>
      <c r="H244">
        <f t="shared" si="31"/>
        <v>1</v>
      </c>
      <c r="I244">
        <f t="shared" si="32"/>
        <v>0</v>
      </c>
    </row>
    <row r="245" spans="1:9" x14ac:dyDescent="0.2">
      <c r="A245" t="s">
        <v>2168</v>
      </c>
      <c r="B245">
        <v>26</v>
      </c>
      <c r="C245" t="s">
        <v>2175</v>
      </c>
      <c r="D245">
        <v>17</v>
      </c>
      <c r="E245" t="str">
        <f t="shared" si="38"/>
        <v>26017</v>
      </c>
      <c r="F245" t="s">
        <v>2749</v>
      </c>
      <c r="G245">
        <v>0</v>
      </c>
      <c r="H245">
        <f t="shared" si="31"/>
        <v>1</v>
      </c>
      <c r="I245">
        <f t="shared" si="32"/>
        <v>0</v>
      </c>
    </row>
    <row r="246" spans="1:9" x14ac:dyDescent="0.2">
      <c r="A246" t="s">
        <v>2168</v>
      </c>
      <c r="B246">
        <v>26</v>
      </c>
      <c r="C246" t="s">
        <v>2176</v>
      </c>
      <c r="D246">
        <v>63</v>
      </c>
      <c r="E246" t="str">
        <f t="shared" si="38"/>
        <v>26063</v>
      </c>
      <c r="F246" t="s">
        <v>2749</v>
      </c>
      <c r="G246" s="1">
        <v>9688</v>
      </c>
      <c r="H246">
        <f t="shared" si="31"/>
        <v>1</v>
      </c>
      <c r="I246">
        <f t="shared" si="32"/>
        <v>9688</v>
      </c>
    </row>
    <row r="247" spans="1:9" x14ac:dyDescent="0.2">
      <c r="A247" t="s">
        <v>2168</v>
      </c>
      <c r="B247">
        <v>26</v>
      </c>
      <c r="C247" t="s">
        <v>2177</v>
      </c>
      <c r="D247">
        <v>151</v>
      </c>
      <c r="E247" t="str">
        <f t="shared" si="38"/>
        <v>26151</v>
      </c>
      <c r="F247" t="s">
        <v>2749</v>
      </c>
      <c r="G247">
        <v>0</v>
      </c>
      <c r="H247">
        <f t="shared" si="31"/>
        <v>1</v>
      </c>
      <c r="I247">
        <f t="shared" si="32"/>
        <v>0</v>
      </c>
    </row>
    <row r="248" spans="1:9" x14ac:dyDescent="0.2">
      <c r="A248" t="s">
        <v>2168</v>
      </c>
      <c r="B248">
        <v>26</v>
      </c>
      <c r="C248" t="s">
        <v>2178</v>
      </c>
      <c r="D248">
        <v>157</v>
      </c>
      <c r="E248" t="str">
        <f t="shared" si="38"/>
        <v>26157</v>
      </c>
      <c r="F248" t="s">
        <v>2749</v>
      </c>
      <c r="G248">
        <v>950</v>
      </c>
      <c r="H248">
        <f t="shared" si="31"/>
        <v>1</v>
      </c>
      <c r="I248">
        <f t="shared" si="32"/>
        <v>950</v>
      </c>
    </row>
    <row r="249" spans="1:9" x14ac:dyDescent="0.2">
      <c r="A249" t="s">
        <v>2168</v>
      </c>
      <c r="B249">
        <v>26</v>
      </c>
      <c r="C249" t="s">
        <v>2179</v>
      </c>
      <c r="D249">
        <v>1</v>
      </c>
      <c r="E249" t="str">
        <f t="shared" si="38"/>
        <v>26001</v>
      </c>
      <c r="F249" t="s">
        <v>2749</v>
      </c>
      <c r="G249">
        <v>0</v>
      </c>
      <c r="H249">
        <f t="shared" si="31"/>
        <v>1</v>
      </c>
      <c r="I249">
        <f t="shared" si="32"/>
        <v>0</v>
      </c>
    </row>
    <row r="250" spans="1:9" x14ac:dyDescent="0.2">
      <c r="A250" t="s">
        <v>2168</v>
      </c>
      <c r="B250">
        <v>26</v>
      </c>
      <c r="C250" t="s">
        <v>2180</v>
      </c>
      <c r="D250">
        <v>7</v>
      </c>
      <c r="E250" t="str">
        <f t="shared" si="38"/>
        <v>26007</v>
      </c>
      <c r="F250" t="s">
        <v>2749</v>
      </c>
      <c r="G250" s="1">
        <v>8080</v>
      </c>
      <c r="H250">
        <f t="shared" si="31"/>
        <v>1</v>
      </c>
      <c r="I250">
        <f t="shared" si="32"/>
        <v>8080</v>
      </c>
    </row>
    <row r="251" spans="1:9" x14ac:dyDescent="0.2">
      <c r="A251" t="s">
        <v>2168</v>
      </c>
      <c r="B251">
        <v>26</v>
      </c>
      <c r="C251" t="s">
        <v>2181</v>
      </c>
      <c r="D251">
        <v>31</v>
      </c>
      <c r="E251" t="str">
        <f t="shared" ref="E251:E260" si="39" xml:space="preserve"> TEXT(B251,"00") &amp;TEXT(D251,"000")</f>
        <v>26031</v>
      </c>
      <c r="F251" t="s">
        <v>2749</v>
      </c>
      <c r="G251" s="1">
        <v>7930</v>
      </c>
      <c r="H251">
        <f t="shared" si="31"/>
        <v>1</v>
      </c>
      <c r="I251">
        <f t="shared" si="32"/>
        <v>7930</v>
      </c>
    </row>
    <row r="252" spans="1:9" x14ac:dyDescent="0.2">
      <c r="A252" t="s">
        <v>2168</v>
      </c>
      <c r="B252">
        <v>26</v>
      </c>
      <c r="C252" t="s">
        <v>2182</v>
      </c>
      <c r="D252">
        <v>69</v>
      </c>
      <c r="E252" t="str">
        <f t="shared" si="39"/>
        <v>26069</v>
      </c>
      <c r="F252" t="s">
        <v>2749</v>
      </c>
      <c r="G252">
        <v>0</v>
      </c>
      <c r="H252">
        <f t="shared" si="31"/>
        <v>1</v>
      </c>
      <c r="I252">
        <f t="shared" si="32"/>
        <v>0</v>
      </c>
    </row>
    <row r="253" spans="1:9" x14ac:dyDescent="0.2">
      <c r="A253" t="s">
        <v>2168</v>
      </c>
      <c r="B253">
        <v>26</v>
      </c>
      <c r="C253" t="s">
        <v>2183</v>
      </c>
      <c r="D253">
        <v>129</v>
      </c>
      <c r="E253" t="str">
        <f t="shared" si="39"/>
        <v>26129</v>
      </c>
      <c r="F253" t="s">
        <v>2749</v>
      </c>
      <c r="G253">
        <v>0</v>
      </c>
      <c r="H253">
        <f t="shared" si="31"/>
        <v>1</v>
      </c>
      <c r="I253">
        <f t="shared" si="32"/>
        <v>0</v>
      </c>
    </row>
    <row r="254" spans="1:9" x14ac:dyDescent="0.2">
      <c r="A254" t="s">
        <v>2168</v>
      </c>
      <c r="B254">
        <v>26</v>
      </c>
      <c r="C254" t="s">
        <v>2184</v>
      </c>
      <c r="D254">
        <v>135</v>
      </c>
      <c r="E254" t="str">
        <f t="shared" si="39"/>
        <v>26135</v>
      </c>
      <c r="F254" t="s">
        <v>2749</v>
      </c>
      <c r="G254" s="1">
        <v>4500</v>
      </c>
      <c r="H254">
        <f t="shared" si="31"/>
        <v>1</v>
      </c>
      <c r="I254">
        <f t="shared" si="32"/>
        <v>4500</v>
      </c>
    </row>
    <row r="255" spans="1:9" x14ac:dyDescent="0.2">
      <c r="A255" t="s">
        <v>2168</v>
      </c>
      <c r="B255">
        <v>26</v>
      </c>
      <c r="C255" t="s">
        <v>2185</v>
      </c>
      <c r="D255">
        <v>141</v>
      </c>
      <c r="E255" t="str">
        <f t="shared" si="39"/>
        <v>26141</v>
      </c>
      <c r="F255" t="s">
        <v>2749</v>
      </c>
      <c r="G255" s="1">
        <v>2770</v>
      </c>
      <c r="H255">
        <f t="shared" si="31"/>
        <v>1</v>
      </c>
      <c r="I255">
        <f t="shared" si="32"/>
        <v>2770</v>
      </c>
    </row>
    <row r="256" spans="1:9" x14ac:dyDescent="0.2">
      <c r="A256" t="s">
        <v>2168</v>
      </c>
      <c r="B256">
        <v>26</v>
      </c>
      <c r="C256" t="s">
        <v>2186</v>
      </c>
      <c r="D256">
        <v>29</v>
      </c>
      <c r="E256" t="str">
        <f t="shared" si="39"/>
        <v>26029</v>
      </c>
      <c r="F256" t="s">
        <v>2749</v>
      </c>
      <c r="G256" s="1">
        <v>5334</v>
      </c>
      <c r="H256">
        <f t="shared" si="31"/>
        <v>1</v>
      </c>
      <c r="I256">
        <f t="shared" si="32"/>
        <v>5334</v>
      </c>
    </row>
    <row r="257" spans="1:9" x14ac:dyDescent="0.2">
      <c r="A257" t="s">
        <v>2168</v>
      </c>
      <c r="B257">
        <v>26</v>
      </c>
      <c r="C257" t="s">
        <v>2187</v>
      </c>
      <c r="D257">
        <v>47</v>
      </c>
      <c r="E257" t="str">
        <f t="shared" si="39"/>
        <v>26047</v>
      </c>
      <c r="F257" t="s">
        <v>2749</v>
      </c>
      <c r="G257" s="1">
        <v>3520</v>
      </c>
      <c r="H257">
        <f t="shared" si="31"/>
        <v>1</v>
      </c>
      <c r="I257">
        <f t="shared" si="32"/>
        <v>3520</v>
      </c>
    </row>
    <row r="258" spans="1:9" x14ac:dyDescent="0.2">
      <c r="A258" t="s">
        <v>2168</v>
      </c>
      <c r="B258">
        <v>26</v>
      </c>
      <c r="C258" t="s">
        <v>2188</v>
      </c>
      <c r="D258">
        <v>55</v>
      </c>
      <c r="E258" t="str">
        <f t="shared" si="39"/>
        <v>26055</v>
      </c>
      <c r="F258" t="s">
        <v>2749</v>
      </c>
      <c r="G258" s="1">
        <v>47430</v>
      </c>
      <c r="H258">
        <f t="shared" si="31"/>
        <v>1</v>
      </c>
      <c r="I258">
        <f t="shared" si="32"/>
        <v>47430</v>
      </c>
    </row>
    <row r="259" spans="1:9" x14ac:dyDescent="0.2">
      <c r="A259" t="s">
        <v>2168</v>
      </c>
      <c r="B259">
        <v>26</v>
      </c>
      <c r="C259" t="s">
        <v>2189</v>
      </c>
      <c r="D259">
        <v>79</v>
      </c>
      <c r="E259" t="str">
        <f t="shared" si="39"/>
        <v>26079</v>
      </c>
      <c r="F259" t="s">
        <v>2749</v>
      </c>
      <c r="G259">
        <v>0</v>
      </c>
      <c r="H259">
        <f t="shared" ref="H259:H322" si="40">IF(EXACT(F259,"MEASURED IN BU"), 1,IF(EXACT(F259,"MEASURED IN TONS"), 39.3679,1/56))</f>
        <v>1</v>
      </c>
      <c r="I259">
        <f t="shared" ref="I259:I322" si="41" xml:space="preserve"> G259*H259</f>
        <v>0</v>
      </c>
    </row>
    <row r="260" spans="1:9" x14ac:dyDescent="0.2">
      <c r="A260" t="s">
        <v>2168</v>
      </c>
      <c r="B260">
        <v>26</v>
      </c>
      <c r="C260" t="s">
        <v>2190</v>
      </c>
      <c r="D260">
        <v>15</v>
      </c>
      <c r="E260" t="str">
        <f t="shared" si="39"/>
        <v>26015</v>
      </c>
      <c r="F260" t="s">
        <v>2749</v>
      </c>
      <c r="G260">
        <v>0</v>
      </c>
      <c r="H260">
        <f t="shared" si="40"/>
        <v>1</v>
      </c>
      <c r="I260">
        <f t="shared" si="41"/>
        <v>0</v>
      </c>
    </row>
    <row r="261" spans="1:9" x14ac:dyDescent="0.2">
      <c r="A261" t="s">
        <v>2168</v>
      </c>
      <c r="B261">
        <v>26</v>
      </c>
      <c r="C261" t="s">
        <v>2191</v>
      </c>
      <c r="D261">
        <v>25</v>
      </c>
      <c r="E261" t="str">
        <f t="shared" ref="E261:E270" si="42" xml:space="preserve"> TEXT(B261,"00") &amp;TEXT(D261,"000")</f>
        <v>26025</v>
      </c>
      <c r="F261" t="s">
        <v>2749</v>
      </c>
      <c r="G261">
        <v>0</v>
      </c>
      <c r="H261">
        <f t="shared" si="40"/>
        <v>1</v>
      </c>
      <c r="I261">
        <f t="shared" si="41"/>
        <v>0</v>
      </c>
    </row>
    <row r="262" spans="1:9" x14ac:dyDescent="0.2">
      <c r="A262" t="s">
        <v>2168</v>
      </c>
      <c r="B262">
        <v>26</v>
      </c>
      <c r="C262" t="s">
        <v>2060</v>
      </c>
      <c r="D262">
        <v>37</v>
      </c>
      <c r="E262" t="str">
        <f t="shared" si="42"/>
        <v>26037</v>
      </c>
      <c r="F262" t="s">
        <v>2749</v>
      </c>
      <c r="G262" s="1">
        <v>1440</v>
      </c>
      <c r="H262">
        <f t="shared" si="40"/>
        <v>1</v>
      </c>
      <c r="I262">
        <f t="shared" si="41"/>
        <v>1440</v>
      </c>
    </row>
    <row r="263" spans="1:9" x14ac:dyDescent="0.2">
      <c r="A263" t="s">
        <v>2168</v>
      </c>
      <c r="B263">
        <v>26</v>
      </c>
      <c r="C263" t="s">
        <v>2192</v>
      </c>
      <c r="D263">
        <v>45</v>
      </c>
      <c r="E263" t="str">
        <f t="shared" si="42"/>
        <v>26045</v>
      </c>
      <c r="F263" t="s">
        <v>2749</v>
      </c>
      <c r="G263">
        <v>900</v>
      </c>
      <c r="H263">
        <f t="shared" si="40"/>
        <v>1</v>
      </c>
      <c r="I263">
        <f t="shared" si="41"/>
        <v>900</v>
      </c>
    </row>
    <row r="264" spans="1:9" x14ac:dyDescent="0.2">
      <c r="A264" t="s">
        <v>2168</v>
      </c>
      <c r="B264">
        <v>26</v>
      </c>
      <c r="C264" t="s">
        <v>2193</v>
      </c>
      <c r="D264">
        <v>59</v>
      </c>
      <c r="E264" t="str">
        <f t="shared" si="42"/>
        <v>26059</v>
      </c>
      <c r="F264" t="s">
        <v>2749</v>
      </c>
      <c r="G264">
        <v>0</v>
      </c>
      <c r="H264">
        <f t="shared" si="40"/>
        <v>1</v>
      </c>
      <c r="I264">
        <f t="shared" si="41"/>
        <v>0</v>
      </c>
    </row>
    <row r="265" spans="1:9" x14ac:dyDescent="0.2">
      <c r="A265" t="s">
        <v>2168</v>
      </c>
      <c r="B265">
        <v>26</v>
      </c>
      <c r="C265" t="s">
        <v>2194</v>
      </c>
      <c r="D265">
        <v>67</v>
      </c>
      <c r="E265" t="str">
        <f t="shared" si="42"/>
        <v>26067</v>
      </c>
      <c r="F265" t="s">
        <v>2749</v>
      </c>
      <c r="G265">
        <v>0</v>
      </c>
      <c r="H265">
        <f t="shared" si="40"/>
        <v>1</v>
      </c>
      <c r="I265">
        <f t="shared" si="41"/>
        <v>0</v>
      </c>
    </row>
    <row r="266" spans="1:9" x14ac:dyDescent="0.2">
      <c r="A266" t="s">
        <v>2168</v>
      </c>
      <c r="B266">
        <v>26</v>
      </c>
      <c r="C266" t="s">
        <v>2195</v>
      </c>
      <c r="D266">
        <v>75</v>
      </c>
      <c r="E266" t="str">
        <f t="shared" si="42"/>
        <v>26075</v>
      </c>
      <c r="F266" t="s">
        <v>2749</v>
      </c>
      <c r="G266" s="1">
        <v>1799</v>
      </c>
      <c r="H266">
        <f t="shared" si="40"/>
        <v>1</v>
      </c>
      <c r="I266">
        <f t="shared" si="41"/>
        <v>1799</v>
      </c>
    </row>
    <row r="267" spans="1:9" x14ac:dyDescent="0.2">
      <c r="A267" t="s">
        <v>2168</v>
      </c>
      <c r="B267">
        <v>26</v>
      </c>
      <c r="C267" t="s">
        <v>2196</v>
      </c>
      <c r="D267">
        <v>155</v>
      </c>
      <c r="E267" t="str">
        <f t="shared" si="42"/>
        <v>26155</v>
      </c>
      <c r="F267" t="s">
        <v>2749</v>
      </c>
      <c r="G267">
        <v>0</v>
      </c>
      <c r="H267">
        <f t="shared" si="40"/>
        <v>1</v>
      </c>
      <c r="I267">
        <f t="shared" si="41"/>
        <v>0</v>
      </c>
    </row>
    <row r="268" spans="1:9" x14ac:dyDescent="0.2">
      <c r="A268" t="s">
        <v>2168</v>
      </c>
      <c r="B268">
        <v>26</v>
      </c>
      <c r="C268" t="s">
        <v>2197</v>
      </c>
      <c r="D268">
        <v>149</v>
      </c>
      <c r="E268" t="str">
        <f t="shared" si="42"/>
        <v>26149</v>
      </c>
      <c r="F268" t="s">
        <v>2749</v>
      </c>
      <c r="G268" s="1">
        <v>1686</v>
      </c>
      <c r="H268">
        <f t="shared" si="40"/>
        <v>1</v>
      </c>
      <c r="I268">
        <f t="shared" si="41"/>
        <v>1686</v>
      </c>
    </row>
    <row r="269" spans="1:9" x14ac:dyDescent="0.2">
      <c r="A269" t="s">
        <v>2168</v>
      </c>
      <c r="B269">
        <v>26</v>
      </c>
      <c r="C269" t="s">
        <v>2198</v>
      </c>
      <c r="D269">
        <v>49</v>
      </c>
      <c r="E269" t="str">
        <f t="shared" si="42"/>
        <v>26049</v>
      </c>
      <c r="F269" t="s">
        <v>2749</v>
      </c>
      <c r="G269">
        <v>680</v>
      </c>
      <c r="H269">
        <f t="shared" si="40"/>
        <v>1</v>
      </c>
      <c r="I269">
        <f t="shared" si="41"/>
        <v>680</v>
      </c>
    </row>
    <row r="270" spans="1:9" x14ac:dyDescent="0.2">
      <c r="A270" t="s">
        <v>2168</v>
      </c>
      <c r="B270">
        <v>26</v>
      </c>
      <c r="C270" t="s">
        <v>2199</v>
      </c>
      <c r="D270">
        <v>87</v>
      </c>
      <c r="E270" t="str">
        <f t="shared" si="42"/>
        <v>26087</v>
      </c>
      <c r="F270" t="s">
        <v>2749</v>
      </c>
      <c r="G270">
        <v>0</v>
      </c>
      <c r="H270">
        <f t="shared" si="40"/>
        <v>1</v>
      </c>
      <c r="I270">
        <f t="shared" si="41"/>
        <v>0</v>
      </c>
    </row>
    <row r="271" spans="1:9" x14ac:dyDescent="0.2">
      <c r="A271" t="s">
        <v>2168</v>
      </c>
      <c r="B271">
        <v>26</v>
      </c>
      <c r="C271" t="s">
        <v>2200</v>
      </c>
      <c r="D271">
        <v>91</v>
      </c>
      <c r="E271" t="str">
        <f t="shared" ref="E271:E280" si="43" xml:space="preserve"> TEXT(B271,"00") &amp;TEXT(D271,"000")</f>
        <v>26091</v>
      </c>
      <c r="F271" t="s">
        <v>2749</v>
      </c>
      <c r="G271">
        <v>0</v>
      </c>
      <c r="H271">
        <f t="shared" si="40"/>
        <v>1</v>
      </c>
      <c r="I271">
        <f t="shared" si="41"/>
        <v>0</v>
      </c>
    </row>
    <row r="272" spans="1:9" x14ac:dyDescent="0.2">
      <c r="A272" t="s">
        <v>2168</v>
      </c>
      <c r="B272">
        <v>26</v>
      </c>
      <c r="C272" t="s">
        <v>2061</v>
      </c>
      <c r="D272">
        <v>115</v>
      </c>
      <c r="E272" t="str">
        <f t="shared" si="43"/>
        <v>26115</v>
      </c>
      <c r="F272" t="s">
        <v>2749</v>
      </c>
      <c r="G272">
        <v>0</v>
      </c>
      <c r="H272">
        <f t="shared" si="40"/>
        <v>1</v>
      </c>
      <c r="I272">
        <f t="shared" si="41"/>
        <v>0</v>
      </c>
    </row>
    <row r="273" spans="1:9" x14ac:dyDescent="0.2">
      <c r="A273" t="s">
        <v>2168</v>
      </c>
      <c r="B273">
        <v>26</v>
      </c>
      <c r="C273" t="s">
        <v>2201</v>
      </c>
      <c r="D273">
        <v>147</v>
      </c>
      <c r="E273" t="str">
        <f t="shared" si="43"/>
        <v>26147</v>
      </c>
      <c r="F273" t="s">
        <v>2749</v>
      </c>
      <c r="G273">
        <v>0</v>
      </c>
      <c r="H273">
        <f t="shared" si="40"/>
        <v>1</v>
      </c>
      <c r="I273">
        <f t="shared" si="41"/>
        <v>0</v>
      </c>
    </row>
    <row r="274" spans="1:9" x14ac:dyDescent="0.2">
      <c r="A274" t="s">
        <v>2168</v>
      </c>
      <c r="B274">
        <v>26</v>
      </c>
      <c r="C274" t="s">
        <v>2202</v>
      </c>
      <c r="D274">
        <v>161</v>
      </c>
      <c r="E274" t="str">
        <f t="shared" si="43"/>
        <v>26161</v>
      </c>
      <c r="F274" t="s">
        <v>2749</v>
      </c>
      <c r="G274">
        <v>0</v>
      </c>
      <c r="H274">
        <f t="shared" si="40"/>
        <v>1</v>
      </c>
      <c r="I274">
        <f t="shared" si="41"/>
        <v>0</v>
      </c>
    </row>
    <row r="275" spans="1:9" x14ac:dyDescent="0.2">
      <c r="A275" t="s">
        <v>2168</v>
      </c>
      <c r="B275">
        <v>26</v>
      </c>
      <c r="C275" t="s">
        <v>2203</v>
      </c>
      <c r="D275">
        <v>5</v>
      </c>
      <c r="E275" t="str">
        <f t="shared" si="43"/>
        <v>26005</v>
      </c>
      <c r="F275" t="s">
        <v>2749</v>
      </c>
      <c r="G275">
        <v>0</v>
      </c>
      <c r="H275">
        <f t="shared" si="40"/>
        <v>1</v>
      </c>
      <c r="I275">
        <f t="shared" si="41"/>
        <v>0</v>
      </c>
    </row>
    <row r="276" spans="1:9" x14ac:dyDescent="0.2">
      <c r="A276" t="s">
        <v>2168</v>
      </c>
      <c r="B276">
        <v>26</v>
      </c>
      <c r="C276" t="s">
        <v>2204</v>
      </c>
      <c r="D276">
        <v>27</v>
      </c>
      <c r="E276" t="str">
        <f t="shared" si="43"/>
        <v>26027</v>
      </c>
      <c r="F276" t="s">
        <v>2749</v>
      </c>
      <c r="G276" s="1">
        <v>11681</v>
      </c>
      <c r="H276">
        <f t="shared" si="40"/>
        <v>1</v>
      </c>
      <c r="I276">
        <f t="shared" si="41"/>
        <v>11681</v>
      </c>
    </row>
    <row r="277" spans="1:9" x14ac:dyDescent="0.2">
      <c r="A277" t="s">
        <v>2168</v>
      </c>
      <c r="B277">
        <v>26</v>
      </c>
      <c r="C277" t="s">
        <v>2205</v>
      </c>
      <c r="D277">
        <v>77</v>
      </c>
      <c r="E277" t="str">
        <f t="shared" si="43"/>
        <v>26077</v>
      </c>
      <c r="F277" t="s">
        <v>2749</v>
      </c>
      <c r="G277">
        <v>0</v>
      </c>
      <c r="H277">
        <f t="shared" si="40"/>
        <v>1</v>
      </c>
      <c r="I277">
        <f t="shared" si="41"/>
        <v>0</v>
      </c>
    </row>
    <row r="278" spans="1:9" x14ac:dyDescent="0.2">
      <c r="A278" t="s">
        <v>2168</v>
      </c>
      <c r="B278">
        <v>26</v>
      </c>
      <c r="C278" t="s">
        <v>2005</v>
      </c>
      <c r="D278">
        <v>81</v>
      </c>
      <c r="E278" t="str">
        <f t="shared" si="43"/>
        <v>26081</v>
      </c>
      <c r="F278" t="s">
        <v>2749</v>
      </c>
      <c r="G278" s="1">
        <v>2240</v>
      </c>
      <c r="H278">
        <f t="shared" si="40"/>
        <v>1</v>
      </c>
      <c r="I278">
        <f t="shared" si="41"/>
        <v>2240</v>
      </c>
    </row>
    <row r="279" spans="1:9" x14ac:dyDescent="0.2">
      <c r="A279" t="s">
        <v>2168</v>
      </c>
      <c r="B279">
        <v>26</v>
      </c>
      <c r="C279" t="s">
        <v>2206</v>
      </c>
      <c r="D279">
        <v>139</v>
      </c>
      <c r="E279" t="str">
        <f t="shared" si="43"/>
        <v>26139</v>
      </c>
      <c r="F279" t="s">
        <v>2749</v>
      </c>
      <c r="G279">
        <v>0</v>
      </c>
      <c r="H279">
        <f t="shared" si="40"/>
        <v>1</v>
      </c>
      <c r="I279">
        <f t="shared" si="41"/>
        <v>0</v>
      </c>
    </row>
    <row r="280" spans="1:9" x14ac:dyDescent="0.2">
      <c r="A280" t="s">
        <v>2168</v>
      </c>
      <c r="B280">
        <v>26</v>
      </c>
      <c r="C280" t="s">
        <v>2207</v>
      </c>
      <c r="D280">
        <v>3</v>
      </c>
      <c r="E280" t="str">
        <f t="shared" si="43"/>
        <v>26003</v>
      </c>
      <c r="F280" t="s">
        <v>2749</v>
      </c>
      <c r="G280">
        <v>0</v>
      </c>
      <c r="H280">
        <f t="shared" si="40"/>
        <v>1</v>
      </c>
      <c r="I280">
        <f t="shared" si="41"/>
        <v>0</v>
      </c>
    </row>
    <row r="281" spans="1:9" x14ac:dyDescent="0.2">
      <c r="A281" t="s">
        <v>2168</v>
      </c>
      <c r="B281">
        <v>26</v>
      </c>
      <c r="C281" t="s">
        <v>2208</v>
      </c>
      <c r="D281">
        <v>33</v>
      </c>
      <c r="E281" t="str">
        <f t="shared" ref="E281:E290" si="44" xml:space="preserve"> TEXT(B281,"00") &amp;TEXT(D281,"000")</f>
        <v>26033</v>
      </c>
      <c r="F281" t="s">
        <v>2749</v>
      </c>
      <c r="G281">
        <v>0</v>
      </c>
      <c r="H281">
        <f t="shared" si="40"/>
        <v>1</v>
      </c>
      <c r="I281">
        <f t="shared" si="41"/>
        <v>0</v>
      </c>
    </row>
    <row r="282" spans="1:9" x14ac:dyDescent="0.2">
      <c r="A282" t="s">
        <v>2168</v>
      </c>
      <c r="B282">
        <v>26</v>
      </c>
      <c r="C282" t="s">
        <v>1996</v>
      </c>
      <c r="D282">
        <v>41</v>
      </c>
      <c r="E282" t="str">
        <f t="shared" si="44"/>
        <v>26041</v>
      </c>
      <c r="F282" t="s">
        <v>2749</v>
      </c>
      <c r="G282" s="1">
        <v>39903</v>
      </c>
      <c r="H282">
        <f t="shared" si="40"/>
        <v>1</v>
      </c>
      <c r="I282">
        <f t="shared" si="41"/>
        <v>39903</v>
      </c>
    </row>
    <row r="283" spans="1:9" x14ac:dyDescent="0.2">
      <c r="A283" t="s">
        <v>2168</v>
      </c>
      <c r="B283">
        <v>26</v>
      </c>
      <c r="C283" t="s">
        <v>2209</v>
      </c>
      <c r="D283">
        <v>61</v>
      </c>
      <c r="E283" t="str">
        <f t="shared" si="44"/>
        <v>26061</v>
      </c>
      <c r="F283" t="s">
        <v>2749</v>
      </c>
      <c r="G283">
        <v>0</v>
      </c>
      <c r="H283">
        <f t="shared" si="40"/>
        <v>1</v>
      </c>
      <c r="I283">
        <f t="shared" si="41"/>
        <v>0</v>
      </c>
    </row>
    <row r="284" spans="1:9" x14ac:dyDescent="0.2">
      <c r="A284" t="s">
        <v>2168</v>
      </c>
      <c r="B284">
        <v>26</v>
      </c>
      <c r="C284" t="s">
        <v>2210</v>
      </c>
      <c r="D284">
        <v>71</v>
      </c>
      <c r="E284" t="str">
        <f t="shared" si="44"/>
        <v>26071</v>
      </c>
      <c r="F284" t="s">
        <v>2749</v>
      </c>
      <c r="G284" s="1">
        <v>5174</v>
      </c>
      <c r="H284">
        <f t="shared" si="40"/>
        <v>1</v>
      </c>
      <c r="I284">
        <f t="shared" si="41"/>
        <v>5174</v>
      </c>
    </row>
    <row r="285" spans="1:9" x14ac:dyDescent="0.2">
      <c r="A285" t="s">
        <v>2168</v>
      </c>
      <c r="B285">
        <v>26</v>
      </c>
      <c r="C285" t="s">
        <v>2211</v>
      </c>
      <c r="D285">
        <v>97</v>
      </c>
      <c r="E285" t="str">
        <f t="shared" si="44"/>
        <v>26097</v>
      </c>
      <c r="F285" t="s">
        <v>2749</v>
      </c>
      <c r="G285">
        <v>0</v>
      </c>
      <c r="H285">
        <f t="shared" si="40"/>
        <v>1</v>
      </c>
      <c r="I285">
        <f t="shared" si="41"/>
        <v>0</v>
      </c>
    </row>
    <row r="286" spans="1:9" x14ac:dyDescent="0.2">
      <c r="A286" t="s">
        <v>2168</v>
      </c>
      <c r="B286">
        <v>26</v>
      </c>
      <c r="C286" t="s">
        <v>2212</v>
      </c>
      <c r="D286">
        <v>103</v>
      </c>
      <c r="E286" t="str">
        <f t="shared" si="44"/>
        <v>26103</v>
      </c>
      <c r="F286" t="s">
        <v>2749</v>
      </c>
      <c r="G286">
        <v>0</v>
      </c>
      <c r="H286">
        <f t="shared" si="40"/>
        <v>1</v>
      </c>
      <c r="I286">
        <f t="shared" si="41"/>
        <v>0</v>
      </c>
    </row>
    <row r="287" spans="1:9" x14ac:dyDescent="0.2">
      <c r="A287" t="s">
        <v>2168</v>
      </c>
      <c r="B287">
        <v>26</v>
      </c>
      <c r="C287" t="s">
        <v>2213</v>
      </c>
      <c r="D287">
        <v>109</v>
      </c>
      <c r="E287" t="str">
        <f t="shared" si="44"/>
        <v>26109</v>
      </c>
      <c r="F287" t="s">
        <v>2749</v>
      </c>
      <c r="G287" s="1">
        <v>35513</v>
      </c>
      <c r="H287">
        <f t="shared" si="40"/>
        <v>1</v>
      </c>
      <c r="I287">
        <f t="shared" si="41"/>
        <v>35513</v>
      </c>
    </row>
    <row r="288" spans="1:9" x14ac:dyDescent="0.2">
      <c r="A288" t="s">
        <v>2168</v>
      </c>
      <c r="B288">
        <v>26</v>
      </c>
      <c r="C288" t="s">
        <v>2214</v>
      </c>
      <c r="D288">
        <v>131</v>
      </c>
      <c r="E288" t="str">
        <f t="shared" si="44"/>
        <v>26131</v>
      </c>
      <c r="F288" t="s">
        <v>2749</v>
      </c>
      <c r="G288">
        <v>0</v>
      </c>
      <c r="H288">
        <f t="shared" si="40"/>
        <v>1</v>
      </c>
      <c r="I288">
        <f t="shared" si="41"/>
        <v>0</v>
      </c>
    </row>
    <row r="289" spans="1:9" x14ac:dyDescent="0.2">
      <c r="A289" t="s">
        <v>2168</v>
      </c>
      <c r="B289">
        <v>26</v>
      </c>
      <c r="C289" t="s">
        <v>2215</v>
      </c>
      <c r="D289">
        <v>153</v>
      </c>
      <c r="E289" t="str">
        <f t="shared" si="44"/>
        <v>26153</v>
      </c>
      <c r="F289" t="s">
        <v>2749</v>
      </c>
      <c r="G289">
        <v>0</v>
      </c>
      <c r="H289">
        <f t="shared" si="40"/>
        <v>1</v>
      </c>
      <c r="I289">
        <f t="shared" si="41"/>
        <v>0</v>
      </c>
    </row>
    <row r="290" spans="1:9" x14ac:dyDescent="0.2">
      <c r="A290" t="s">
        <v>2168</v>
      </c>
      <c r="B290">
        <v>26</v>
      </c>
      <c r="C290" t="s">
        <v>2216</v>
      </c>
      <c r="D290">
        <v>123</v>
      </c>
      <c r="E290" t="str">
        <f t="shared" si="44"/>
        <v>26123</v>
      </c>
      <c r="F290" t="s">
        <v>2749</v>
      </c>
      <c r="G290">
        <v>0</v>
      </c>
      <c r="H290">
        <f t="shared" si="40"/>
        <v>1</v>
      </c>
      <c r="I290">
        <f t="shared" si="41"/>
        <v>0</v>
      </c>
    </row>
    <row r="291" spans="1:9" x14ac:dyDescent="0.2">
      <c r="A291" t="s">
        <v>2168</v>
      </c>
      <c r="B291">
        <v>26</v>
      </c>
      <c r="C291" t="s">
        <v>2217</v>
      </c>
      <c r="D291">
        <v>127</v>
      </c>
      <c r="E291" t="str">
        <f t="shared" ref="E291:E299" si="45" xml:space="preserve"> TEXT(B291,"00") &amp;TEXT(D291,"000")</f>
        <v>26127</v>
      </c>
      <c r="F291" t="s">
        <v>2749</v>
      </c>
      <c r="G291">
        <v>0</v>
      </c>
      <c r="H291">
        <f t="shared" si="40"/>
        <v>1</v>
      </c>
      <c r="I291">
        <f t="shared" si="41"/>
        <v>0</v>
      </c>
    </row>
    <row r="292" spans="1:9" x14ac:dyDescent="0.2">
      <c r="A292" t="s">
        <v>2218</v>
      </c>
      <c r="B292">
        <v>27</v>
      </c>
      <c r="C292" t="s">
        <v>2219</v>
      </c>
      <c r="D292">
        <v>9</v>
      </c>
      <c r="E292" t="str">
        <f t="shared" si="45"/>
        <v>27009</v>
      </c>
      <c r="F292" t="s">
        <v>2749</v>
      </c>
      <c r="G292" s="1">
        <v>12561</v>
      </c>
      <c r="H292">
        <f t="shared" si="40"/>
        <v>1</v>
      </c>
      <c r="I292">
        <f t="shared" si="41"/>
        <v>12561</v>
      </c>
    </row>
    <row r="293" spans="1:9" x14ac:dyDescent="0.2">
      <c r="A293" t="s">
        <v>2218</v>
      </c>
      <c r="B293">
        <v>27</v>
      </c>
      <c r="C293" t="s">
        <v>2220</v>
      </c>
      <c r="D293">
        <v>67</v>
      </c>
      <c r="E293" t="str">
        <f t="shared" si="45"/>
        <v>27067</v>
      </c>
      <c r="F293" t="s">
        <v>2749</v>
      </c>
      <c r="G293" s="1">
        <v>6455</v>
      </c>
      <c r="H293">
        <f t="shared" si="40"/>
        <v>1</v>
      </c>
      <c r="I293">
        <f t="shared" si="41"/>
        <v>6455</v>
      </c>
    </row>
    <row r="294" spans="1:9" x14ac:dyDescent="0.2">
      <c r="A294" t="s">
        <v>2218</v>
      </c>
      <c r="B294">
        <v>27</v>
      </c>
      <c r="C294" t="s">
        <v>2221</v>
      </c>
      <c r="D294">
        <v>85</v>
      </c>
      <c r="E294" t="str">
        <f t="shared" si="45"/>
        <v>27085</v>
      </c>
      <c r="F294" t="s">
        <v>2749</v>
      </c>
      <c r="G294" s="1">
        <v>2840</v>
      </c>
      <c r="H294">
        <f t="shared" si="40"/>
        <v>1</v>
      </c>
      <c r="I294">
        <f t="shared" si="41"/>
        <v>2840</v>
      </c>
    </row>
    <row r="295" spans="1:9" x14ac:dyDescent="0.2">
      <c r="A295" t="s">
        <v>2218</v>
      </c>
      <c r="B295">
        <v>27</v>
      </c>
      <c r="C295" t="s">
        <v>2222</v>
      </c>
      <c r="D295">
        <v>93</v>
      </c>
      <c r="E295" t="str">
        <f t="shared" si="45"/>
        <v>27093</v>
      </c>
      <c r="F295" t="s">
        <v>2749</v>
      </c>
      <c r="G295" s="1">
        <v>21603</v>
      </c>
      <c r="H295">
        <f t="shared" si="40"/>
        <v>1</v>
      </c>
      <c r="I295">
        <f t="shared" si="41"/>
        <v>21603</v>
      </c>
    </row>
    <row r="296" spans="1:9" x14ac:dyDescent="0.2">
      <c r="A296" t="s">
        <v>2218</v>
      </c>
      <c r="B296">
        <v>27</v>
      </c>
      <c r="C296" t="s">
        <v>2223</v>
      </c>
      <c r="D296">
        <v>97</v>
      </c>
      <c r="E296" t="str">
        <f t="shared" si="45"/>
        <v>27097</v>
      </c>
      <c r="F296" t="s">
        <v>2749</v>
      </c>
      <c r="G296" s="1">
        <v>12004</v>
      </c>
      <c r="H296">
        <f t="shared" si="40"/>
        <v>1</v>
      </c>
      <c r="I296">
        <f t="shared" si="41"/>
        <v>12004</v>
      </c>
    </row>
    <row r="297" spans="1:9" x14ac:dyDescent="0.2">
      <c r="A297" t="s">
        <v>2218</v>
      </c>
      <c r="B297">
        <v>27</v>
      </c>
      <c r="C297" t="s">
        <v>2224</v>
      </c>
      <c r="D297">
        <v>129</v>
      </c>
      <c r="E297" t="str">
        <f t="shared" si="45"/>
        <v>27129</v>
      </c>
      <c r="F297" t="s">
        <v>2749</v>
      </c>
      <c r="G297" s="1">
        <v>14282</v>
      </c>
      <c r="H297">
        <f t="shared" si="40"/>
        <v>1</v>
      </c>
      <c r="I297">
        <f t="shared" si="41"/>
        <v>14282</v>
      </c>
    </row>
    <row r="298" spans="1:9" x14ac:dyDescent="0.2">
      <c r="A298" t="s">
        <v>2218</v>
      </c>
      <c r="B298">
        <v>27</v>
      </c>
      <c r="C298" t="s">
        <v>2080</v>
      </c>
      <c r="D298">
        <v>139</v>
      </c>
      <c r="E298" t="str">
        <f t="shared" si="45"/>
        <v>27139</v>
      </c>
      <c r="F298" t="s">
        <v>2749</v>
      </c>
      <c r="G298">
        <v>0</v>
      </c>
      <c r="H298">
        <f t="shared" si="40"/>
        <v>1</v>
      </c>
      <c r="I298">
        <f t="shared" si="41"/>
        <v>0</v>
      </c>
    </row>
    <row r="299" spans="1:9" x14ac:dyDescent="0.2">
      <c r="A299" t="s">
        <v>2218</v>
      </c>
      <c r="B299">
        <v>27</v>
      </c>
      <c r="C299" t="s">
        <v>2225</v>
      </c>
      <c r="D299">
        <v>143</v>
      </c>
      <c r="E299" t="str">
        <f t="shared" si="45"/>
        <v>27143</v>
      </c>
      <c r="F299" t="s">
        <v>2749</v>
      </c>
      <c r="G299" s="1">
        <v>37713</v>
      </c>
      <c r="H299">
        <f t="shared" si="40"/>
        <v>1</v>
      </c>
      <c r="I299">
        <f t="shared" si="41"/>
        <v>37713</v>
      </c>
    </row>
    <row r="300" spans="1:9" x14ac:dyDescent="0.2">
      <c r="A300" t="s">
        <v>2218</v>
      </c>
      <c r="B300">
        <v>27</v>
      </c>
      <c r="C300" t="s">
        <v>2226</v>
      </c>
      <c r="D300">
        <v>145</v>
      </c>
      <c r="E300" t="str">
        <f t="shared" ref="E300:E308" si="46" xml:space="preserve"> TEXT(B300,"00") &amp;TEXT(D300,"000")</f>
        <v>27145</v>
      </c>
      <c r="F300" t="s">
        <v>2749</v>
      </c>
      <c r="G300" s="1">
        <v>102326</v>
      </c>
      <c r="H300">
        <f t="shared" si="40"/>
        <v>1</v>
      </c>
      <c r="I300">
        <f t="shared" si="41"/>
        <v>102326</v>
      </c>
    </row>
    <row r="301" spans="1:9" x14ac:dyDescent="0.2">
      <c r="A301" t="s">
        <v>2218</v>
      </c>
      <c r="B301">
        <v>27</v>
      </c>
      <c r="C301" t="s">
        <v>2133</v>
      </c>
      <c r="D301">
        <v>153</v>
      </c>
      <c r="E301" t="str">
        <f t="shared" si="46"/>
        <v>27153</v>
      </c>
      <c r="F301" t="s">
        <v>2749</v>
      </c>
      <c r="G301" s="1">
        <v>63419</v>
      </c>
      <c r="H301">
        <f t="shared" si="40"/>
        <v>1</v>
      </c>
      <c r="I301">
        <f t="shared" si="41"/>
        <v>63419</v>
      </c>
    </row>
    <row r="302" spans="1:9" x14ac:dyDescent="0.2">
      <c r="A302" t="s">
        <v>2218</v>
      </c>
      <c r="B302">
        <v>27</v>
      </c>
      <c r="C302" t="s">
        <v>2227</v>
      </c>
      <c r="D302">
        <v>159</v>
      </c>
      <c r="E302" t="str">
        <f t="shared" si="46"/>
        <v>27159</v>
      </c>
      <c r="F302" t="s">
        <v>2749</v>
      </c>
      <c r="G302">
        <v>0</v>
      </c>
      <c r="H302">
        <f t="shared" si="40"/>
        <v>1</v>
      </c>
      <c r="I302">
        <f t="shared" si="41"/>
        <v>0</v>
      </c>
    </row>
    <row r="303" spans="1:9" x14ac:dyDescent="0.2">
      <c r="A303" t="s">
        <v>2218</v>
      </c>
      <c r="B303">
        <v>27</v>
      </c>
      <c r="C303" t="s">
        <v>2228</v>
      </c>
      <c r="D303">
        <v>171</v>
      </c>
      <c r="E303" t="str">
        <f t="shared" si="46"/>
        <v>27171</v>
      </c>
      <c r="F303" t="s">
        <v>2749</v>
      </c>
      <c r="G303">
        <v>0</v>
      </c>
      <c r="H303">
        <f t="shared" si="40"/>
        <v>1</v>
      </c>
      <c r="I303">
        <f t="shared" si="41"/>
        <v>0</v>
      </c>
    </row>
    <row r="304" spans="1:9" x14ac:dyDescent="0.2">
      <c r="A304" t="s">
        <v>2218</v>
      </c>
      <c r="B304">
        <v>27</v>
      </c>
      <c r="C304" t="s">
        <v>2229</v>
      </c>
      <c r="D304">
        <v>17</v>
      </c>
      <c r="E304" t="str">
        <f t="shared" si="46"/>
        <v>27017</v>
      </c>
      <c r="F304" t="s">
        <v>2749</v>
      </c>
      <c r="G304" s="1">
        <v>2256</v>
      </c>
      <c r="H304">
        <f t="shared" si="40"/>
        <v>1</v>
      </c>
      <c r="I304">
        <f t="shared" si="41"/>
        <v>2256</v>
      </c>
    </row>
    <row r="305" spans="1:9" x14ac:dyDescent="0.2">
      <c r="A305" t="s">
        <v>2218</v>
      </c>
      <c r="B305">
        <v>27</v>
      </c>
      <c r="C305" t="s">
        <v>2230</v>
      </c>
      <c r="D305">
        <v>25</v>
      </c>
      <c r="E305" t="str">
        <f t="shared" si="46"/>
        <v>27025</v>
      </c>
      <c r="F305" t="s">
        <v>2749</v>
      </c>
      <c r="G305">
        <v>0</v>
      </c>
      <c r="H305">
        <f t="shared" si="40"/>
        <v>1</v>
      </c>
      <c r="I305">
        <f t="shared" si="41"/>
        <v>0</v>
      </c>
    </row>
    <row r="306" spans="1:9" x14ac:dyDescent="0.2">
      <c r="A306" t="s">
        <v>2218</v>
      </c>
      <c r="B306">
        <v>27</v>
      </c>
      <c r="C306" t="s">
        <v>2231</v>
      </c>
      <c r="D306">
        <v>53</v>
      </c>
      <c r="E306" t="str">
        <f t="shared" si="46"/>
        <v>27053</v>
      </c>
      <c r="F306" t="s">
        <v>2749</v>
      </c>
      <c r="G306">
        <v>116</v>
      </c>
      <c r="H306">
        <f t="shared" si="40"/>
        <v>1</v>
      </c>
      <c r="I306">
        <f t="shared" si="41"/>
        <v>116</v>
      </c>
    </row>
    <row r="307" spans="1:9" x14ac:dyDescent="0.2">
      <c r="A307" t="s">
        <v>2218</v>
      </c>
      <c r="B307">
        <v>27</v>
      </c>
      <c r="C307" t="s">
        <v>2232</v>
      </c>
      <c r="D307">
        <v>65</v>
      </c>
      <c r="E307" t="str">
        <f t="shared" si="46"/>
        <v>27065</v>
      </c>
      <c r="F307" t="s">
        <v>2749</v>
      </c>
      <c r="G307" s="1">
        <v>1800</v>
      </c>
      <c r="H307">
        <f t="shared" si="40"/>
        <v>1</v>
      </c>
      <c r="I307">
        <f t="shared" si="41"/>
        <v>1800</v>
      </c>
    </row>
    <row r="308" spans="1:9" x14ac:dyDescent="0.2">
      <c r="A308" t="s">
        <v>2218</v>
      </c>
      <c r="B308">
        <v>27</v>
      </c>
      <c r="C308" t="s">
        <v>2233</v>
      </c>
      <c r="D308">
        <v>95</v>
      </c>
      <c r="E308" t="str">
        <f t="shared" si="46"/>
        <v>27095</v>
      </c>
      <c r="F308" t="s">
        <v>2749</v>
      </c>
      <c r="G308">
        <v>0</v>
      </c>
      <c r="H308">
        <f t="shared" si="40"/>
        <v>1</v>
      </c>
      <c r="I308">
        <f t="shared" si="41"/>
        <v>0</v>
      </c>
    </row>
    <row r="309" spans="1:9" x14ac:dyDescent="0.2">
      <c r="A309" t="s">
        <v>2218</v>
      </c>
      <c r="B309">
        <v>27</v>
      </c>
      <c r="C309" t="s">
        <v>2234</v>
      </c>
      <c r="D309">
        <v>115</v>
      </c>
      <c r="E309" t="str">
        <f t="shared" ref="E309:E317" si="47" xml:space="preserve"> TEXT(B309,"00") &amp;TEXT(D309,"000")</f>
        <v>27115</v>
      </c>
      <c r="F309" t="s">
        <v>2749</v>
      </c>
      <c r="G309" s="1">
        <v>6058</v>
      </c>
      <c r="H309">
        <f t="shared" si="40"/>
        <v>1</v>
      </c>
      <c r="I309">
        <f t="shared" si="41"/>
        <v>6058</v>
      </c>
    </row>
    <row r="310" spans="1:9" x14ac:dyDescent="0.2">
      <c r="A310" t="s">
        <v>2218</v>
      </c>
      <c r="B310">
        <v>27</v>
      </c>
      <c r="C310" t="s">
        <v>2235</v>
      </c>
      <c r="D310">
        <v>123</v>
      </c>
      <c r="E310" t="str">
        <f t="shared" si="47"/>
        <v>27123</v>
      </c>
      <c r="F310" t="s">
        <v>2749</v>
      </c>
      <c r="G310">
        <v>0</v>
      </c>
      <c r="H310">
        <f t="shared" si="40"/>
        <v>1</v>
      </c>
      <c r="I310">
        <f t="shared" si="41"/>
        <v>0</v>
      </c>
    </row>
    <row r="311" spans="1:9" x14ac:dyDescent="0.2">
      <c r="A311" t="s">
        <v>2218</v>
      </c>
      <c r="B311">
        <v>27</v>
      </c>
      <c r="C311" t="s">
        <v>1983</v>
      </c>
      <c r="D311">
        <v>163</v>
      </c>
      <c r="E311" t="str">
        <f t="shared" si="47"/>
        <v>27163</v>
      </c>
      <c r="F311" t="s">
        <v>2749</v>
      </c>
      <c r="G311" s="1">
        <v>2950</v>
      </c>
      <c r="H311">
        <f t="shared" si="40"/>
        <v>1</v>
      </c>
      <c r="I311">
        <f t="shared" si="41"/>
        <v>2950</v>
      </c>
    </row>
    <row r="312" spans="1:9" x14ac:dyDescent="0.2">
      <c r="A312" t="s">
        <v>2218</v>
      </c>
      <c r="B312">
        <v>27</v>
      </c>
      <c r="C312" t="s">
        <v>2236</v>
      </c>
      <c r="D312">
        <v>7</v>
      </c>
      <c r="E312" t="str">
        <f t="shared" si="47"/>
        <v>27007</v>
      </c>
      <c r="F312" t="s">
        <v>2749</v>
      </c>
      <c r="G312" s="1">
        <v>15448</v>
      </c>
      <c r="H312">
        <f t="shared" si="40"/>
        <v>1</v>
      </c>
      <c r="I312">
        <f t="shared" si="41"/>
        <v>15448</v>
      </c>
    </row>
    <row r="313" spans="1:9" x14ac:dyDescent="0.2">
      <c r="A313" t="s">
        <v>2218</v>
      </c>
      <c r="B313">
        <v>27</v>
      </c>
      <c r="C313" t="s">
        <v>2204</v>
      </c>
      <c r="D313">
        <v>21</v>
      </c>
      <c r="E313" t="str">
        <f t="shared" si="47"/>
        <v>27021</v>
      </c>
      <c r="F313" t="s">
        <v>2749</v>
      </c>
      <c r="G313">
        <v>0</v>
      </c>
      <c r="H313">
        <f t="shared" si="40"/>
        <v>1</v>
      </c>
      <c r="I313">
        <f t="shared" si="41"/>
        <v>0</v>
      </c>
    </row>
    <row r="314" spans="1:9" x14ac:dyDescent="0.2">
      <c r="A314" t="s">
        <v>2218</v>
      </c>
      <c r="B314">
        <v>27</v>
      </c>
      <c r="C314" t="s">
        <v>2237</v>
      </c>
      <c r="D314">
        <v>61</v>
      </c>
      <c r="E314" t="str">
        <f t="shared" si="47"/>
        <v>27061</v>
      </c>
      <c r="F314" t="s">
        <v>2749</v>
      </c>
      <c r="G314">
        <v>332</v>
      </c>
      <c r="H314">
        <f t="shared" si="40"/>
        <v>1</v>
      </c>
      <c r="I314">
        <f t="shared" si="41"/>
        <v>332</v>
      </c>
    </row>
    <row r="315" spans="1:9" x14ac:dyDescent="0.2">
      <c r="A315" t="s">
        <v>2218</v>
      </c>
      <c r="B315">
        <v>27</v>
      </c>
      <c r="C315" t="s">
        <v>2238</v>
      </c>
      <c r="D315">
        <v>71</v>
      </c>
      <c r="E315" t="str">
        <f t="shared" si="47"/>
        <v>27071</v>
      </c>
      <c r="F315" t="s">
        <v>2749</v>
      </c>
      <c r="G315">
        <v>0</v>
      </c>
      <c r="H315">
        <f t="shared" si="40"/>
        <v>1</v>
      </c>
      <c r="I315">
        <f t="shared" si="41"/>
        <v>0</v>
      </c>
    </row>
    <row r="316" spans="1:9" x14ac:dyDescent="0.2">
      <c r="A316" t="s">
        <v>2218</v>
      </c>
      <c r="B316">
        <v>27</v>
      </c>
      <c r="C316" t="s">
        <v>2239</v>
      </c>
      <c r="D316">
        <v>77</v>
      </c>
      <c r="E316" t="str">
        <f t="shared" si="47"/>
        <v>27077</v>
      </c>
      <c r="F316" t="s">
        <v>2749</v>
      </c>
      <c r="G316" s="1">
        <v>122640</v>
      </c>
      <c r="H316">
        <f t="shared" si="40"/>
        <v>1</v>
      </c>
      <c r="I316">
        <f t="shared" si="41"/>
        <v>122640</v>
      </c>
    </row>
    <row r="317" spans="1:9" x14ac:dyDescent="0.2">
      <c r="A317" t="s">
        <v>2218</v>
      </c>
      <c r="B317">
        <v>27</v>
      </c>
      <c r="C317" t="s">
        <v>2240</v>
      </c>
      <c r="D317">
        <v>137</v>
      </c>
      <c r="E317" t="str">
        <f t="shared" si="47"/>
        <v>27137</v>
      </c>
      <c r="F317" t="s">
        <v>2749</v>
      </c>
      <c r="G317" s="1">
        <v>6490</v>
      </c>
      <c r="H317">
        <f t="shared" si="40"/>
        <v>1</v>
      </c>
      <c r="I317">
        <f t="shared" si="41"/>
        <v>6490</v>
      </c>
    </row>
    <row r="318" spans="1:9" x14ac:dyDescent="0.2">
      <c r="A318" t="s">
        <v>2218</v>
      </c>
      <c r="B318">
        <v>27</v>
      </c>
      <c r="C318" t="s">
        <v>2241</v>
      </c>
      <c r="D318">
        <v>5</v>
      </c>
      <c r="E318" t="str">
        <f t="shared" ref="E318:E325" si="48" xml:space="preserve"> TEXT(B318,"00") &amp;TEXT(D318,"000")</f>
        <v>27005</v>
      </c>
      <c r="F318" t="s">
        <v>2749</v>
      </c>
      <c r="G318" s="1">
        <v>5568</v>
      </c>
      <c r="H318">
        <f t="shared" si="40"/>
        <v>1</v>
      </c>
      <c r="I318">
        <f t="shared" si="41"/>
        <v>5568</v>
      </c>
    </row>
    <row r="319" spans="1:9" x14ac:dyDescent="0.2">
      <c r="A319" t="s">
        <v>2218</v>
      </c>
      <c r="B319">
        <v>27</v>
      </c>
      <c r="C319" t="s">
        <v>2242</v>
      </c>
      <c r="D319">
        <v>27</v>
      </c>
      <c r="E319" t="str">
        <f t="shared" si="48"/>
        <v>27027</v>
      </c>
      <c r="F319" t="s">
        <v>2749</v>
      </c>
      <c r="G319" s="1">
        <v>103358</v>
      </c>
      <c r="H319">
        <f t="shared" si="40"/>
        <v>1</v>
      </c>
      <c r="I319">
        <f t="shared" si="41"/>
        <v>103358</v>
      </c>
    </row>
    <row r="320" spans="1:9" x14ac:dyDescent="0.2">
      <c r="A320" t="s">
        <v>2218</v>
      </c>
      <c r="B320">
        <v>27</v>
      </c>
      <c r="C320" t="s">
        <v>2031</v>
      </c>
      <c r="D320">
        <v>29</v>
      </c>
      <c r="E320" t="str">
        <f t="shared" si="48"/>
        <v>27029</v>
      </c>
      <c r="F320" t="s">
        <v>2749</v>
      </c>
      <c r="G320" s="1">
        <v>6720</v>
      </c>
      <c r="H320">
        <f t="shared" si="40"/>
        <v>1</v>
      </c>
      <c r="I320">
        <f t="shared" si="41"/>
        <v>6720</v>
      </c>
    </row>
    <row r="321" spans="1:9" x14ac:dyDescent="0.2">
      <c r="A321" t="s">
        <v>2218</v>
      </c>
      <c r="B321">
        <v>27</v>
      </c>
      <c r="C321" t="s">
        <v>2243</v>
      </c>
      <c r="D321">
        <v>69</v>
      </c>
      <c r="E321" t="str">
        <f t="shared" si="48"/>
        <v>27069</v>
      </c>
      <c r="F321" t="s">
        <v>2749</v>
      </c>
      <c r="G321" s="1">
        <v>284900</v>
      </c>
      <c r="H321">
        <f t="shared" si="40"/>
        <v>1</v>
      </c>
      <c r="I321">
        <f t="shared" si="41"/>
        <v>284900</v>
      </c>
    </row>
    <row r="322" spans="1:9" x14ac:dyDescent="0.2">
      <c r="A322" t="s">
        <v>2218</v>
      </c>
      <c r="B322">
        <v>27</v>
      </c>
      <c r="C322" t="s">
        <v>2244</v>
      </c>
      <c r="D322">
        <v>87</v>
      </c>
      <c r="E322" t="str">
        <f t="shared" si="48"/>
        <v>27087</v>
      </c>
      <c r="F322" t="s">
        <v>2749</v>
      </c>
      <c r="G322">
        <v>0</v>
      </c>
      <c r="H322">
        <f t="shared" si="40"/>
        <v>1</v>
      </c>
      <c r="I322">
        <f t="shared" si="41"/>
        <v>0</v>
      </c>
    </row>
    <row r="323" spans="1:9" x14ac:dyDescent="0.2">
      <c r="A323" t="s">
        <v>2218</v>
      </c>
      <c r="B323">
        <v>27</v>
      </c>
      <c r="C323" t="s">
        <v>2070</v>
      </c>
      <c r="D323">
        <v>89</v>
      </c>
      <c r="E323" t="str">
        <f t="shared" si="48"/>
        <v>27089</v>
      </c>
      <c r="F323" t="s">
        <v>2749</v>
      </c>
      <c r="G323" s="1">
        <v>1436587</v>
      </c>
      <c r="H323">
        <f t="shared" ref="H323:H386" si="49">IF(EXACT(F323,"MEASURED IN BU"), 1,IF(EXACT(F323,"MEASURED IN TONS"), 39.3679,1/56))</f>
        <v>1</v>
      </c>
      <c r="I323">
        <f t="shared" ref="I323:I386" si="50" xml:space="preserve"> G323*H323</f>
        <v>1436587</v>
      </c>
    </row>
    <row r="324" spans="1:9" x14ac:dyDescent="0.2">
      <c r="A324" t="s">
        <v>2218</v>
      </c>
      <c r="B324">
        <v>27</v>
      </c>
      <c r="C324" t="s">
        <v>2245</v>
      </c>
      <c r="D324">
        <v>107</v>
      </c>
      <c r="E324" t="str">
        <f t="shared" si="48"/>
        <v>27107</v>
      </c>
      <c r="F324" t="s">
        <v>2749</v>
      </c>
      <c r="G324" s="1">
        <v>419928</v>
      </c>
      <c r="H324">
        <f t="shared" si="49"/>
        <v>1</v>
      </c>
      <c r="I324">
        <f t="shared" si="50"/>
        <v>419928</v>
      </c>
    </row>
    <row r="325" spans="1:9" x14ac:dyDescent="0.2">
      <c r="A325" t="s">
        <v>2218</v>
      </c>
      <c r="B325">
        <v>27</v>
      </c>
      <c r="C325" t="s">
        <v>2246</v>
      </c>
      <c r="D325">
        <v>113</v>
      </c>
      <c r="E325" t="str">
        <f t="shared" si="48"/>
        <v>27113</v>
      </c>
      <c r="F325" t="s">
        <v>2749</v>
      </c>
      <c r="G325" s="1">
        <v>595022</v>
      </c>
      <c r="H325">
        <f t="shared" si="49"/>
        <v>1</v>
      </c>
      <c r="I325">
        <f t="shared" si="50"/>
        <v>595022</v>
      </c>
    </row>
    <row r="326" spans="1:9" x14ac:dyDescent="0.2">
      <c r="A326" t="s">
        <v>2218</v>
      </c>
      <c r="B326">
        <v>27</v>
      </c>
      <c r="C326" t="s">
        <v>2247</v>
      </c>
      <c r="D326">
        <v>119</v>
      </c>
      <c r="E326" t="str">
        <f t="shared" ref="E326:E333" si="51" xml:space="preserve"> TEXT(B326,"00") &amp;TEXT(D326,"000")</f>
        <v>27119</v>
      </c>
      <c r="F326" t="s">
        <v>2749</v>
      </c>
      <c r="G326" s="1">
        <v>464200</v>
      </c>
      <c r="H326">
        <f t="shared" si="49"/>
        <v>1</v>
      </c>
      <c r="I326">
        <f t="shared" si="50"/>
        <v>464200</v>
      </c>
    </row>
    <row r="327" spans="1:9" x14ac:dyDescent="0.2">
      <c r="A327" t="s">
        <v>2218</v>
      </c>
      <c r="B327">
        <v>27</v>
      </c>
      <c r="C327" t="s">
        <v>2248</v>
      </c>
      <c r="D327">
        <v>125</v>
      </c>
      <c r="E327" t="str">
        <f t="shared" si="51"/>
        <v>27125</v>
      </c>
      <c r="F327" t="s">
        <v>2749</v>
      </c>
      <c r="G327" s="1">
        <v>362568</v>
      </c>
      <c r="H327">
        <f t="shared" si="49"/>
        <v>1</v>
      </c>
      <c r="I327">
        <f t="shared" si="50"/>
        <v>362568</v>
      </c>
    </row>
    <row r="328" spans="1:9" x14ac:dyDescent="0.2">
      <c r="A328" t="s">
        <v>2218</v>
      </c>
      <c r="B328">
        <v>27</v>
      </c>
      <c r="C328" t="s">
        <v>2249</v>
      </c>
      <c r="D328">
        <v>135</v>
      </c>
      <c r="E328" t="str">
        <f t="shared" si="51"/>
        <v>27135</v>
      </c>
      <c r="F328" t="s">
        <v>2749</v>
      </c>
      <c r="G328" s="1">
        <v>619549</v>
      </c>
      <c r="H328">
        <f t="shared" si="49"/>
        <v>1</v>
      </c>
      <c r="I328">
        <f t="shared" si="50"/>
        <v>619549</v>
      </c>
    </row>
    <row r="329" spans="1:9" x14ac:dyDescent="0.2">
      <c r="A329" t="s">
        <v>2218</v>
      </c>
      <c r="B329">
        <v>27</v>
      </c>
      <c r="C329" t="s">
        <v>2250</v>
      </c>
      <c r="D329">
        <v>13</v>
      </c>
      <c r="E329" t="str">
        <f t="shared" si="51"/>
        <v>27013</v>
      </c>
      <c r="F329" t="s">
        <v>2749</v>
      </c>
      <c r="G329">
        <v>0</v>
      </c>
      <c r="H329">
        <f t="shared" si="49"/>
        <v>1</v>
      </c>
      <c r="I329">
        <f t="shared" si="50"/>
        <v>0</v>
      </c>
    </row>
    <row r="330" spans="1:9" x14ac:dyDescent="0.2">
      <c r="A330" t="s">
        <v>2218</v>
      </c>
      <c r="B330">
        <v>27</v>
      </c>
      <c r="C330" t="s">
        <v>2063</v>
      </c>
      <c r="D330">
        <v>15</v>
      </c>
      <c r="E330" t="str">
        <f t="shared" si="51"/>
        <v>27015</v>
      </c>
      <c r="F330" t="s">
        <v>2749</v>
      </c>
      <c r="G330" s="1">
        <v>5888</v>
      </c>
      <c r="H330">
        <f t="shared" si="49"/>
        <v>1</v>
      </c>
      <c r="I330">
        <f t="shared" si="50"/>
        <v>5888</v>
      </c>
    </row>
    <row r="331" spans="1:9" x14ac:dyDescent="0.2">
      <c r="A331" t="s">
        <v>2218</v>
      </c>
      <c r="B331">
        <v>27</v>
      </c>
      <c r="C331" t="s">
        <v>2251</v>
      </c>
      <c r="D331">
        <v>43</v>
      </c>
      <c r="E331" t="str">
        <f t="shared" si="51"/>
        <v>27043</v>
      </c>
      <c r="F331" t="s">
        <v>2749</v>
      </c>
      <c r="G331" s="1">
        <v>9073</v>
      </c>
      <c r="H331">
        <f t="shared" si="49"/>
        <v>1</v>
      </c>
      <c r="I331">
        <f t="shared" si="50"/>
        <v>9073</v>
      </c>
    </row>
    <row r="332" spans="1:9" x14ac:dyDescent="0.2">
      <c r="A332" t="s">
        <v>2218</v>
      </c>
      <c r="B332">
        <v>27</v>
      </c>
      <c r="C332" t="s">
        <v>2252</v>
      </c>
      <c r="D332">
        <v>47</v>
      </c>
      <c r="E332" t="str">
        <f t="shared" si="51"/>
        <v>27047</v>
      </c>
      <c r="F332" t="s">
        <v>2749</v>
      </c>
      <c r="G332" s="1">
        <v>2886</v>
      </c>
      <c r="H332">
        <f t="shared" si="49"/>
        <v>1</v>
      </c>
      <c r="I332">
        <f t="shared" si="50"/>
        <v>2886</v>
      </c>
    </row>
    <row r="333" spans="1:9" x14ac:dyDescent="0.2">
      <c r="A333" t="s">
        <v>2218</v>
      </c>
      <c r="B333">
        <v>27</v>
      </c>
      <c r="C333" t="s">
        <v>2253</v>
      </c>
      <c r="D333">
        <v>79</v>
      </c>
      <c r="E333" t="str">
        <f t="shared" si="51"/>
        <v>27079</v>
      </c>
      <c r="F333" t="s">
        <v>2749</v>
      </c>
      <c r="G333">
        <v>0</v>
      </c>
      <c r="H333">
        <f t="shared" si="49"/>
        <v>1</v>
      </c>
      <c r="I333">
        <f t="shared" si="50"/>
        <v>0</v>
      </c>
    </row>
    <row r="334" spans="1:9" x14ac:dyDescent="0.2">
      <c r="A334" t="s">
        <v>2218</v>
      </c>
      <c r="B334">
        <v>27</v>
      </c>
      <c r="C334" t="s">
        <v>2254</v>
      </c>
      <c r="D334">
        <v>91</v>
      </c>
      <c r="E334" t="str">
        <f t="shared" ref="E334:E342" si="52" xml:space="preserve"> TEXT(B334,"00") &amp;TEXT(D334,"000")</f>
        <v>27091</v>
      </c>
      <c r="F334" t="s">
        <v>2749</v>
      </c>
      <c r="G334">
        <v>0</v>
      </c>
      <c r="H334">
        <f t="shared" si="49"/>
        <v>1</v>
      </c>
      <c r="I334">
        <f t="shared" si="50"/>
        <v>0</v>
      </c>
    </row>
    <row r="335" spans="1:9" x14ac:dyDescent="0.2">
      <c r="A335" t="s">
        <v>2218</v>
      </c>
      <c r="B335">
        <v>27</v>
      </c>
      <c r="C335" t="s">
        <v>2255</v>
      </c>
      <c r="D335">
        <v>103</v>
      </c>
      <c r="E335" t="str">
        <f t="shared" si="52"/>
        <v>27103</v>
      </c>
      <c r="F335" t="s">
        <v>2749</v>
      </c>
      <c r="G335">
        <v>0</v>
      </c>
      <c r="H335">
        <f t="shared" si="49"/>
        <v>1</v>
      </c>
      <c r="I335">
        <f t="shared" si="50"/>
        <v>0</v>
      </c>
    </row>
    <row r="336" spans="1:9" x14ac:dyDescent="0.2">
      <c r="A336" t="s">
        <v>2218</v>
      </c>
      <c r="B336">
        <v>27</v>
      </c>
      <c r="C336" t="s">
        <v>2256</v>
      </c>
      <c r="D336">
        <v>131</v>
      </c>
      <c r="E336" t="str">
        <f t="shared" si="52"/>
        <v>27131</v>
      </c>
      <c r="F336" t="s">
        <v>2749</v>
      </c>
      <c r="G336" s="1">
        <v>6050</v>
      </c>
      <c r="H336">
        <f t="shared" si="49"/>
        <v>1</v>
      </c>
      <c r="I336">
        <f t="shared" si="50"/>
        <v>6050</v>
      </c>
    </row>
    <row r="337" spans="1:9" x14ac:dyDescent="0.2">
      <c r="A337" t="s">
        <v>2218</v>
      </c>
      <c r="B337">
        <v>27</v>
      </c>
      <c r="C337" t="s">
        <v>2257</v>
      </c>
      <c r="D337">
        <v>147</v>
      </c>
      <c r="E337" t="str">
        <f t="shared" si="52"/>
        <v>27147</v>
      </c>
      <c r="F337" t="s">
        <v>2749</v>
      </c>
      <c r="G337">
        <v>0</v>
      </c>
      <c r="H337">
        <f t="shared" si="49"/>
        <v>1</v>
      </c>
      <c r="I337">
        <f t="shared" si="50"/>
        <v>0</v>
      </c>
    </row>
    <row r="338" spans="1:9" x14ac:dyDescent="0.2">
      <c r="A338" t="s">
        <v>2218</v>
      </c>
      <c r="B338">
        <v>27</v>
      </c>
      <c r="C338" t="s">
        <v>2258</v>
      </c>
      <c r="D338">
        <v>165</v>
      </c>
      <c r="E338" t="str">
        <f t="shared" si="52"/>
        <v>27165</v>
      </c>
      <c r="F338" t="s">
        <v>2749</v>
      </c>
      <c r="G338">
        <v>0</v>
      </c>
      <c r="H338">
        <f t="shared" si="49"/>
        <v>1</v>
      </c>
      <c r="I338">
        <f t="shared" si="50"/>
        <v>0</v>
      </c>
    </row>
    <row r="339" spans="1:9" x14ac:dyDescent="0.2">
      <c r="A339" t="s">
        <v>2218</v>
      </c>
      <c r="B339">
        <v>27</v>
      </c>
      <c r="C339" t="s">
        <v>2259</v>
      </c>
      <c r="D339">
        <v>37</v>
      </c>
      <c r="E339" t="str">
        <f t="shared" si="52"/>
        <v>27037</v>
      </c>
      <c r="F339" t="s">
        <v>2749</v>
      </c>
      <c r="G339" s="1">
        <v>12150</v>
      </c>
      <c r="H339">
        <f t="shared" si="49"/>
        <v>1</v>
      </c>
      <c r="I339">
        <f t="shared" si="50"/>
        <v>12150</v>
      </c>
    </row>
    <row r="340" spans="1:9" x14ac:dyDescent="0.2">
      <c r="A340" t="s">
        <v>2218</v>
      </c>
      <c r="B340">
        <v>27</v>
      </c>
      <c r="C340" t="s">
        <v>2260</v>
      </c>
      <c r="D340">
        <v>39</v>
      </c>
      <c r="E340" t="str">
        <f t="shared" si="52"/>
        <v>27039</v>
      </c>
      <c r="F340" t="s">
        <v>2749</v>
      </c>
      <c r="G340" s="1">
        <v>9437</v>
      </c>
      <c r="H340">
        <f t="shared" si="49"/>
        <v>1</v>
      </c>
      <c r="I340">
        <f t="shared" si="50"/>
        <v>9437</v>
      </c>
    </row>
    <row r="341" spans="1:9" x14ac:dyDescent="0.2">
      <c r="A341" t="s">
        <v>2218</v>
      </c>
      <c r="B341">
        <v>27</v>
      </c>
      <c r="C341" t="s">
        <v>2261</v>
      </c>
      <c r="D341">
        <v>45</v>
      </c>
      <c r="E341" t="str">
        <f t="shared" si="52"/>
        <v>27045</v>
      </c>
      <c r="F341" t="s">
        <v>2749</v>
      </c>
      <c r="G341" s="1">
        <v>19175</v>
      </c>
      <c r="H341">
        <f t="shared" si="49"/>
        <v>1</v>
      </c>
      <c r="I341">
        <f t="shared" si="50"/>
        <v>19175</v>
      </c>
    </row>
    <row r="342" spans="1:9" x14ac:dyDescent="0.2">
      <c r="A342" t="s">
        <v>2218</v>
      </c>
      <c r="B342">
        <v>27</v>
      </c>
      <c r="C342" t="s">
        <v>2262</v>
      </c>
      <c r="D342">
        <v>49</v>
      </c>
      <c r="E342" t="str">
        <f t="shared" si="52"/>
        <v>27049</v>
      </c>
      <c r="F342" t="s">
        <v>2749</v>
      </c>
      <c r="G342" s="1">
        <v>25384</v>
      </c>
      <c r="H342">
        <f t="shared" si="49"/>
        <v>1</v>
      </c>
      <c r="I342">
        <f t="shared" si="50"/>
        <v>25384</v>
      </c>
    </row>
    <row r="343" spans="1:9" x14ac:dyDescent="0.2">
      <c r="A343" t="s">
        <v>2218</v>
      </c>
      <c r="B343">
        <v>27</v>
      </c>
      <c r="C343" t="s">
        <v>2263</v>
      </c>
      <c r="D343">
        <v>55</v>
      </c>
      <c r="E343" t="str">
        <f t="shared" ref="E343:E351" si="53" xml:space="preserve"> TEXT(B343,"00") &amp;TEXT(D343,"000")</f>
        <v>27055</v>
      </c>
      <c r="F343" t="s">
        <v>2749</v>
      </c>
      <c r="G343" s="1">
        <v>1360</v>
      </c>
      <c r="H343">
        <f t="shared" si="49"/>
        <v>1</v>
      </c>
      <c r="I343">
        <f t="shared" si="50"/>
        <v>1360</v>
      </c>
    </row>
    <row r="344" spans="1:9" x14ac:dyDescent="0.2">
      <c r="A344" t="s">
        <v>2218</v>
      </c>
      <c r="B344">
        <v>27</v>
      </c>
      <c r="C344" t="s">
        <v>2264</v>
      </c>
      <c r="D344">
        <v>99</v>
      </c>
      <c r="E344" t="str">
        <f t="shared" si="53"/>
        <v>27099</v>
      </c>
      <c r="F344" t="s">
        <v>2749</v>
      </c>
      <c r="G344" s="1">
        <v>17414</v>
      </c>
      <c r="H344">
        <f t="shared" si="49"/>
        <v>1</v>
      </c>
      <c r="I344">
        <f t="shared" si="50"/>
        <v>17414</v>
      </c>
    </row>
    <row r="345" spans="1:9" x14ac:dyDescent="0.2">
      <c r="A345" t="s">
        <v>2218</v>
      </c>
      <c r="B345">
        <v>27</v>
      </c>
      <c r="C345" t="s">
        <v>2265</v>
      </c>
      <c r="D345">
        <v>109</v>
      </c>
      <c r="E345" t="str">
        <f t="shared" si="53"/>
        <v>27109</v>
      </c>
      <c r="F345" t="s">
        <v>2749</v>
      </c>
      <c r="G345" s="1">
        <v>5039</v>
      </c>
      <c r="H345">
        <f t="shared" si="49"/>
        <v>1</v>
      </c>
      <c r="I345">
        <f t="shared" si="50"/>
        <v>5039</v>
      </c>
    </row>
    <row r="346" spans="1:9" x14ac:dyDescent="0.2">
      <c r="A346" t="s">
        <v>2218</v>
      </c>
      <c r="B346">
        <v>27</v>
      </c>
      <c r="C346" t="s">
        <v>2266</v>
      </c>
      <c r="D346">
        <v>157</v>
      </c>
      <c r="E346" t="str">
        <f t="shared" si="53"/>
        <v>27157</v>
      </c>
      <c r="F346" t="s">
        <v>2749</v>
      </c>
      <c r="G346" s="1">
        <v>27950</v>
      </c>
      <c r="H346">
        <f t="shared" si="49"/>
        <v>1</v>
      </c>
      <c r="I346">
        <f t="shared" si="50"/>
        <v>27950</v>
      </c>
    </row>
    <row r="347" spans="1:9" x14ac:dyDescent="0.2">
      <c r="A347" t="s">
        <v>2218</v>
      </c>
      <c r="B347">
        <v>27</v>
      </c>
      <c r="C347" t="s">
        <v>2267</v>
      </c>
      <c r="D347">
        <v>169</v>
      </c>
      <c r="E347" t="str">
        <f t="shared" si="53"/>
        <v>27169</v>
      </c>
      <c r="F347" t="s">
        <v>2749</v>
      </c>
      <c r="G347" s="1">
        <v>19725</v>
      </c>
      <c r="H347">
        <f t="shared" si="49"/>
        <v>1</v>
      </c>
      <c r="I347">
        <f t="shared" si="50"/>
        <v>19725</v>
      </c>
    </row>
    <row r="348" spans="1:9" x14ac:dyDescent="0.2">
      <c r="A348" t="s">
        <v>2218</v>
      </c>
      <c r="B348">
        <v>27</v>
      </c>
      <c r="C348" t="s">
        <v>2268</v>
      </c>
      <c r="D348">
        <v>33</v>
      </c>
      <c r="E348" t="str">
        <f t="shared" si="53"/>
        <v>27033</v>
      </c>
      <c r="F348" t="s">
        <v>2749</v>
      </c>
      <c r="G348" s="1">
        <v>2490</v>
      </c>
      <c r="H348">
        <f t="shared" si="49"/>
        <v>1</v>
      </c>
      <c r="I348">
        <f t="shared" si="50"/>
        <v>2490</v>
      </c>
    </row>
    <row r="349" spans="1:9" x14ac:dyDescent="0.2">
      <c r="A349" t="s">
        <v>2218</v>
      </c>
      <c r="B349">
        <v>27</v>
      </c>
      <c r="C349" t="s">
        <v>2195</v>
      </c>
      <c r="D349">
        <v>63</v>
      </c>
      <c r="E349" t="str">
        <f t="shared" si="53"/>
        <v>27063</v>
      </c>
      <c r="F349" t="s">
        <v>2749</v>
      </c>
      <c r="G349">
        <v>0</v>
      </c>
      <c r="H349">
        <f t="shared" si="49"/>
        <v>1</v>
      </c>
      <c r="I349">
        <f t="shared" si="50"/>
        <v>0</v>
      </c>
    </row>
    <row r="350" spans="1:9" x14ac:dyDescent="0.2">
      <c r="A350" t="s">
        <v>2218</v>
      </c>
      <c r="B350">
        <v>27</v>
      </c>
      <c r="C350" t="s">
        <v>1982</v>
      </c>
      <c r="D350">
        <v>81</v>
      </c>
      <c r="E350" t="str">
        <f t="shared" si="53"/>
        <v>27081</v>
      </c>
      <c r="F350" t="s">
        <v>2749</v>
      </c>
      <c r="G350">
        <v>0</v>
      </c>
      <c r="H350">
        <f t="shared" si="49"/>
        <v>1</v>
      </c>
      <c r="I350">
        <f t="shared" si="50"/>
        <v>0</v>
      </c>
    </row>
    <row r="351" spans="1:9" x14ac:dyDescent="0.2">
      <c r="A351" t="s">
        <v>2218</v>
      </c>
      <c r="B351">
        <v>27</v>
      </c>
      <c r="C351" t="s">
        <v>2087</v>
      </c>
      <c r="D351">
        <v>83</v>
      </c>
      <c r="E351" t="str">
        <f t="shared" si="53"/>
        <v>27083</v>
      </c>
      <c r="F351" t="s">
        <v>2749</v>
      </c>
      <c r="G351">
        <v>0</v>
      </c>
      <c r="H351">
        <f t="shared" si="49"/>
        <v>1</v>
      </c>
      <c r="I351">
        <f t="shared" si="50"/>
        <v>0</v>
      </c>
    </row>
    <row r="352" spans="1:9" x14ac:dyDescent="0.2">
      <c r="A352" t="s">
        <v>2218</v>
      </c>
      <c r="B352">
        <v>27</v>
      </c>
      <c r="C352" t="s">
        <v>2269</v>
      </c>
      <c r="D352">
        <v>101</v>
      </c>
      <c r="E352" t="str">
        <f t="shared" ref="E352:E360" si="54" xml:space="preserve"> TEXT(B352,"00") &amp;TEXT(D352,"000")</f>
        <v>27101</v>
      </c>
      <c r="F352" t="s">
        <v>2749</v>
      </c>
      <c r="G352">
        <v>0</v>
      </c>
      <c r="H352">
        <f t="shared" si="49"/>
        <v>1</v>
      </c>
      <c r="I352">
        <f t="shared" si="50"/>
        <v>0</v>
      </c>
    </row>
    <row r="353" spans="1:9" x14ac:dyDescent="0.2">
      <c r="A353" t="s">
        <v>2218</v>
      </c>
      <c r="B353">
        <v>27</v>
      </c>
      <c r="C353" t="s">
        <v>2270</v>
      </c>
      <c r="D353">
        <v>117</v>
      </c>
      <c r="E353" t="str">
        <f t="shared" si="54"/>
        <v>27117</v>
      </c>
      <c r="F353" t="s">
        <v>2749</v>
      </c>
      <c r="G353">
        <v>0</v>
      </c>
      <c r="H353">
        <f t="shared" si="49"/>
        <v>1</v>
      </c>
      <c r="I353">
        <f t="shared" si="50"/>
        <v>0</v>
      </c>
    </row>
    <row r="354" spans="1:9" x14ac:dyDescent="0.2">
      <c r="A354" t="s">
        <v>2218</v>
      </c>
      <c r="B354">
        <v>27</v>
      </c>
      <c r="C354" t="s">
        <v>2208</v>
      </c>
      <c r="D354">
        <v>23</v>
      </c>
      <c r="E354" t="str">
        <f t="shared" si="54"/>
        <v>27023</v>
      </c>
      <c r="F354" t="s">
        <v>2749</v>
      </c>
      <c r="G354">
        <v>0</v>
      </c>
      <c r="H354">
        <f t="shared" si="49"/>
        <v>1</v>
      </c>
      <c r="I354">
        <f t="shared" si="50"/>
        <v>0</v>
      </c>
    </row>
    <row r="355" spans="1:9" x14ac:dyDescent="0.2">
      <c r="A355" t="s">
        <v>2218</v>
      </c>
      <c r="B355">
        <v>27</v>
      </c>
      <c r="C355" t="s">
        <v>2052</v>
      </c>
      <c r="D355">
        <v>41</v>
      </c>
      <c r="E355" t="str">
        <f t="shared" si="54"/>
        <v>27041</v>
      </c>
      <c r="F355" t="s">
        <v>2749</v>
      </c>
      <c r="G355">
        <v>0</v>
      </c>
      <c r="H355">
        <f t="shared" si="49"/>
        <v>1</v>
      </c>
      <c r="I355">
        <f t="shared" si="50"/>
        <v>0</v>
      </c>
    </row>
    <row r="356" spans="1:9" x14ac:dyDescent="0.2">
      <c r="A356" t="s">
        <v>2218</v>
      </c>
      <c r="B356">
        <v>27</v>
      </c>
      <c r="C356" t="s">
        <v>2271</v>
      </c>
      <c r="D356">
        <v>51</v>
      </c>
      <c r="E356" t="str">
        <f t="shared" si="54"/>
        <v>27051</v>
      </c>
      <c r="F356" t="s">
        <v>2749</v>
      </c>
      <c r="G356">
        <v>0</v>
      </c>
      <c r="H356">
        <f t="shared" si="49"/>
        <v>1</v>
      </c>
      <c r="I356">
        <f t="shared" si="50"/>
        <v>0</v>
      </c>
    </row>
    <row r="357" spans="1:9" x14ac:dyDescent="0.2">
      <c r="A357" t="s">
        <v>2218</v>
      </c>
      <c r="B357">
        <v>27</v>
      </c>
      <c r="C357" t="s">
        <v>2272</v>
      </c>
      <c r="D357">
        <v>73</v>
      </c>
      <c r="E357" t="str">
        <f t="shared" si="54"/>
        <v>27073</v>
      </c>
      <c r="F357" t="s">
        <v>2749</v>
      </c>
      <c r="G357" s="1">
        <v>3660</v>
      </c>
      <c r="H357">
        <f t="shared" si="49"/>
        <v>1</v>
      </c>
      <c r="I357">
        <f t="shared" si="50"/>
        <v>3660</v>
      </c>
    </row>
    <row r="358" spans="1:9" x14ac:dyDescent="0.2">
      <c r="A358" t="s">
        <v>2218</v>
      </c>
      <c r="B358">
        <v>27</v>
      </c>
      <c r="C358" t="s">
        <v>2273</v>
      </c>
      <c r="D358">
        <v>111</v>
      </c>
      <c r="E358" t="str">
        <f t="shared" si="54"/>
        <v>27111</v>
      </c>
      <c r="F358" t="s">
        <v>2749</v>
      </c>
      <c r="G358" s="1">
        <v>84118</v>
      </c>
      <c r="H358">
        <f t="shared" si="49"/>
        <v>1</v>
      </c>
      <c r="I358">
        <f t="shared" si="50"/>
        <v>84118</v>
      </c>
    </row>
    <row r="359" spans="1:9" x14ac:dyDescent="0.2">
      <c r="A359" t="s">
        <v>2218</v>
      </c>
      <c r="B359">
        <v>27</v>
      </c>
      <c r="C359" t="s">
        <v>2114</v>
      </c>
      <c r="D359">
        <v>149</v>
      </c>
      <c r="E359" t="str">
        <f t="shared" si="54"/>
        <v>27149</v>
      </c>
      <c r="F359" t="s">
        <v>2749</v>
      </c>
      <c r="G359">
        <v>0</v>
      </c>
      <c r="H359">
        <f t="shared" si="49"/>
        <v>1</v>
      </c>
      <c r="I359">
        <f t="shared" si="50"/>
        <v>0</v>
      </c>
    </row>
    <row r="360" spans="1:9" x14ac:dyDescent="0.2">
      <c r="A360" t="s">
        <v>2218</v>
      </c>
      <c r="B360">
        <v>27</v>
      </c>
      <c r="C360" t="s">
        <v>2274</v>
      </c>
      <c r="D360">
        <v>151</v>
      </c>
      <c r="E360" t="str">
        <f t="shared" si="54"/>
        <v>27151</v>
      </c>
      <c r="F360" t="s">
        <v>2749</v>
      </c>
      <c r="G360">
        <v>0</v>
      </c>
      <c r="H360">
        <f t="shared" si="49"/>
        <v>1</v>
      </c>
      <c r="I360">
        <f t="shared" si="50"/>
        <v>0</v>
      </c>
    </row>
    <row r="361" spans="1:9" x14ac:dyDescent="0.2">
      <c r="A361" t="s">
        <v>2218</v>
      </c>
      <c r="B361">
        <v>27</v>
      </c>
      <c r="C361" t="s">
        <v>2275</v>
      </c>
      <c r="D361">
        <v>167</v>
      </c>
      <c r="E361" t="str">
        <f t="shared" ref="E361:E370" si="55" xml:space="preserve"> TEXT(B361,"00") &amp;TEXT(D361,"000")</f>
        <v>27167</v>
      </c>
      <c r="F361" t="s">
        <v>2749</v>
      </c>
      <c r="G361" s="1">
        <v>202458</v>
      </c>
      <c r="H361">
        <f t="shared" si="49"/>
        <v>1</v>
      </c>
      <c r="I361">
        <f t="shared" si="50"/>
        <v>202458</v>
      </c>
    </row>
    <row r="362" spans="1:9" x14ac:dyDescent="0.2">
      <c r="A362" t="s">
        <v>2218</v>
      </c>
      <c r="B362">
        <v>27</v>
      </c>
      <c r="C362" t="s">
        <v>2276</v>
      </c>
      <c r="D362">
        <v>173</v>
      </c>
      <c r="E362" t="str">
        <f t="shared" si="55"/>
        <v>27173</v>
      </c>
      <c r="F362" t="s">
        <v>2749</v>
      </c>
      <c r="G362">
        <v>0</v>
      </c>
      <c r="H362">
        <f t="shared" si="49"/>
        <v>1</v>
      </c>
      <c r="I362">
        <f t="shared" si="50"/>
        <v>0</v>
      </c>
    </row>
    <row r="363" spans="1:9" x14ac:dyDescent="0.2">
      <c r="A363" t="s">
        <v>2277</v>
      </c>
      <c r="B363">
        <v>29</v>
      </c>
      <c r="C363" t="s">
        <v>2278</v>
      </c>
      <c r="D363">
        <v>51</v>
      </c>
      <c r="E363" t="str">
        <f t="shared" si="55"/>
        <v>29051</v>
      </c>
      <c r="F363" t="s">
        <v>2749</v>
      </c>
      <c r="G363">
        <v>0</v>
      </c>
      <c r="H363">
        <f t="shared" si="49"/>
        <v>1</v>
      </c>
      <c r="I363">
        <f t="shared" si="50"/>
        <v>0</v>
      </c>
    </row>
    <row r="364" spans="1:9" x14ac:dyDescent="0.2">
      <c r="A364" t="s">
        <v>2277</v>
      </c>
      <c r="B364">
        <v>29</v>
      </c>
      <c r="C364" t="s">
        <v>2279</v>
      </c>
      <c r="D364">
        <v>105</v>
      </c>
      <c r="E364" t="str">
        <f t="shared" si="55"/>
        <v>29105</v>
      </c>
      <c r="F364" t="s">
        <v>2749</v>
      </c>
      <c r="G364">
        <v>0</v>
      </c>
      <c r="H364">
        <f t="shared" si="49"/>
        <v>1</v>
      </c>
      <c r="I364">
        <f t="shared" si="50"/>
        <v>0</v>
      </c>
    </row>
    <row r="365" spans="1:9" x14ac:dyDescent="0.2">
      <c r="A365" t="s">
        <v>2277</v>
      </c>
      <c r="B365">
        <v>29</v>
      </c>
      <c r="C365" t="s">
        <v>2280</v>
      </c>
      <c r="D365">
        <v>125</v>
      </c>
      <c r="E365" t="str">
        <f t="shared" si="55"/>
        <v>29125</v>
      </c>
      <c r="F365" t="s">
        <v>2749</v>
      </c>
      <c r="G365" s="1">
        <v>9042</v>
      </c>
      <c r="H365">
        <f t="shared" si="49"/>
        <v>1</v>
      </c>
      <c r="I365">
        <f t="shared" si="50"/>
        <v>9042</v>
      </c>
    </row>
    <row r="366" spans="1:9" x14ac:dyDescent="0.2">
      <c r="A366" t="s">
        <v>2277</v>
      </c>
      <c r="B366">
        <v>29</v>
      </c>
      <c r="C366" t="s">
        <v>2281</v>
      </c>
      <c r="D366">
        <v>135</v>
      </c>
      <c r="E366" t="str">
        <f t="shared" si="55"/>
        <v>29135</v>
      </c>
      <c r="F366" t="s">
        <v>2749</v>
      </c>
      <c r="G366" s="1">
        <v>10100</v>
      </c>
      <c r="H366">
        <f t="shared" si="49"/>
        <v>1</v>
      </c>
      <c r="I366">
        <f t="shared" si="50"/>
        <v>10100</v>
      </c>
    </row>
    <row r="367" spans="1:9" x14ac:dyDescent="0.2">
      <c r="A367" t="s">
        <v>2277</v>
      </c>
      <c r="B367">
        <v>29</v>
      </c>
      <c r="C367" t="s">
        <v>2127</v>
      </c>
      <c r="D367">
        <v>141</v>
      </c>
      <c r="E367" t="str">
        <f t="shared" si="55"/>
        <v>29141</v>
      </c>
      <c r="F367" t="s">
        <v>2749</v>
      </c>
      <c r="G367" s="1">
        <v>23486</v>
      </c>
      <c r="H367">
        <f t="shared" si="49"/>
        <v>1</v>
      </c>
      <c r="I367">
        <f t="shared" si="50"/>
        <v>23486</v>
      </c>
    </row>
    <row r="368" spans="1:9" x14ac:dyDescent="0.2">
      <c r="A368" t="s">
        <v>2277</v>
      </c>
      <c r="B368">
        <v>29</v>
      </c>
      <c r="C368" t="s">
        <v>2282</v>
      </c>
      <c r="D368">
        <v>151</v>
      </c>
      <c r="E368" t="str">
        <f t="shared" si="55"/>
        <v>29151</v>
      </c>
      <c r="F368" t="s">
        <v>2749</v>
      </c>
      <c r="G368" s="1">
        <v>4828</v>
      </c>
      <c r="H368">
        <f t="shared" si="49"/>
        <v>1</v>
      </c>
      <c r="I368">
        <f t="shared" si="50"/>
        <v>4828</v>
      </c>
    </row>
    <row r="369" spans="1:9" x14ac:dyDescent="0.2">
      <c r="A369" t="s">
        <v>2277</v>
      </c>
      <c r="B369">
        <v>29</v>
      </c>
      <c r="C369" t="s">
        <v>2283</v>
      </c>
      <c r="D369">
        <v>159</v>
      </c>
      <c r="E369" t="str">
        <f t="shared" si="55"/>
        <v>29159</v>
      </c>
      <c r="F369" t="s">
        <v>2749</v>
      </c>
      <c r="G369">
        <v>0</v>
      </c>
      <c r="H369">
        <f t="shared" si="49"/>
        <v>1</v>
      </c>
      <c r="I369">
        <f t="shared" si="50"/>
        <v>0</v>
      </c>
    </row>
    <row r="370" spans="1:9" x14ac:dyDescent="0.2">
      <c r="A370" t="s">
        <v>2277</v>
      </c>
      <c r="B370">
        <v>29</v>
      </c>
      <c r="C370" t="s">
        <v>2284</v>
      </c>
      <c r="D370">
        <v>73</v>
      </c>
      <c r="E370" t="str">
        <f t="shared" si="55"/>
        <v>29073</v>
      </c>
      <c r="F370" t="s">
        <v>2749</v>
      </c>
      <c r="G370">
        <v>0</v>
      </c>
      <c r="H370">
        <f t="shared" si="49"/>
        <v>1</v>
      </c>
      <c r="I370">
        <f t="shared" si="50"/>
        <v>0</v>
      </c>
    </row>
    <row r="371" spans="1:9" x14ac:dyDescent="0.2">
      <c r="A371" t="s">
        <v>2277</v>
      </c>
      <c r="B371">
        <v>29</v>
      </c>
      <c r="C371" t="s">
        <v>2022</v>
      </c>
      <c r="D371">
        <v>99</v>
      </c>
      <c r="E371" t="str">
        <f t="shared" ref="E371:E381" si="56" xml:space="preserve"> TEXT(B371,"00") &amp;TEXT(D371,"000")</f>
        <v>29099</v>
      </c>
      <c r="F371" t="s">
        <v>2749</v>
      </c>
      <c r="G371" s="1">
        <v>3900</v>
      </c>
      <c r="H371">
        <f t="shared" si="49"/>
        <v>1</v>
      </c>
      <c r="I371">
        <f t="shared" si="50"/>
        <v>3900</v>
      </c>
    </row>
    <row r="372" spans="1:9" x14ac:dyDescent="0.2">
      <c r="A372" t="s">
        <v>2277</v>
      </c>
      <c r="B372">
        <v>29</v>
      </c>
      <c r="C372" t="s">
        <v>2285</v>
      </c>
      <c r="D372">
        <v>157</v>
      </c>
      <c r="E372" t="str">
        <f t="shared" si="56"/>
        <v>29157</v>
      </c>
      <c r="F372" t="s">
        <v>2749</v>
      </c>
      <c r="G372">
        <v>0</v>
      </c>
      <c r="H372">
        <f t="shared" si="49"/>
        <v>1</v>
      </c>
      <c r="I372">
        <f t="shared" si="50"/>
        <v>0</v>
      </c>
    </row>
    <row r="373" spans="1:9" x14ac:dyDescent="0.2">
      <c r="A373" t="s">
        <v>2277</v>
      </c>
      <c r="B373">
        <v>29</v>
      </c>
      <c r="C373" t="s">
        <v>2286</v>
      </c>
      <c r="D373">
        <v>189</v>
      </c>
      <c r="E373" t="str">
        <f t="shared" si="56"/>
        <v>29189</v>
      </c>
      <c r="F373" t="s">
        <v>2749</v>
      </c>
      <c r="G373">
        <v>0</v>
      </c>
      <c r="H373">
        <f t="shared" si="49"/>
        <v>1</v>
      </c>
      <c r="I373">
        <f t="shared" si="50"/>
        <v>0</v>
      </c>
    </row>
    <row r="374" spans="1:9" x14ac:dyDescent="0.2">
      <c r="A374" t="s">
        <v>2277</v>
      </c>
      <c r="B374">
        <v>29</v>
      </c>
      <c r="C374" t="s">
        <v>2287</v>
      </c>
      <c r="D374">
        <v>1</v>
      </c>
      <c r="E374" t="str">
        <f t="shared" si="56"/>
        <v>29001</v>
      </c>
      <c r="F374" t="s">
        <v>2749</v>
      </c>
      <c r="G374">
        <v>0</v>
      </c>
      <c r="H374">
        <f t="shared" si="49"/>
        <v>1</v>
      </c>
      <c r="I374">
        <f t="shared" si="50"/>
        <v>0</v>
      </c>
    </row>
    <row r="375" spans="1:9" x14ac:dyDescent="0.2">
      <c r="A375" t="s">
        <v>2277</v>
      </c>
      <c r="B375">
        <v>29</v>
      </c>
      <c r="C375" t="s">
        <v>2288</v>
      </c>
      <c r="D375">
        <v>115</v>
      </c>
      <c r="E375" t="str">
        <f t="shared" si="56"/>
        <v>29115</v>
      </c>
      <c r="F375" t="s">
        <v>2749</v>
      </c>
      <c r="G375">
        <v>180</v>
      </c>
      <c r="H375">
        <f t="shared" si="49"/>
        <v>1</v>
      </c>
      <c r="I375">
        <f t="shared" si="50"/>
        <v>180</v>
      </c>
    </row>
    <row r="376" spans="1:9" x14ac:dyDescent="0.2">
      <c r="A376" t="s">
        <v>2277</v>
      </c>
      <c r="B376">
        <v>29</v>
      </c>
      <c r="C376" t="s">
        <v>2289</v>
      </c>
      <c r="D376">
        <v>117</v>
      </c>
      <c r="E376" t="str">
        <f t="shared" si="56"/>
        <v>29117</v>
      </c>
      <c r="F376" t="s">
        <v>2749</v>
      </c>
      <c r="G376">
        <v>0</v>
      </c>
      <c r="H376">
        <f t="shared" si="49"/>
        <v>1</v>
      </c>
      <c r="I376">
        <f t="shared" si="50"/>
        <v>0</v>
      </c>
    </row>
    <row r="377" spans="1:9" x14ac:dyDescent="0.2">
      <c r="A377" t="s">
        <v>2277</v>
      </c>
      <c r="B377">
        <v>29</v>
      </c>
      <c r="C377" t="s">
        <v>2290</v>
      </c>
      <c r="D377">
        <v>103</v>
      </c>
      <c r="E377" t="str">
        <f t="shared" si="56"/>
        <v>29103</v>
      </c>
      <c r="F377" t="s">
        <v>2749</v>
      </c>
      <c r="G377" s="1">
        <v>11300</v>
      </c>
      <c r="H377">
        <f t="shared" si="49"/>
        <v>1</v>
      </c>
      <c r="I377">
        <f t="shared" si="50"/>
        <v>11300</v>
      </c>
    </row>
    <row r="378" spans="1:9" x14ac:dyDescent="0.2">
      <c r="A378" t="s">
        <v>2277</v>
      </c>
      <c r="B378">
        <v>29</v>
      </c>
      <c r="C378" t="s">
        <v>2291</v>
      </c>
      <c r="D378">
        <v>163</v>
      </c>
      <c r="E378" t="str">
        <f t="shared" si="56"/>
        <v>29163</v>
      </c>
      <c r="F378" t="s">
        <v>2749</v>
      </c>
      <c r="G378">
        <v>0</v>
      </c>
      <c r="H378">
        <f t="shared" si="49"/>
        <v>1</v>
      </c>
      <c r="I378">
        <f t="shared" si="50"/>
        <v>0</v>
      </c>
    </row>
    <row r="379" spans="1:9" x14ac:dyDescent="0.2">
      <c r="A379" t="s">
        <v>2277</v>
      </c>
      <c r="B379">
        <v>29</v>
      </c>
      <c r="C379" t="s">
        <v>2292</v>
      </c>
      <c r="D379">
        <v>199</v>
      </c>
      <c r="E379" t="str">
        <f t="shared" si="56"/>
        <v>29199</v>
      </c>
      <c r="F379" t="s">
        <v>2749</v>
      </c>
      <c r="G379" s="1">
        <v>15400</v>
      </c>
      <c r="H379">
        <f t="shared" si="49"/>
        <v>1</v>
      </c>
      <c r="I379">
        <f t="shared" si="50"/>
        <v>15400</v>
      </c>
    </row>
    <row r="380" spans="1:9" x14ac:dyDescent="0.2">
      <c r="A380" t="s">
        <v>2277</v>
      </c>
      <c r="B380">
        <v>29</v>
      </c>
      <c r="C380" t="s">
        <v>2293</v>
      </c>
      <c r="D380">
        <v>75</v>
      </c>
      <c r="E380" t="str">
        <f t="shared" si="56"/>
        <v>29075</v>
      </c>
      <c r="F380" t="s">
        <v>2749</v>
      </c>
      <c r="G380">
        <v>250</v>
      </c>
      <c r="H380">
        <f t="shared" si="49"/>
        <v>1</v>
      </c>
      <c r="I380">
        <f t="shared" si="50"/>
        <v>250</v>
      </c>
    </row>
    <row r="381" spans="1:9" x14ac:dyDescent="0.2">
      <c r="A381" t="s">
        <v>2277</v>
      </c>
      <c r="B381">
        <v>29</v>
      </c>
      <c r="C381" t="s">
        <v>2294</v>
      </c>
      <c r="D381">
        <v>147</v>
      </c>
      <c r="E381" t="str">
        <f t="shared" si="56"/>
        <v>29147</v>
      </c>
      <c r="F381" t="s">
        <v>2749</v>
      </c>
      <c r="G381" s="1">
        <v>8400</v>
      </c>
      <c r="H381">
        <f t="shared" si="49"/>
        <v>1</v>
      </c>
      <c r="I381">
        <f t="shared" si="50"/>
        <v>8400</v>
      </c>
    </row>
    <row r="382" spans="1:9" x14ac:dyDescent="0.2">
      <c r="A382" t="s">
        <v>2277</v>
      </c>
      <c r="B382">
        <v>29</v>
      </c>
      <c r="C382" t="s">
        <v>2295</v>
      </c>
      <c r="D382">
        <v>31</v>
      </c>
      <c r="E382" t="str">
        <f t="shared" ref="E382:E388" si="57" xml:space="preserve"> TEXT(B382,"00") &amp;TEXT(D382,"000")</f>
        <v>29031</v>
      </c>
      <c r="F382" t="s">
        <v>2749</v>
      </c>
      <c r="G382" s="1">
        <v>7087</v>
      </c>
      <c r="H382">
        <f t="shared" si="49"/>
        <v>1</v>
      </c>
      <c r="I382">
        <f t="shared" si="50"/>
        <v>7087</v>
      </c>
    </row>
    <row r="383" spans="1:9" x14ac:dyDescent="0.2">
      <c r="A383" t="s">
        <v>2277</v>
      </c>
      <c r="B383">
        <v>29</v>
      </c>
      <c r="C383" t="s">
        <v>2190</v>
      </c>
      <c r="D383">
        <v>9</v>
      </c>
      <c r="E383" t="str">
        <f t="shared" si="57"/>
        <v>29009</v>
      </c>
      <c r="F383" t="s">
        <v>2749</v>
      </c>
      <c r="G383">
        <v>0</v>
      </c>
      <c r="H383">
        <f t="shared" si="49"/>
        <v>1</v>
      </c>
      <c r="I383">
        <f t="shared" si="50"/>
        <v>0</v>
      </c>
    </row>
    <row r="384" spans="1:9" x14ac:dyDescent="0.2">
      <c r="A384" t="s">
        <v>2277</v>
      </c>
      <c r="B384">
        <v>29</v>
      </c>
      <c r="C384" t="s">
        <v>2053</v>
      </c>
      <c r="D384">
        <v>109</v>
      </c>
      <c r="E384" t="str">
        <f t="shared" si="57"/>
        <v>29109</v>
      </c>
      <c r="F384" t="s">
        <v>2749</v>
      </c>
      <c r="G384" s="1">
        <v>61455</v>
      </c>
      <c r="H384">
        <f t="shared" si="49"/>
        <v>1</v>
      </c>
      <c r="I384">
        <f t="shared" si="50"/>
        <v>61455</v>
      </c>
    </row>
    <row r="385" spans="1:9" x14ac:dyDescent="0.2">
      <c r="A385" t="s">
        <v>2277</v>
      </c>
      <c r="B385">
        <v>29</v>
      </c>
      <c r="C385" t="s">
        <v>2296</v>
      </c>
      <c r="D385">
        <v>145</v>
      </c>
      <c r="E385" t="str">
        <f t="shared" si="57"/>
        <v>29145</v>
      </c>
      <c r="F385" t="s">
        <v>2749</v>
      </c>
      <c r="G385" s="1">
        <v>13980</v>
      </c>
      <c r="H385">
        <f t="shared" si="49"/>
        <v>1</v>
      </c>
      <c r="I385">
        <f t="shared" si="50"/>
        <v>13980</v>
      </c>
    </row>
    <row r="386" spans="1:9" x14ac:dyDescent="0.2">
      <c r="A386" t="s">
        <v>2277</v>
      </c>
      <c r="B386">
        <v>29</v>
      </c>
      <c r="C386" t="s">
        <v>2204</v>
      </c>
      <c r="D386">
        <v>37</v>
      </c>
      <c r="E386" t="str">
        <f t="shared" si="57"/>
        <v>29037</v>
      </c>
      <c r="F386" t="s">
        <v>2749</v>
      </c>
      <c r="G386">
        <v>0</v>
      </c>
      <c r="H386">
        <f t="shared" si="49"/>
        <v>1</v>
      </c>
      <c r="I386">
        <f t="shared" si="50"/>
        <v>0</v>
      </c>
    </row>
    <row r="387" spans="1:9" x14ac:dyDescent="0.2">
      <c r="A387" t="s">
        <v>2297</v>
      </c>
      <c r="B387">
        <v>30</v>
      </c>
      <c r="C387" t="s">
        <v>2298</v>
      </c>
      <c r="D387">
        <v>7</v>
      </c>
      <c r="E387" t="str">
        <f t="shared" si="57"/>
        <v>30007</v>
      </c>
      <c r="F387" t="s">
        <v>2749</v>
      </c>
      <c r="G387" s="1">
        <v>257895</v>
      </c>
      <c r="H387">
        <f t="shared" ref="H387:H450" si="58">IF(EXACT(F387,"MEASURED IN BU"), 1,IF(EXACT(F387,"MEASURED IN TONS"), 39.3679,1/56))</f>
        <v>1</v>
      </c>
      <c r="I387">
        <f t="shared" ref="I387:I450" si="59" xml:space="preserve"> G387*H387</f>
        <v>257895</v>
      </c>
    </row>
    <row r="388" spans="1:9" x14ac:dyDescent="0.2">
      <c r="A388" t="s">
        <v>2297</v>
      </c>
      <c r="B388">
        <v>30</v>
      </c>
      <c r="C388" t="s">
        <v>2299</v>
      </c>
      <c r="D388">
        <v>13</v>
      </c>
      <c r="E388" t="str">
        <f t="shared" si="57"/>
        <v>30013</v>
      </c>
      <c r="F388" t="s">
        <v>2749</v>
      </c>
      <c r="G388" s="1">
        <v>1527687</v>
      </c>
      <c r="H388">
        <f t="shared" si="58"/>
        <v>1</v>
      </c>
      <c r="I388">
        <f t="shared" si="59"/>
        <v>1527687</v>
      </c>
    </row>
    <row r="389" spans="1:9" x14ac:dyDescent="0.2">
      <c r="A389" t="s">
        <v>2297</v>
      </c>
      <c r="B389">
        <v>30</v>
      </c>
      <c r="C389" t="s">
        <v>2300</v>
      </c>
      <c r="D389">
        <v>27</v>
      </c>
      <c r="E389" t="str">
        <f t="shared" ref="E389:E395" si="60" xml:space="preserve"> TEXT(B389,"00") &amp;TEXT(D389,"000")</f>
        <v>30027</v>
      </c>
      <c r="F389" t="s">
        <v>2749</v>
      </c>
      <c r="G389" s="1">
        <v>806411</v>
      </c>
      <c r="H389">
        <f t="shared" si="58"/>
        <v>1</v>
      </c>
      <c r="I389">
        <f t="shared" si="59"/>
        <v>806411</v>
      </c>
    </row>
    <row r="390" spans="1:9" x14ac:dyDescent="0.2">
      <c r="A390" t="s">
        <v>2297</v>
      </c>
      <c r="B390">
        <v>30</v>
      </c>
      <c r="C390" t="s">
        <v>2301</v>
      </c>
      <c r="D390">
        <v>37</v>
      </c>
      <c r="E390" t="str">
        <f t="shared" si="60"/>
        <v>30037</v>
      </c>
      <c r="F390" t="s">
        <v>2749</v>
      </c>
      <c r="G390">
        <v>0</v>
      </c>
      <c r="H390">
        <f t="shared" si="58"/>
        <v>1</v>
      </c>
      <c r="I390">
        <f t="shared" si="59"/>
        <v>0</v>
      </c>
    </row>
    <row r="391" spans="1:9" x14ac:dyDescent="0.2">
      <c r="A391" t="s">
        <v>2297</v>
      </c>
      <c r="B391">
        <v>30</v>
      </c>
      <c r="C391" t="s">
        <v>2302</v>
      </c>
      <c r="D391">
        <v>45</v>
      </c>
      <c r="E391" t="str">
        <f t="shared" si="60"/>
        <v>30045</v>
      </c>
      <c r="F391" t="s">
        <v>2749</v>
      </c>
      <c r="G391" s="1">
        <v>346385</v>
      </c>
      <c r="H391">
        <f t="shared" si="58"/>
        <v>1</v>
      </c>
      <c r="I391">
        <f t="shared" si="59"/>
        <v>346385</v>
      </c>
    </row>
    <row r="392" spans="1:9" x14ac:dyDescent="0.2">
      <c r="A392" t="s">
        <v>2297</v>
      </c>
      <c r="B392">
        <v>30</v>
      </c>
      <c r="C392" t="s">
        <v>2303</v>
      </c>
      <c r="D392">
        <v>49</v>
      </c>
      <c r="E392" t="str">
        <f t="shared" si="60"/>
        <v>30049</v>
      </c>
      <c r="F392" t="s">
        <v>2749</v>
      </c>
      <c r="G392" s="1">
        <v>607136</v>
      </c>
      <c r="H392">
        <f t="shared" si="58"/>
        <v>1</v>
      </c>
      <c r="I392">
        <f t="shared" si="59"/>
        <v>607136</v>
      </c>
    </row>
    <row r="393" spans="1:9" x14ac:dyDescent="0.2">
      <c r="A393" t="s">
        <v>2297</v>
      </c>
      <c r="B393">
        <v>30</v>
      </c>
      <c r="C393" t="s">
        <v>2304</v>
      </c>
      <c r="D393">
        <v>59</v>
      </c>
      <c r="E393" t="str">
        <f t="shared" si="60"/>
        <v>30059</v>
      </c>
      <c r="F393" t="s">
        <v>2749</v>
      </c>
      <c r="G393" s="1">
        <v>328120</v>
      </c>
      <c r="H393">
        <f t="shared" si="58"/>
        <v>1</v>
      </c>
      <c r="I393">
        <f t="shared" si="59"/>
        <v>328120</v>
      </c>
    </row>
    <row r="394" spans="1:9" x14ac:dyDescent="0.2">
      <c r="A394" t="s">
        <v>2297</v>
      </c>
      <c r="B394">
        <v>30</v>
      </c>
      <c r="C394" t="s">
        <v>2305</v>
      </c>
      <c r="D394">
        <v>65</v>
      </c>
      <c r="E394" t="str">
        <f t="shared" si="60"/>
        <v>30065</v>
      </c>
      <c r="F394" t="s">
        <v>2749</v>
      </c>
      <c r="G394" s="1">
        <v>137360</v>
      </c>
      <c r="H394">
        <f t="shared" si="58"/>
        <v>1</v>
      </c>
      <c r="I394">
        <f t="shared" si="59"/>
        <v>137360</v>
      </c>
    </row>
    <row r="395" spans="1:9" x14ac:dyDescent="0.2">
      <c r="A395" t="s">
        <v>2297</v>
      </c>
      <c r="B395">
        <v>30</v>
      </c>
      <c r="C395" t="s">
        <v>2306</v>
      </c>
      <c r="D395">
        <v>69</v>
      </c>
      <c r="E395" t="str">
        <f t="shared" si="60"/>
        <v>30069</v>
      </c>
      <c r="F395" t="s">
        <v>2749</v>
      </c>
      <c r="G395" s="1">
        <v>117073</v>
      </c>
      <c r="H395">
        <f t="shared" si="58"/>
        <v>1</v>
      </c>
      <c r="I395">
        <f t="shared" si="59"/>
        <v>117073</v>
      </c>
    </row>
    <row r="396" spans="1:9" x14ac:dyDescent="0.2">
      <c r="A396" t="s">
        <v>2297</v>
      </c>
      <c r="B396">
        <v>30</v>
      </c>
      <c r="C396" t="s">
        <v>2307</v>
      </c>
      <c r="D396">
        <v>107</v>
      </c>
      <c r="E396" t="str">
        <f t="shared" ref="E396:E400" si="61" xml:space="preserve"> TEXT(B396,"00") &amp;TEXT(D396,"000")</f>
        <v>30107</v>
      </c>
      <c r="F396" t="s">
        <v>2749</v>
      </c>
      <c r="G396" s="1">
        <v>311180</v>
      </c>
      <c r="H396">
        <f t="shared" si="58"/>
        <v>1</v>
      </c>
      <c r="I396">
        <f t="shared" si="59"/>
        <v>311180</v>
      </c>
    </row>
    <row r="397" spans="1:9" x14ac:dyDescent="0.2">
      <c r="A397" t="s">
        <v>2297</v>
      </c>
      <c r="B397">
        <v>30</v>
      </c>
      <c r="C397" t="s">
        <v>2036</v>
      </c>
      <c r="D397">
        <v>5</v>
      </c>
      <c r="E397" t="str">
        <f t="shared" si="61"/>
        <v>30005</v>
      </c>
      <c r="F397" t="s">
        <v>2749</v>
      </c>
      <c r="G397" s="1">
        <v>301417</v>
      </c>
      <c r="H397">
        <f t="shared" si="58"/>
        <v>1</v>
      </c>
      <c r="I397">
        <f t="shared" si="59"/>
        <v>301417</v>
      </c>
    </row>
    <row r="398" spans="1:9" x14ac:dyDescent="0.2">
      <c r="A398" t="s">
        <v>2297</v>
      </c>
      <c r="B398">
        <v>30</v>
      </c>
      <c r="C398" t="s">
        <v>2308</v>
      </c>
      <c r="D398">
        <v>15</v>
      </c>
      <c r="E398" t="str">
        <f t="shared" si="61"/>
        <v>30015</v>
      </c>
      <c r="F398" t="s">
        <v>2749</v>
      </c>
      <c r="G398" s="1">
        <v>2255818</v>
      </c>
      <c r="H398">
        <f t="shared" si="58"/>
        <v>1</v>
      </c>
      <c r="I398">
        <f t="shared" si="59"/>
        <v>2255818</v>
      </c>
    </row>
    <row r="399" spans="1:9" x14ac:dyDescent="0.2">
      <c r="A399" t="s">
        <v>2297</v>
      </c>
      <c r="B399">
        <v>30</v>
      </c>
      <c r="C399" t="s">
        <v>2309</v>
      </c>
      <c r="D399">
        <v>35</v>
      </c>
      <c r="E399" t="str">
        <f t="shared" si="61"/>
        <v>30035</v>
      </c>
      <c r="F399" t="s">
        <v>2749</v>
      </c>
      <c r="G399" s="1">
        <v>2609112</v>
      </c>
      <c r="H399">
        <f t="shared" si="58"/>
        <v>1</v>
      </c>
      <c r="I399">
        <f t="shared" si="59"/>
        <v>2609112</v>
      </c>
    </row>
    <row r="400" spans="1:9" x14ac:dyDescent="0.2">
      <c r="A400" t="s">
        <v>2297</v>
      </c>
      <c r="B400">
        <v>30</v>
      </c>
      <c r="C400" t="s">
        <v>2310</v>
      </c>
      <c r="D400">
        <v>41</v>
      </c>
      <c r="E400" t="str">
        <f t="shared" si="61"/>
        <v>30041</v>
      </c>
      <c r="F400" t="s">
        <v>2749</v>
      </c>
      <c r="G400" s="1">
        <v>465940</v>
      </c>
      <c r="H400">
        <f t="shared" si="58"/>
        <v>1</v>
      </c>
      <c r="I400">
        <f t="shared" si="59"/>
        <v>465940</v>
      </c>
    </row>
    <row r="401" spans="1:9" x14ac:dyDescent="0.2">
      <c r="A401" t="s">
        <v>2297</v>
      </c>
      <c r="B401">
        <v>30</v>
      </c>
      <c r="C401" t="s">
        <v>2311</v>
      </c>
      <c r="D401">
        <v>51</v>
      </c>
      <c r="E401" t="str">
        <f t="shared" ref="E401:E406" si="62" xml:space="preserve"> TEXT(B401,"00") &amp;TEXT(D401,"000")</f>
        <v>30051</v>
      </c>
      <c r="F401" t="s">
        <v>2749</v>
      </c>
      <c r="G401" s="1">
        <v>607559</v>
      </c>
      <c r="H401">
        <f t="shared" si="58"/>
        <v>1</v>
      </c>
      <c r="I401">
        <f t="shared" si="59"/>
        <v>607559</v>
      </c>
    </row>
    <row r="402" spans="1:9" x14ac:dyDescent="0.2">
      <c r="A402" t="s">
        <v>2297</v>
      </c>
      <c r="B402">
        <v>30</v>
      </c>
      <c r="C402" t="s">
        <v>2101</v>
      </c>
      <c r="D402">
        <v>71</v>
      </c>
      <c r="E402" t="str">
        <f t="shared" si="62"/>
        <v>30071</v>
      </c>
      <c r="F402" t="s">
        <v>2749</v>
      </c>
      <c r="G402" s="1">
        <v>205989</v>
      </c>
      <c r="H402">
        <f t="shared" si="58"/>
        <v>1</v>
      </c>
      <c r="I402">
        <f t="shared" si="59"/>
        <v>205989</v>
      </c>
    </row>
    <row r="403" spans="1:9" x14ac:dyDescent="0.2">
      <c r="A403" t="s">
        <v>2297</v>
      </c>
      <c r="B403">
        <v>30</v>
      </c>
      <c r="C403" t="s">
        <v>2312</v>
      </c>
      <c r="D403">
        <v>73</v>
      </c>
      <c r="E403" t="str">
        <f t="shared" si="62"/>
        <v>30073</v>
      </c>
      <c r="F403" t="s">
        <v>2749</v>
      </c>
      <c r="G403" s="1">
        <v>2745796</v>
      </c>
      <c r="H403">
        <f t="shared" si="58"/>
        <v>1</v>
      </c>
      <c r="I403">
        <f t="shared" si="59"/>
        <v>2745796</v>
      </c>
    </row>
    <row r="404" spans="1:9" x14ac:dyDescent="0.2">
      <c r="A404" t="s">
        <v>2297</v>
      </c>
      <c r="B404">
        <v>30</v>
      </c>
      <c r="C404" t="s">
        <v>2027</v>
      </c>
      <c r="D404">
        <v>99</v>
      </c>
      <c r="E404" t="str">
        <f t="shared" si="62"/>
        <v>30099</v>
      </c>
      <c r="F404" t="s">
        <v>2749</v>
      </c>
      <c r="G404" s="1">
        <v>4632812</v>
      </c>
      <c r="H404">
        <f t="shared" si="58"/>
        <v>1</v>
      </c>
      <c r="I404">
        <f t="shared" si="59"/>
        <v>4632812</v>
      </c>
    </row>
    <row r="405" spans="1:9" x14ac:dyDescent="0.2">
      <c r="A405" t="s">
        <v>2297</v>
      </c>
      <c r="B405">
        <v>30</v>
      </c>
      <c r="C405" t="s">
        <v>2313</v>
      </c>
      <c r="D405">
        <v>101</v>
      </c>
      <c r="E405" t="str">
        <f t="shared" si="62"/>
        <v>30101</v>
      </c>
      <c r="F405" t="s">
        <v>2749</v>
      </c>
      <c r="G405" s="1">
        <v>3179456</v>
      </c>
      <c r="H405">
        <f t="shared" si="58"/>
        <v>1</v>
      </c>
      <c r="I405">
        <f t="shared" si="59"/>
        <v>3179456</v>
      </c>
    </row>
    <row r="406" spans="1:9" x14ac:dyDescent="0.2">
      <c r="A406" t="s">
        <v>2297</v>
      </c>
      <c r="B406">
        <v>30</v>
      </c>
      <c r="C406" t="s">
        <v>2314</v>
      </c>
      <c r="D406">
        <v>19</v>
      </c>
      <c r="E406" t="str">
        <f t="shared" si="62"/>
        <v>30019</v>
      </c>
      <c r="F406" t="s">
        <v>2749</v>
      </c>
      <c r="G406" s="1">
        <v>5021</v>
      </c>
      <c r="H406">
        <f t="shared" si="58"/>
        <v>1</v>
      </c>
      <c r="I406">
        <f t="shared" si="59"/>
        <v>5021</v>
      </c>
    </row>
    <row r="407" spans="1:9" x14ac:dyDescent="0.2">
      <c r="A407" t="s">
        <v>2297</v>
      </c>
      <c r="B407">
        <v>30</v>
      </c>
      <c r="C407" t="s">
        <v>2315</v>
      </c>
      <c r="D407">
        <v>21</v>
      </c>
      <c r="E407" t="str">
        <f t="shared" ref="E407:E412" si="63" xml:space="preserve"> TEXT(B407,"00") &amp;TEXT(D407,"000")</f>
        <v>30021</v>
      </c>
      <c r="F407" t="s">
        <v>2749</v>
      </c>
      <c r="G407" s="1">
        <v>120328</v>
      </c>
      <c r="H407">
        <f t="shared" si="58"/>
        <v>1</v>
      </c>
      <c r="I407">
        <f t="shared" si="59"/>
        <v>120328</v>
      </c>
    </row>
    <row r="408" spans="1:9" x14ac:dyDescent="0.2">
      <c r="A408" t="s">
        <v>2297</v>
      </c>
      <c r="B408">
        <v>30</v>
      </c>
      <c r="C408" t="s">
        <v>1998</v>
      </c>
      <c r="D408">
        <v>33</v>
      </c>
      <c r="E408" t="str">
        <f t="shared" si="63"/>
        <v>30033</v>
      </c>
      <c r="F408" t="s">
        <v>2749</v>
      </c>
      <c r="G408" s="1">
        <v>232701</v>
      </c>
      <c r="H408">
        <f t="shared" si="58"/>
        <v>1</v>
      </c>
      <c r="I408">
        <f t="shared" si="59"/>
        <v>232701</v>
      </c>
    </row>
    <row r="409" spans="1:9" x14ac:dyDescent="0.2">
      <c r="A409" t="s">
        <v>2297</v>
      </c>
      <c r="B409">
        <v>30</v>
      </c>
      <c r="C409" t="s">
        <v>2316</v>
      </c>
      <c r="D409">
        <v>55</v>
      </c>
      <c r="E409" t="str">
        <f t="shared" si="63"/>
        <v>30055</v>
      </c>
      <c r="F409" t="s">
        <v>2749</v>
      </c>
      <c r="G409" s="1">
        <v>156222</v>
      </c>
      <c r="H409">
        <f t="shared" si="58"/>
        <v>1</v>
      </c>
      <c r="I409">
        <f t="shared" si="59"/>
        <v>156222</v>
      </c>
    </row>
    <row r="410" spans="1:9" x14ac:dyDescent="0.2">
      <c r="A410" t="s">
        <v>2297</v>
      </c>
      <c r="B410">
        <v>30</v>
      </c>
      <c r="C410" t="s">
        <v>2317</v>
      </c>
      <c r="D410">
        <v>83</v>
      </c>
      <c r="E410" t="str">
        <f t="shared" si="63"/>
        <v>30083</v>
      </c>
      <c r="F410" t="s">
        <v>2749</v>
      </c>
      <c r="G410" s="1">
        <v>258710</v>
      </c>
      <c r="H410">
        <f t="shared" si="58"/>
        <v>1</v>
      </c>
      <c r="I410">
        <f t="shared" si="59"/>
        <v>258710</v>
      </c>
    </row>
    <row r="411" spans="1:9" x14ac:dyDescent="0.2">
      <c r="A411" t="s">
        <v>2297</v>
      </c>
      <c r="B411">
        <v>30</v>
      </c>
      <c r="C411" t="s">
        <v>2318</v>
      </c>
      <c r="D411">
        <v>85</v>
      </c>
      <c r="E411" t="str">
        <f t="shared" si="63"/>
        <v>30085</v>
      </c>
      <c r="F411" t="s">
        <v>2749</v>
      </c>
      <c r="G411" s="1">
        <v>100324</v>
      </c>
      <c r="H411">
        <f t="shared" si="58"/>
        <v>1</v>
      </c>
      <c r="I411">
        <f t="shared" si="59"/>
        <v>100324</v>
      </c>
    </row>
    <row r="412" spans="1:9" x14ac:dyDescent="0.2">
      <c r="A412" t="s">
        <v>2297</v>
      </c>
      <c r="B412">
        <v>30</v>
      </c>
      <c r="C412" t="s">
        <v>2319</v>
      </c>
      <c r="D412">
        <v>91</v>
      </c>
      <c r="E412" t="str">
        <f t="shared" si="63"/>
        <v>30091</v>
      </c>
      <c r="F412" t="s">
        <v>2749</v>
      </c>
      <c r="G412" s="1">
        <v>71774</v>
      </c>
      <c r="H412">
        <f t="shared" si="58"/>
        <v>1</v>
      </c>
      <c r="I412">
        <f t="shared" si="59"/>
        <v>71774</v>
      </c>
    </row>
    <row r="413" spans="1:9" x14ac:dyDescent="0.2">
      <c r="A413" t="s">
        <v>2297</v>
      </c>
      <c r="B413">
        <v>30</v>
      </c>
      <c r="C413" t="s">
        <v>2320</v>
      </c>
      <c r="D413">
        <v>105</v>
      </c>
      <c r="E413" t="str">
        <f t="shared" ref="E413:E419" si="64" xml:space="preserve"> TEXT(B413,"00") &amp;TEXT(D413,"000")</f>
        <v>30105</v>
      </c>
      <c r="F413" t="s">
        <v>2749</v>
      </c>
      <c r="G413" s="1">
        <v>177056</v>
      </c>
      <c r="H413">
        <f t="shared" si="58"/>
        <v>1</v>
      </c>
      <c r="I413">
        <f t="shared" si="59"/>
        <v>177056</v>
      </c>
    </row>
    <row r="414" spans="1:9" x14ac:dyDescent="0.2">
      <c r="A414" t="s">
        <v>2297</v>
      </c>
      <c r="B414">
        <v>30</v>
      </c>
      <c r="C414" t="s">
        <v>2321</v>
      </c>
      <c r="D414">
        <v>29</v>
      </c>
      <c r="E414" t="str">
        <f t="shared" si="64"/>
        <v>30029</v>
      </c>
      <c r="F414" t="s">
        <v>2749</v>
      </c>
      <c r="G414" s="1">
        <v>171379</v>
      </c>
      <c r="H414">
        <f t="shared" si="58"/>
        <v>1</v>
      </c>
      <c r="I414">
        <f t="shared" si="59"/>
        <v>171379</v>
      </c>
    </row>
    <row r="415" spans="1:9" x14ac:dyDescent="0.2">
      <c r="A415" t="s">
        <v>2297</v>
      </c>
      <c r="B415">
        <v>30</v>
      </c>
      <c r="C415" t="s">
        <v>2322</v>
      </c>
      <c r="D415">
        <v>39</v>
      </c>
      <c r="E415" t="str">
        <f t="shared" si="64"/>
        <v>30039</v>
      </c>
      <c r="F415" t="s">
        <v>2749</v>
      </c>
      <c r="G415">
        <v>0</v>
      </c>
      <c r="H415">
        <f t="shared" si="58"/>
        <v>1</v>
      </c>
      <c r="I415">
        <f t="shared" si="59"/>
        <v>0</v>
      </c>
    </row>
    <row r="416" spans="1:9" x14ac:dyDescent="0.2">
      <c r="A416" t="s">
        <v>2297</v>
      </c>
      <c r="B416">
        <v>30</v>
      </c>
      <c r="C416" t="s">
        <v>1951</v>
      </c>
      <c r="D416">
        <v>47</v>
      </c>
      <c r="E416" t="str">
        <f t="shared" si="64"/>
        <v>30047</v>
      </c>
      <c r="F416" t="s">
        <v>2749</v>
      </c>
      <c r="G416" s="1">
        <v>41539</v>
      </c>
      <c r="H416">
        <f t="shared" si="58"/>
        <v>1</v>
      </c>
      <c r="I416">
        <f t="shared" si="59"/>
        <v>41539</v>
      </c>
    </row>
    <row r="417" spans="1:9" x14ac:dyDescent="0.2">
      <c r="A417" t="s">
        <v>2297</v>
      </c>
      <c r="B417">
        <v>30</v>
      </c>
      <c r="C417" t="s">
        <v>1982</v>
      </c>
      <c r="D417">
        <v>53</v>
      </c>
      <c r="E417" t="str">
        <f t="shared" si="64"/>
        <v>30053</v>
      </c>
      <c r="F417" t="s">
        <v>2749</v>
      </c>
      <c r="G417">
        <v>0</v>
      </c>
      <c r="H417">
        <f t="shared" si="58"/>
        <v>1</v>
      </c>
      <c r="I417">
        <f t="shared" si="59"/>
        <v>0</v>
      </c>
    </row>
    <row r="418" spans="1:9" x14ac:dyDescent="0.2">
      <c r="A418" t="s">
        <v>2297</v>
      </c>
      <c r="B418">
        <v>30</v>
      </c>
      <c r="C418" t="s">
        <v>2323</v>
      </c>
      <c r="D418">
        <v>61</v>
      </c>
      <c r="E418" t="str">
        <f t="shared" si="64"/>
        <v>30061</v>
      </c>
      <c r="F418" t="s">
        <v>2749</v>
      </c>
      <c r="G418">
        <v>0</v>
      </c>
      <c r="H418">
        <f t="shared" si="58"/>
        <v>1</v>
      </c>
      <c r="I418">
        <f t="shared" si="59"/>
        <v>0</v>
      </c>
    </row>
    <row r="419" spans="1:9" x14ac:dyDescent="0.2">
      <c r="A419" t="s">
        <v>2297</v>
      </c>
      <c r="B419">
        <v>30</v>
      </c>
      <c r="C419" t="s">
        <v>2324</v>
      </c>
      <c r="D419">
        <v>63</v>
      </c>
      <c r="E419" t="str">
        <f t="shared" si="64"/>
        <v>30063</v>
      </c>
      <c r="F419" t="s">
        <v>2749</v>
      </c>
      <c r="G419">
        <v>0</v>
      </c>
      <c r="H419">
        <f t="shared" si="58"/>
        <v>1</v>
      </c>
      <c r="I419">
        <f t="shared" si="59"/>
        <v>0</v>
      </c>
    </row>
    <row r="420" spans="1:9" x14ac:dyDescent="0.2">
      <c r="A420" t="s">
        <v>2297</v>
      </c>
      <c r="B420">
        <v>30</v>
      </c>
      <c r="C420" t="s">
        <v>2325</v>
      </c>
      <c r="D420">
        <v>77</v>
      </c>
      <c r="E420" t="str">
        <f t="shared" ref="E420:E425" si="65" xml:space="preserve"> TEXT(B420,"00") &amp;TEXT(D420,"000")</f>
        <v>30077</v>
      </c>
      <c r="F420" t="s">
        <v>2749</v>
      </c>
      <c r="G420" s="1">
        <v>49200</v>
      </c>
      <c r="H420">
        <f t="shared" si="58"/>
        <v>1</v>
      </c>
      <c r="I420">
        <f t="shared" si="59"/>
        <v>49200</v>
      </c>
    </row>
    <row r="421" spans="1:9" x14ac:dyDescent="0.2">
      <c r="A421" t="s">
        <v>2297</v>
      </c>
      <c r="B421">
        <v>30</v>
      </c>
      <c r="C421" t="s">
        <v>2326</v>
      </c>
      <c r="D421">
        <v>81</v>
      </c>
      <c r="E421" t="str">
        <f t="shared" si="65"/>
        <v>30081</v>
      </c>
      <c r="F421" t="s">
        <v>2749</v>
      </c>
      <c r="G421" s="1">
        <v>22605</v>
      </c>
      <c r="H421">
        <f t="shared" si="58"/>
        <v>1</v>
      </c>
      <c r="I421">
        <f t="shared" si="59"/>
        <v>22605</v>
      </c>
    </row>
    <row r="422" spans="1:9" x14ac:dyDescent="0.2">
      <c r="A422" t="s">
        <v>2297</v>
      </c>
      <c r="B422">
        <v>30</v>
      </c>
      <c r="C422" t="s">
        <v>2327</v>
      </c>
      <c r="D422">
        <v>89</v>
      </c>
      <c r="E422" t="str">
        <f t="shared" si="65"/>
        <v>30089</v>
      </c>
      <c r="F422" t="s">
        <v>2749</v>
      </c>
      <c r="G422">
        <v>0</v>
      </c>
      <c r="H422">
        <f t="shared" si="58"/>
        <v>1</v>
      </c>
      <c r="I422">
        <f t="shared" si="59"/>
        <v>0</v>
      </c>
    </row>
    <row r="423" spans="1:9" x14ac:dyDescent="0.2">
      <c r="A423" t="s">
        <v>2297</v>
      </c>
      <c r="B423">
        <v>30</v>
      </c>
      <c r="C423" t="s">
        <v>2328</v>
      </c>
      <c r="D423">
        <v>3</v>
      </c>
      <c r="E423" t="str">
        <f t="shared" si="65"/>
        <v>30003</v>
      </c>
      <c r="F423" t="s">
        <v>2749</v>
      </c>
      <c r="G423" s="1">
        <v>873789</v>
      </c>
      <c r="H423">
        <f t="shared" si="58"/>
        <v>1</v>
      </c>
      <c r="I423">
        <f t="shared" si="59"/>
        <v>873789</v>
      </c>
    </row>
    <row r="424" spans="1:9" x14ac:dyDescent="0.2">
      <c r="A424" t="s">
        <v>2297</v>
      </c>
      <c r="B424">
        <v>30</v>
      </c>
      <c r="C424" t="s">
        <v>2329</v>
      </c>
      <c r="D424">
        <v>9</v>
      </c>
      <c r="E424" t="str">
        <f t="shared" si="65"/>
        <v>30009</v>
      </c>
      <c r="F424" t="s">
        <v>2749</v>
      </c>
      <c r="G424" s="1">
        <v>1282271</v>
      </c>
      <c r="H424">
        <f t="shared" si="58"/>
        <v>1</v>
      </c>
      <c r="I424">
        <f t="shared" si="59"/>
        <v>1282271</v>
      </c>
    </row>
    <row r="425" spans="1:9" x14ac:dyDescent="0.2">
      <c r="A425" t="s">
        <v>2297</v>
      </c>
      <c r="B425">
        <v>30</v>
      </c>
      <c r="C425" t="s">
        <v>2330</v>
      </c>
      <c r="D425">
        <v>67</v>
      </c>
      <c r="E425" t="str">
        <f t="shared" si="65"/>
        <v>30067</v>
      </c>
      <c r="F425" t="s">
        <v>2749</v>
      </c>
      <c r="G425" s="1">
        <v>292243</v>
      </c>
      <c r="H425">
        <f t="shared" si="58"/>
        <v>1</v>
      </c>
      <c r="I425">
        <f t="shared" si="59"/>
        <v>292243</v>
      </c>
    </row>
    <row r="426" spans="1:9" x14ac:dyDescent="0.2">
      <c r="A426" t="s">
        <v>2297</v>
      </c>
      <c r="B426">
        <v>30</v>
      </c>
      <c r="C426" t="s">
        <v>2331</v>
      </c>
      <c r="D426">
        <v>95</v>
      </c>
      <c r="E426" t="str">
        <f t="shared" ref="E426:E432" si="66" xml:space="preserve"> TEXT(B426,"00") &amp;TEXT(D426,"000")</f>
        <v>30095</v>
      </c>
      <c r="F426" t="s">
        <v>2749</v>
      </c>
      <c r="G426" s="1">
        <v>156439</v>
      </c>
      <c r="H426">
        <f t="shared" si="58"/>
        <v>1</v>
      </c>
      <c r="I426">
        <f t="shared" si="59"/>
        <v>156439</v>
      </c>
    </row>
    <row r="427" spans="1:9" x14ac:dyDescent="0.2">
      <c r="A427" t="s">
        <v>2297</v>
      </c>
      <c r="B427">
        <v>30</v>
      </c>
      <c r="C427" t="s">
        <v>2332</v>
      </c>
      <c r="D427">
        <v>97</v>
      </c>
      <c r="E427" t="str">
        <f t="shared" si="66"/>
        <v>30097</v>
      </c>
      <c r="F427" t="s">
        <v>2749</v>
      </c>
      <c r="G427">
        <v>0</v>
      </c>
      <c r="H427">
        <f t="shared" si="58"/>
        <v>1</v>
      </c>
      <c r="I427">
        <f t="shared" si="59"/>
        <v>0</v>
      </c>
    </row>
    <row r="428" spans="1:9" x14ac:dyDescent="0.2">
      <c r="A428" t="s">
        <v>2297</v>
      </c>
      <c r="B428">
        <v>30</v>
      </c>
      <c r="C428" t="s">
        <v>2333</v>
      </c>
      <c r="D428">
        <v>103</v>
      </c>
      <c r="E428" t="str">
        <f t="shared" si="66"/>
        <v>30103</v>
      </c>
      <c r="F428" t="s">
        <v>2749</v>
      </c>
      <c r="G428" s="1">
        <v>841863</v>
      </c>
      <c r="H428">
        <f t="shared" si="58"/>
        <v>1</v>
      </c>
      <c r="I428">
        <f t="shared" si="59"/>
        <v>841863</v>
      </c>
    </row>
    <row r="429" spans="1:9" x14ac:dyDescent="0.2">
      <c r="A429" t="s">
        <v>2297</v>
      </c>
      <c r="B429">
        <v>30</v>
      </c>
      <c r="C429" t="s">
        <v>2334</v>
      </c>
      <c r="D429">
        <v>111</v>
      </c>
      <c r="E429" t="str">
        <f t="shared" si="66"/>
        <v>30111</v>
      </c>
      <c r="F429" t="s">
        <v>2749</v>
      </c>
      <c r="G429" s="1">
        <v>1552259</v>
      </c>
      <c r="H429">
        <f t="shared" si="58"/>
        <v>1</v>
      </c>
      <c r="I429">
        <f t="shared" si="59"/>
        <v>1552259</v>
      </c>
    </row>
    <row r="430" spans="1:9" x14ac:dyDescent="0.2">
      <c r="A430" t="s">
        <v>2297</v>
      </c>
      <c r="B430">
        <v>30</v>
      </c>
      <c r="C430" t="s">
        <v>2335</v>
      </c>
      <c r="D430">
        <v>11</v>
      </c>
      <c r="E430" t="str">
        <f t="shared" si="66"/>
        <v>30011</v>
      </c>
      <c r="F430" t="s">
        <v>2749</v>
      </c>
      <c r="G430" s="1">
        <v>20607</v>
      </c>
      <c r="H430">
        <f t="shared" si="58"/>
        <v>1</v>
      </c>
      <c r="I430">
        <f t="shared" si="59"/>
        <v>20607</v>
      </c>
    </row>
    <row r="431" spans="1:9" x14ac:dyDescent="0.2">
      <c r="A431" t="s">
        <v>2297</v>
      </c>
      <c r="B431">
        <v>30</v>
      </c>
      <c r="C431" t="s">
        <v>2019</v>
      </c>
      <c r="D431">
        <v>17</v>
      </c>
      <c r="E431" t="str">
        <f t="shared" si="66"/>
        <v>30017</v>
      </c>
      <c r="F431" t="s">
        <v>2749</v>
      </c>
      <c r="G431" s="1">
        <v>26795</v>
      </c>
      <c r="H431">
        <f t="shared" si="58"/>
        <v>1</v>
      </c>
      <c r="I431">
        <f t="shared" si="59"/>
        <v>26795</v>
      </c>
    </row>
    <row r="432" spans="1:9" x14ac:dyDescent="0.2">
      <c r="A432" t="s">
        <v>2297</v>
      </c>
      <c r="B432">
        <v>30</v>
      </c>
      <c r="C432" t="s">
        <v>2336</v>
      </c>
      <c r="D432">
        <v>25</v>
      </c>
      <c r="E432" t="str">
        <f t="shared" si="66"/>
        <v>30025</v>
      </c>
      <c r="F432" t="s">
        <v>2749</v>
      </c>
      <c r="G432" s="1">
        <v>26316</v>
      </c>
      <c r="H432">
        <f t="shared" si="58"/>
        <v>1</v>
      </c>
      <c r="I432">
        <f t="shared" si="59"/>
        <v>26316</v>
      </c>
    </row>
    <row r="433" spans="1:9" x14ac:dyDescent="0.2">
      <c r="A433" t="s">
        <v>2297</v>
      </c>
      <c r="B433">
        <v>30</v>
      </c>
      <c r="C433" t="s">
        <v>2337</v>
      </c>
      <c r="D433">
        <v>75</v>
      </c>
      <c r="E433" t="str">
        <f t="shared" ref="E433:E438" si="67" xml:space="preserve"> TEXT(B433,"00") &amp;TEXT(D433,"000")</f>
        <v>30075</v>
      </c>
      <c r="F433" t="s">
        <v>2749</v>
      </c>
      <c r="G433" s="1">
        <v>53190</v>
      </c>
      <c r="H433">
        <f t="shared" si="58"/>
        <v>1</v>
      </c>
      <c r="I433">
        <f t="shared" si="59"/>
        <v>53190</v>
      </c>
    </row>
    <row r="434" spans="1:9" x14ac:dyDescent="0.2">
      <c r="A434" t="s">
        <v>2297</v>
      </c>
      <c r="B434">
        <v>30</v>
      </c>
      <c r="C434" t="s">
        <v>2338</v>
      </c>
      <c r="D434">
        <v>79</v>
      </c>
      <c r="E434" t="str">
        <f t="shared" si="67"/>
        <v>30079</v>
      </c>
      <c r="F434" t="s">
        <v>2749</v>
      </c>
      <c r="G434" s="1">
        <v>33866</v>
      </c>
      <c r="H434">
        <f t="shared" si="58"/>
        <v>1</v>
      </c>
      <c r="I434">
        <f t="shared" si="59"/>
        <v>33866</v>
      </c>
    </row>
    <row r="435" spans="1:9" x14ac:dyDescent="0.2">
      <c r="A435" t="s">
        <v>2297</v>
      </c>
      <c r="B435">
        <v>30</v>
      </c>
      <c r="C435" t="s">
        <v>2339</v>
      </c>
      <c r="D435">
        <v>87</v>
      </c>
      <c r="E435" t="str">
        <f t="shared" si="67"/>
        <v>30087</v>
      </c>
      <c r="F435" t="s">
        <v>2749</v>
      </c>
      <c r="G435" s="1">
        <v>441451</v>
      </c>
      <c r="H435">
        <f t="shared" si="58"/>
        <v>1</v>
      </c>
      <c r="I435">
        <f t="shared" si="59"/>
        <v>441451</v>
      </c>
    </row>
    <row r="436" spans="1:9" x14ac:dyDescent="0.2">
      <c r="A436" t="s">
        <v>2297</v>
      </c>
      <c r="B436">
        <v>30</v>
      </c>
      <c r="C436" t="s">
        <v>2340</v>
      </c>
      <c r="D436">
        <v>109</v>
      </c>
      <c r="E436" t="str">
        <f t="shared" si="67"/>
        <v>30109</v>
      </c>
      <c r="F436" t="s">
        <v>2749</v>
      </c>
      <c r="G436" s="1">
        <v>56276</v>
      </c>
      <c r="H436">
        <f t="shared" si="58"/>
        <v>1</v>
      </c>
      <c r="I436">
        <f t="shared" si="59"/>
        <v>56276</v>
      </c>
    </row>
    <row r="437" spans="1:9" x14ac:dyDescent="0.2">
      <c r="A437" t="s">
        <v>2297</v>
      </c>
      <c r="B437">
        <v>30</v>
      </c>
      <c r="C437" t="s">
        <v>2341</v>
      </c>
      <c r="D437">
        <v>1</v>
      </c>
      <c r="E437" t="str">
        <f t="shared" si="67"/>
        <v>30001</v>
      </c>
      <c r="F437" t="s">
        <v>2749</v>
      </c>
      <c r="G437" s="1">
        <v>920100</v>
      </c>
      <c r="H437">
        <f t="shared" si="58"/>
        <v>1</v>
      </c>
      <c r="I437">
        <f t="shared" si="59"/>
        <v>920100</v>
      </c>
    </row>
    <row r="438" spans="1:9" x14ac:dyDescent="0.2">
      <c r="A438" t="s">
        <v>2297</v>
      </c>
      <c r="B438">
        <v>30</v>
      </c>
      <c r="C438" t="s">
        <v>2342</v>
      </c>
      <c r="D438">
        <v>31</v>
      </c>
      <c r="E438" t="str">
        <f t="shared" si="67"/>
        <v>30031</v>
      </c>
      <c r="F438" t="s">
        <v>2749</v>
      </c>
      <c r="G438" s="1">
        <v>2189161</v>
      </c>
      <c r="H438">
        <f t="shared" si="58"/>
        <v>1</v>
      </c>
      <c r="I438">
        <f t="shared" si="59"/>
        <v>2189161</v>
      </c>
    </row>
    <row r="439" spans="1:9" x14ac:dyDescent="0.2">
      <c r="A439" t="s">
        <v>2297</v>
      </c>
      <c r="B439">
        <v>30</v>
      </c>
      <c r="C439" t="s">
        <v>2024</v>
      </c>
      <c r="D439">
        <v>57</v>
      </c>
      <c r="E439" t="str">
        <f t="shared" ref="E439:E446" si="68" xml:space="preserve"> TEXT(B439,"00") &amp;TEXT(D439,"000")</f>
        <v>30057</v>
      </c>
      <c r="F439" t="s">
        <v>2749</v>
      </c>
      <c r="G439" s="1">
        <v>406610</v>
      </c>
      <c r="H439">
        <f t="shared" si="58"/>
        <v>1</v>
      </c>
      <c r="I439">
        <f t="shared" si="59"/>
        <v>406610</v>
      </c>
    </row>
    <row r="440" spans="1:9" x14ac:dyDescent="0.2">
      <c r="A440" t="s">
        <v>2343</v>
      </c>
      <c r="B440">
        <v>31</v>
      </c>
      <c r="C440" t="s">
        <v>2113</v>
      </c>
      <c r="D440">
        <v>81</v>
      </c>
      <c r="E440" t="str">
        <f t="shared" si="68"/>
        <v>31081</v>
      </c>
      <c r="F440" t="s">
        <v>2749</v>
      </c>
      <c r="G440">
        <v>0</v>
      </c>
      <c r="H440">
        <f t="shared" si="58"/>
        <v>1</v>
      </c>
      <c r="I440">
        <f t="shared" si="59"/>
        <v>0</v>
      </c>
    </row>
    <row r="441" spans="1:9" x14ac:dyDescent="0.2">
      <c r="A441" t="s">
        <v>2343</v>
      </c>
      <c r="B441">
        <v>31</v>
      </c>
      <c r="C441" t="s">
        <v>2344</v>
      </c>
      <c r="D441">
        <v>109</v>
      </c>
      <c r="E441" t="str">
        <f t="shared" si="68"/>
        <v>31109</v>
      </c>
      <c r="F441" t="s">
        <v>2749</v>
      </c>
      <c r="G441">
        <v>0</v>
      </c>
      <c r="H441">
        <f t="shared" si="58"/>
        <v>1</v>
      </c>
      <c r="I441">
        <f t="shared" si="59"/>
        <v>0</v>
      </c>
    </row>
    <row r="442" spans="1:9" x14ac:dyDescent="0.2">
      <c r="A442" t="s">
        <v>2343</v>
      </c>
      <c r="B442">
        <v>31</v>
      </c>
      <c r="C442" t="s">
        <v>2345</v>
      </c>
      <c r="D442">
        <v>7</v>
      </c>
      <c r="E442" t="str">
        <f t="shared" si="68"/>
        <v>31007</v>
      </c>
      <c r="F442" t="s">
        <v>2749</v>
      </c>
      <c r="G442" s="1">
        <v>24750</v>
      </c>
      <c r="H442">
        <f t="shared" si="58"/>
        <v>1</v>
      </c>
      <c r="I442">
        <f t="shared" si="59"/>
        <v>24750</v>
      </c>
    </row>
    <row r="443" spans="1:9" x14ac:dyDescent="0.2">
      <c r="A443" t="s">
        <v>2343</v>
      </c>
      <c r="B443">
        <v>31</v>
      </c>
      <c r="C443" t="s">
        <v>2102</v>
      </c>
      <c r="D443">
        <v>33</v>
      </c>
      <c r="E443" t="str">
        <f t="shared" si="68"/>
        <v>31033</v>
      </c>
      <c r="F443" t="s">
        <v>2749</v>
      </c>
      <c r="G443" s="1">
        <v>13800</v>
      </c>
      <c r="H443">
        <f t="shared" si="58"/>
        <v>1</v>
      </c>
      <c r="I443">
        <f t="shared" si="59"/>
        <v>13800</v>
      </c>
    </row>
    <row r="444" spans="1:9" x14ac:dyDescent="0.2">
      <c r="A444" t="s">
        <v>2343</v>
      </c>
      <c r="B444">
        <v>31</v>
      </c>
      <c r="C444" t="s">
        <v>2346</v>
      </c>
      <c r="D444">
        <v>69</v>
      </c>
      <c r="E444" t="str">
        <f t="shared" si="68"/>
        <v>31069</v>
      </c>
      <c r="F444" t="s">
        <v>2749</v>
      </c>
      <c r="G444">
        <v>0</v>
      </c>
      <c r="H444">
        <f t="shared" si="58"/>
        <v>1</v>
      </c>
      <c r="I444">
        <f t="shared" si="59"/>
        <v>0</v>
      </c>
    </row>
    <row r="445" spans="1:9" x14ac:dyDescent="0.2">
      <c r="A445" t="s">
        <v>2343</v>
      </c>
      <c r="B445">
        <v>31</v>
      </c>
      <c r="C445" t="s">
        <v>2347</v>
      </c>
      <c r="D445">
        <v>105</v>
      </c>
      <c r="E445" t="str">
        <f t="shared" si="68"/>
        <v>31105</v>
      </c>
      <c r="F445" t="s">
        <v>2749</v>
      </c>
      <c r="G445" s="1">
        <v>29425</v>
      </c>
      <c r="H445">
        <f t="shared" si="58"/>
        <v>1</v>
      </c>
      <c r="I445">
        <f t="shared" si="59"/>
        <v>29425</v>
      </c>
    </row>
    <row r="446" spans="1:9" x14ac:dyDescent="0.2">
      <c r="A446" t="s">
        <v>2343</v>
      </c>
      <c r="B446">
        <v>31</v>
      </c>
      <c r="C446" t="s">
        <v>2319</v>
      </c>
      <c r="D446">
        <v>161</v>
      </c>
      <c r="E446" t="str">
        <f t="shared" si="68"/>
        <v>31161</v>
      </c>
      <c r="F446" t="s">
        <v>2749</v>
      </c>
      <c r="G446">
        <v>0</v>
      </c>
      <c r="H446">
        <f t="shared" si="58"/>
        <v>1</v>
      </c>
      <c r="I446">
        <f t="shared" si="59"/>
        <v>0</v>
      </c>
    </row>
    <row r="447" spans="1:9" x14ac:dyDescent="0.2">
      <c r="A447" t="s">
        <v>2343</v>
      </c>
      <c r="B447">
        <v>31</v>
      </c>
      <c r="C447" t="s">
        <v>2348</v>
      </c>
      <c r="D447">
        <v>165</v>
      </c>
      <c r="E447" t="str">
        <f t="shared" ref="E447:E455" si="69" xml:space="preserve"> TEXT(B447,"00") &amp;TEXT(D447,"000")</f>
        <v>31165</v>
      </c>
      <c r="F447" t="s">
        <v>2749</v>
      </c>
      <c r="G447">
        <v>0</v>
      </c>
      <c r="H447">
        <f t="shared" si="58"/>
        <v>1</v>
      </c>
      <c r="I447">
        <f t="shared" si="59"/>
        <v>0</v>
      </c>
    </row>
    <row r="448" spans="1:9" x14ac:dyDescent="0.2">
      <c r="A448" t="s">
        <v>2343</v>
      </c>
      <c r="B448">
        <v>31</v>
      </c>
      <c r="C448" t="s">
        <v>2020</v>
      </c>
      <c r="D448">
        <v>61</v>
      </c>
      <c r="E448" t="str">
        <f t="shared" si="69"/>
        <v>31061</v>
      </c>
      <c r="F448" t="s">
        <v>2749</v>
      </c>
      <c r="G448">
        <v>0</v>
      </c>
      <c r="H448">
        <f t="shared" si="58"/>
        <v>1</v>
      </c>
      <c r="I448">
        <f t="shared" si="59"/>
        <v>0</v>
      </c>
    </row>
    <row r="449" spans="1:9" x14ac:dyDescent="0.2">
      <c r="A449" t="s">
        <v>2343</v>
      </c>
      <c r="B449">
        <v>31</v>
      </c>
      <c r="C449" t="s">
        <v>2349</v>
      </c>
      <c r="D449">
        <v>83</v>
      </c>
      <c r="E449" t="str">
        <f t="shared" si="69"/>
        <v>31083</v>
      </c>
      <c r="F449" t="s">
        <v>2749</v>
      </c>
      <c r="G449">
        <v>0</v>
      </c>
      <c r="H449">
        <f t="shared" si="58"/>
        <v>1</v>
      </c>
      <c r="I449">
        <f t="shared" si="59"/>
        <v>0</v>
      </c>
    </row>
    <row r="450" spans="1:9" x14ac:dyDescent="0.2">
      <c r="A450" t="s">
        <v>2343</v>
      </c>
      <c r="B450">
        <v>31</v>
      </c>
      <c r="C450" t="s">
        <v>2350</v>
      </c>
      <c r="D450">
        <v>127</v>
      </c>
      <c r="E450" t="str">
        <f t="shared" si="69"/>
        <v>31127</v>
      </c>
      <c r="F450" t="s">
        <v>2749</v>
      </c>
      <c r="G450" s="1">
        <v>1314</v>
      </c>
      <c r="H450">
        <f t="shared" si="58"/>
        <v>1</v>
      </c>
      <c r="I450">
        <f t="shared" si="59"/>
        <v>1314</v>
      </c>
    </row>
    <row r="451" spans="1:9" x14ac:dyDescent="0.2">
      <c r="A451" t="s">
        <v>2343</v>
      </c>
      <c r="B451">
        <v>31</v>
      </c>
      <c r="C451" t="s">
        <v>2351</v>
      </c>
      <c r="D451">
        <v>29</v>
      </c>
      <c r="E451" t="str">
        <f t="shared" si="69"/>
        <v>31029</v>
      </c>
      <c r="F451" t="s">
        <v>2749</v>
      </c>
      <c r="G451">
        <v>0</v>
      </c>
      <c r="H451">
        <f t="shared" ref="H451:H514" si="70">IF(EXACT(F451,"MEASURED IN BU"), 1,IF(EXACT(F451,"MEASURED IN TONS"), 39.3679,1/56))</f>
        <v>1</v>
      </c>
      <c r="I451">
        <f t="shared" ref="I451:I514" si="71" xml:space="preserve"> G451*H451</f>
        <v>0</v>
      </c>
    </row>
    <row r="452" spans="1:9" x14ac:dyDescent="0.2">
      <c r="A452" t="s">
        <v>2343</v>
      </c>
      <c r="B452">
        <v>31</v>
      </c>
      <c r="C452" t="s">
        <v>2352</v>
      </c>
      <c r="D452">
        <v>135</v>
      </c>
      <c r="E452" t="str">
        <f t="shared" si="69"/>
        <v>31135</v>
      </c>
      <c r="F452" t="s">
        <v>2749</v>
      </c>
      <c r="G452">
        <v>0</v>
      </c>
      <c r="H452">
        <f t="shared" si="70"/>
        <v>1</v>
      </c>
      <c r="I452">
        <f t="shared" si="71"/>
        <v>0</v>
      </c>
    </row>
    <row r="453" spans="1:9" x14ac:dyDescent="0.2">
      <c r="A453" t="s">
        <v>2353</v>
      </c>
      <c r="B453">
        <v>32</v>
      </c>
      <c r="C453" t="s">
        <v>2354</v>
      </c>
      <c r="D453">
        <v>7</v>
      </c>
      <c r="E453" t="str">
        <f t="shared" si="69"/>
        <v>32007</v>
      </c>
      <c r="F453" t="s">
        <v>2749</v>
      </c>
      <c r="G453">
        <v>0</v>
      </c>
      <c r="H453">
        <f t="shared" si="70"/>
        <v>1</v>
      </c>
      <c r="I453">
        <f t="shared" si="71"/>
        <v>0</v>
      </c>
    </row>
    <row r="454" spans="1:9" x14ac:dyDescent="0.2">
      <c r="A454" t="s">
        <v>2353</v>
      </c>
      <c r="B454">
        <v>32</v>
      </c>
      <c r="C454" t="s">
        <v>2355</v>
      </c>
      <c r="D454">
        <v>11</v>
      </c>
      <c r="E454" t="str">
        <f t="shared" si="69"/>
        <v>32011</v>
      </c>
      <c r="F454" t="s">
        <v>2749</v>
      </c>
      <c r="G454" s="1">
        <v>52646</v>
      </c>
      <c r="H454">
        <f t="shared" si="70"/>
        <v>1</v>
      </c>
      <c r="I454">
        <f t="shared" si="71"/>
        <v>52646</v>
      </c>
    </row>
    <row r="455" spans="1:9" x14ac:dyDescent="0.2">
      <c r="A455" t="s">
        <v>2353</v>
      </c>
      <c r="B455">
        <v>32</v>
      </c>
      <c r="C455" t="s">
        <v>2356</v>
      </c>
      <c r="D455">
        <v>1</v>
      </c>
      <c r="E455" t="str">
        <f t="shared" si="69"/>
        <v>32001</v>
      </c>
      <c r="F455" t="s">
        <v>2749</v>
      </c>
      <c r="G455">
        <v>0</v>
      </c>
      <c r="H455">
        <f t="shared" si="70"/>
        <v>1</v>
      </c>
      <c r="I455">
        <f t="shared" si="71"/>
        <v>0</v>
      </c>
    </row>
    <row r="456" spans="1:9" x14ac:dyDescent="0.2">
      <c r="A456" t="s">
        <v>2353</v>
      </c>
      <c r="B456">
        <v>32</v>
      </c>
      <c r="C456" t="s">
        <v>2357</v>
      </c>
      <c r="D456">
        <v>13</v>
      </c>
      <c r="E456" t="str">
        <f t="shared" ref="E456:E464" si="72" xml:space="preserve"> TEXT(B456,"00") &amp;TEXT(D456,"000")</f>
        <v>32013</v>
      </c>
      <c r="F456" t="s">
        <v>2749</v>
      </c>
      <c r="G456">
        <v>0</v>
      </c>
      <c r="H456">
        <f t="shared" si="70"/>
        <v>1</v>
      </c>
      <c r="I456">
        <f t="shared" si="71"/>
        <v>0</v>
      </c>
    </row>
    <row r="457" spans="1:9" x14ac:dyDescent="0.2">
      <c r="A457" t="s">
        <v>2353</v>
      </c>
      <c r="B457">
        <v>32</v>
      </c>
      <c r="C457" t="s">
        <v>2358</v>
      </c>
      <c r="D457">
        <v>27</v>
      </c>
      <c r="E457" t="str">
        <f t="shared" si="72"/>
        <v>32027</v>
      </c>
      <c r="F457" t="s">
        <v>2749</v>
      </c>
      <c r="G457" s="1">
        <v>32220</v>
      </c>
      <c r="H457">
        <f t="shared" si="70"/>
        <v>1</v>
      </c>
      <c r="I457">
        <f t="shared" si="71"/>
        <v>32220</v>
      </c>
    </row>
    <row r="458" spans="1:9" x14ac:dyDescent="0.2">
      <c r="A458" t="s">
        <v>2359</v>
      </c>
      <c r="B458">
        <v>34</v>
      </c>
      <c r="C458" t="s">
        <v>2360</v>
      </c>
      <c r="D458">
        <v>5</v>
      </c>
      <c r="E458" t="str">
        <f t="shared" si="72"/>
        <v>34005</v>
      </c>
      <c r="F458" t="s">
        <v>2749</v>
      </c>
      <c r="G458">
        <v>0</v>
      </c>
      <c r="H458">
        <f t="shared" si="70"/>
        <v>1</v>
      </c>
      <c r="I458">
        <f t="shared" si="71"/>
        <v>0</v>
      </c>
    </row>
    <row r="459" spans="1:9" x14ac:dyDescent="0.2">
      <c r="A459" t="s">
        <v>2359</v>
      </c>
      <c r="B459">
        <v>34</v>
      </c>
      <c r="C459" t="s">
        <v>2167</v>
      </c>
      <c r="D459">
        <v>23</v>
      </c>
      <c r="E459" t="str">
        <f t="shared" si="72"/>
        <v>34023</v>
      </c>
      <c r="F459" t="s">
        <v>2749</v>
      </c>
      <c r="G459">
        <v>0</v>
      </c>
      <c r="H459">
        <f t="shared" si="70"/>
        <v>1</v>
      </c>
      <c r="I459">
        <f t="shared" si="71"/>
        <v>0</v>
      </c>
    </row>
    <row r="460" spans="1:9" x14ac:dyDescent="0.2">
      <c r="A460" t="s">
        <v>2359</v>
      </c>
      <c r="B460">
        <v>34</v>
      </c>
      <c r="C460" t="s">
        <v>2361</v>
      </c>
      <c r="D460">
        <v>25</v>
      </c>
      <c r="E460" t="str">
        <f t="shared" si="72"/>
        <v>34025</v>
      </c>
      <c r="F460" t="s">
        <v>2749</v>
      </c>
      <c r="G460">
        <v>0</v>
      </c>
      <c r="H460">
        <f t="shared" si="70"/>
        <v>1</v>
      </c>
      <c r="I460">
        <f t="shared" si="71"/>
        <v>0</v>
      </c>
    </row>
    <row r="461" spans="1:9" x14ac:dyDescent="0.2">
      <c r="A461" t="s">
        <v>2359</v>
      </c>
      <c r="B461">
        <v>34</v>
      </c>
      <c r="C461" t="s">
        <v>2362</v>
      </c>
      <c r="D461">
        <v>19</v>
      </c>
      <c r="E461" t="str">
        <f t="shared" si="72"/>
        <v>34019</v>
      </c>
      <c r="F461" t="s">
        <v>2749</v>
      </c>
      <c r="G461">
        <v>0</v>
      </c>
      <c r="H461">
        <f t="shared" si="70"/>
        <v>1</v>
      </c>
      <c r="I461">
        <f t="shared" si="71"/>
        <v>0</v>
      </c>
    </row>
    <row r="462" spans="1:9" x14ac:dyDescent="0.2">
      <c r="A462" t="s">
        <v>2359</v>
      </c>
      <c r="B462">
        <v>34</v>
      </c>
      <c r="C462" t="s">
        <v>2007</v>
      </c>
      <c r="D462">
        <v>37</v>
      </c>
      <c r="E462" t="str">
        <f t="shared" si="72"/>
        <v>34037</v>
      </c>
      <c r="F462" t="s">
        <v>2749</v>
      </c>
      <c r="G462">
        <v>0</v>
      </c>
      <c r="H462">
        <f t="shared" si="70"/>
        <v>1</v>
      </c>
      <c r="I462">
        <f t="shared" si="71"/>
        <v>0</v>
      </c>
    </row>
    <row r="463" spans="1:9" x14ac:dyDescent="0.2">
      <c r="A463" t="s">
        <v>2359</v>
      </c>
      <c r="B463">
        <v>34</v>
      </c>
      <c r="C463" t="s">
        <v>2363</v>
      </c>
      <c r="D463">
        <v>41</v>
      </c>
      <c r="E463" t="str">
        <f t="shared" si="72"/>
        <v>34041</v>
      </c>
      <c r="F463" t="s">
        <v>2749</v>
      </c>
      <c r="G463">
        <v>0</v>
      </c>
      <c r="H463">
        <f t="shared" si="70"/>
        <v>1</v>
      </c>
      <c r="I463">
        <f t="shared" si="71"/>
        <v>0</v>
      </c>
    </row>
    <row r="464" spans="1:9" x14ac:dyDescent="0.2">
      <c r="A464" t="s">
        <v>2359</v>
      </c>
      <c r="B464">
        <v>34</v>
      </c>
      <c r="C464" t="s">
        <v>2364</v>
      </c>
      <c r="D464">
        <v>11</v>
      </c>
      <c r="E464" t="str">
        <f t="shared" si="72"/>
        <v>34011</v>
      </c>
      <c r="F464" t="s">
        <v>2749</v>
      </c>
      <c r="G464" s="1">
        <v>7586</v>
      </c>
      <c r="H464">
        <f t="shared" si="70"/>
        <v>1</v>
      </c>
      <c r="I464">
        <f t="shared" si="71"/>
        <v>7586</v>
      </c>
    </row>
    <row r="465" spans="1:9" x14ac:dyDescent="0.2">
      <c r="A465" t="s">
        <v>2359</v>
      </c>
      <c r="B465">
        <v>34</v>
      </c>
      <c r="C465" t="s">
        <v>2365</v>
      </c>
      <c r="D465">
        <v>15</v>
      </c>
      <c r="E465" t="str">
        <f t="shared" ref="E465:E472" si="73" xml:space="preserve"> TEXT(B465,"00") &amp;TEXT(D465,"000")</f>
        <v>34015</v>
      </c>
      <c r="F465" t="s">
        <v>2749</v>
      </c>
      <c r="G465" s="1">
        <v>22690</v>
      </c>
      <c r="H465">
        <f t="shared" si="70"/>
        <v>1</v>
      </c>
      <c r="I465">
        <f t="shared" si="71"/>
        <v>22690</v>
      </c>
    </row>
    <row r="466" spans="1:9" x14ac:dyDescent="0.2">
      <c r="A466" t="s">
        <v>2359</v>
      </c>
      <c r="B466">
        <v>34</v>
      </c>
      <c r="C466" t="s">
        <v>2366</v>
      </c>
      <c r="D466">
        <v>33</v>
      </c>
      <c r="E466" t="str">
        <f t="shared" si="73"/>
        <v>34033</v>
      </c>
      <c r="F466" t="s">
        <v>2749</v>
      </c>
      <c r="G466" s="1">
        <v>26261</v>
      </c>
      <c r="H466">
        <f t="shared" si="70"/>
        <v>1</v>
      </c>
      <c r="I466">
        <f t="shared" si="71"/>
        <v>26261</v>
      </c>
    </row>
    <row r="467" spans="1:9" x14ac:dyDescent="0.2">
      <c r="A467" t="s">
        <v>2367</v>
      </c>
      <c r="B467">
        <v>35</v>
      </c>
      <c r="C467" t="s">
        <v>2368</v>
      </c>
      <c r="D467">
        <v>9</v>
      </c>
      <c r="E467" t="str">
        <f t="shared" si="73"/>
        <v>35009</v>
      </c>
      <c r="F467" t="s">
        <v>2749</v>
      </c>
      <c r="G467">
        <v>0</v>
      </c>
      <c r="H467">
        <f t="shared" si="70"/>
        <v>1</v>
      </c>
      <c r="I467">
        <f t="shared" si="71"/>
        <v>0</v>
      </c>
    </row>
    <row r="468" spans="1:9" x14ac:dyDescent="0.2">
      <c r="A468" t="s">
        <v>2367</v>
      </c>
      <c r="B468">
        <v>35</v>
      </c>
      <c r="C468" t="s">
        <v>2369</v>
      </c>
      <c r="D468">
        <v>33</v>
      </c>
      <c r="E468" t="str">
        <f t="shared" si="73"/>
        <v>35033</v>
      </c>
      <c r="F468" t="s">
        <v>2749</v>
      </c>
      <c r="G468">
        <v>0</v>
      </c>
      <c r="H468">
        <f t="shared" si="70"/>
        <v>1</v>
      </c>
      <c r="I468">
        <f t="shared" si="71"/>
        <v>0</v>
      </c>
    </row>
    <row r="469" spans="1:9" x14ac:dyDescent="0.2">
      <c r="A469" t="s">
        <v>2367</v>
      </c>
      <c r="B469">
        <v>35</v>
      </c>
      <c r="C469" t="s">
        <v>2370</v>
      </c>
      <c r="D469">
        <v>55</v>
      </c>
      <c r="E469" t="str">
        <f t="shared" si="73"/>
        <v>35055</v>
      </c>
      <c r="F469" t="s">
        <v>2749</v>
      </c>
      <c r="G469">
        <v>0</v>
      </c>
      <c r="H469">
        <f t="shared" si="70"/>
        <v>1</v>
      </c>
      <c r="I469">
        <f t="shared" si="71"/>
        <v>0</v>
      </c>
    </row>
    <row r="470" spans="1:9" x14ac:dyDescent="0.2">
      <c r="A470" t="s">
        <v>2367</v>
      </c>
      <c r="B470">
        <v>35</v>
      </c>
      <c r="C470" t="s">
        <v>2371</v>
      </c>
      <c r="D470">
        <v>5</v>
      </c>
      <c r="E470" t="str">
        <f t="shared" si="73"/>
        <v>35005</v>
      </c>
      <c r="F470" t="s">
        <v>2749</v>
      </c>
      <c r="G470" s="1">
        <v>90681</v>
      </c>
      <c r="H470">
        <f t="shared" si="70"/>
        <v>1</v>
      </c>
      <c r="I470">
        <f t="shared" si="71"/>
        <v>90681</v>
      </c>
    </row>
    <row r="471" spans="1:9" x14ac:dyDescent="0.2">
      <c r="A471" t="s">
        <v>2367</v>
      </c>
      <c r="B471">
        <v>35</v>
      </c>
      <c r="C471" t="s">
        <v>2372</v>
      </c>
      <c r="D471">
        <v>29</v>
      </c>
      <c r="E471" t="str">
        <f t="shared" si="73"/>
        <v>35029</v>
      </c>
      <c r="F471" t="s">
        <v>2749</v>
      </c>
      <c r="G471">
        <v>0</v>
      </c>
      <c r="H471">
        <f t="shared" si="70"/>
        <v>1</v>
      </c>
      <c r="I471">
        <f t="shared" si="71"/>
        <v>0</v>
      </c>
    </row>
    <row r="472" spans="1:9" x14ac:dyDescent="0.2">
      <c r="A472" t="s">
        <v>2373</v>
      </c>
      <c r="B472">
        <v>36</v>
      </c>
      <c r="C472" t="s">
        <v>2374</v>
      </c>
      <c r="D472">
        <v>11</v>
      </c>
      <c r="E472" t="str">
        <f t="shared" si="73"/>
        <v>36011</v>
      </c>
      <c r="F472" t="s">
        <v>2749</v>
      </c>
      <c r="G472" s="1">
        <v>31482</v>
      </c>
      <c r="H472">
        <f t="shared" si="70"/>
        <v>1</v>
      </c>
      <c r="I472">
        <f t="shared" si="71"/>
        <v>31482</v>
      </c>
    </row>
    <row r="473" spans="1:9" x14ac:dyDescent="0.2">
      <c r="A473" t="s">
        <v>2373</v>
      </c>
      <c r="B473">
        <v>36</v>
      </c>
      <c r="C473" t="s">
        <v>2375</v>
      </c>
      <c r="D473">
        <v>17</v>
      </c>
      <c r="E473" t="str">
        <f t="shared" ref="E473:E482" si="74" xml:space="preserve"> TEXT(B473,"00") &amp;TEXT(D473,"000")</f>
        <v>36017</v>
      </c>
      <c r="F473" t="s">
        <v>2749</v>
      </c>
      <c r="G473" s="1">
        <v>2010</v>
      </c>
      <c r="H473">
        <f t="shared" si="70"/>
        <v>1</v>
      </c>
      <c r="I473">
        <f t="shared" si="71"/>
        <v>2010</v>
      </c>
    </row>
    <row r="474" spans="1:9" x14ac:dyDescent="0.2">
      <c r="A474" t="s">
        <v>2373</v>
      </c>
      <c r="B474">
        <v>36</v>
      </c>
      <c r="C474" t="s">
        <v>2376</v>
      </c>
      <c r="D474">
        <v>23</v>
      </c>
      <c r="E474" t="str">
        <f t="shared" si="74"/>
        <v>36023</v>
      </c>
      <c r="F474" t="s">
        <v>2749</v>
      </c>
      <c r="G474" s="1">
        <v>6012</v>
      </c>
      <c r="H474">
        <f t="shared" si="70"/>
        <v>1</v>
      </c>
      <c r="I474">
        <f t="shared" si="71"/>
        <v>6012</v>
      </c>
    </row>
    <row r="475" spans="1:9" x14ac:dyDescent="0.2">
      <c r="A475" t="s">
        <v>2373</v>
      </c>
      <c r="B475">
        <v>36</v>
      </c>
      <c r="C475" t="s">
        <v>2377</v>
      </c>
      <c r="D475">
        <v>43</v>
      </c>
      <c r="E475" t="str">
        <f t="shared" si="74"/>
        <v>36043</v>
      </c>
      <c r="F475" t="s">
        <v>2749</v>
      </c>
      <c r="G475" s="1">
        <v>5875</v>
      </c>
      <c r="H475">
        <f t="shared" si="70"/>
        <v>1</v>
      </c>
      <c r="I475">
        <f t="shared" si="71"/>
        <v>5875</v>
      </c>
    </row>
    <row r="476" spans="1:9" x14ac:dyDescent="0.2">
      <c r="A476" t="s">
        <v>2373</v>
      </c>
      <c r="B476">
        <v>36</v>
      </c>
      <c r="C476" t="s">
        <v>2024</v>
      </c>
      <c r="D476">
        <v>53</v>
      </c>
      <c r="E476" t="str">
        <f t="shared" si="74"/>
        <v>36053</v>
      </c>
      <c r="F476" t="s">
        <v>2749</v>
      </c>
      <c r="G476" s="1">
        <v>57235</v>
      </c>
      <c r="H476">
        <f t="shared" si="70"/>
        <v>1</v>
      </c>
      <c r="I476">
        <f t="shared" si="71"/>
        <v>57235</v>
      </c>
    </row>
    <row r="477" spans="1:9" x14ac:dyDescent="0.2">
      <c r="A477" t="s">
        <v>2373</v>
      </c>
      <c r="B477">
        <v>36</v>
      </c>
      <c r="C477" t="s">
        <v>2025</v>
      </c>
      <c r="D477">
        <v>65</v>
      </c>
      <c r="E477" t="str">
        <f t="shared" si="74"/>
        <v>36065</v>
      </c>
      <c r="F477" t="s">
        <v>2749</v>
      </c>
      <c r="G477">
        <v>0</v>
      </c>
      <c r="H477">
        <f t="shared" si="70"/>
        <v>1</v>
      </c>
      <c r="I477">
        <f t="shared" si="71"/>
        <v>0</v>
      </c>
    </row>
    <row r="478" spans="1:9" x14ac:dyDescent="0.2">
      <c r="A478" t="s">
        <v>2373</v>
      </c>
      <c r="B478">
        <v>36</v>
      </c>
      <c r="C478" t="s">
        <v>2378</v>
      </c>
      <c r="D478">
        <v>67</v>
      </c>
      <c r="E478" t="str">
        <f t="shared" si="74"/>
        <v>36067</v>
      </c>
      <c r="F478" t="s">
        <v>2749</v>
      </c>
      <c r="G478" s="1">
        <v>33436</v>
      </c>
      <c r="H478">
        <f t="shared" si="70"/>
        <v>1</v>
      </c>
      <c r="I478">
        <f t="shared" si="71"/>
        <v>33436</v>
      </c>
    </row>
    <row r="479" spans="1:9" x14ac:dyDescent="0.2">
      <c r="A479" t="s">
        <v>2373</v>
      </c>
      <c r="B479">
        <v>36</v>
      </c>
      <c r="C479" t="s">
        <v>2379</v>
      </c>
      <c r="D479">
        <v>75</v>
      </c>
      <c r="E479" t="str">
        <f t="shared" si="74"/>
        <v>36075</v>
      </c>
      <c r="F479" t="s">
        <v>2749</v>
      </c>
      <c r="G479">
        <v>0</v>
      </c>
      <c r="H479">
        <f t="shared" si="70"/>
        <v>1</v>
      </c>
      <c r="I479">
        <f t="shared" si="71"/>
        <v>0</v>
      </c>
    </row>
    <row r="480" spans="1:9" x14ac:dyDescent="0.2">
      <c r="A480" t="s">
        <v>2373</v>
      </c>
      <c r="B480">
        <v>36</v>
      </c>
      <c r="C480" t="s">
        <v>2380</v>
      </c>
      <c r="D480">
        <v>77</v>
      </c>
      <c r="E480" t="str">
        <f t="shared" si="74"/>
        <v>36077</v>
      </c>
      <c r="F480" t="s">
        <v>2749</v>
      </c>
      <c r="G480">
        <v>0</v>
      </c>
      <c r="H480">
        <f t="shared" si="70"/>
        <v>1</v>
      </c>
      <c r="I480">
        <f t="shared" si="71"/>
        <v>0</v>
      </c>
    </row>
    <row r="481" spans="1:9" x14ac:dyDescent="0.2">
      <c r="A481" t="s">
        <v>2373</v>
      </c>
      <c r="B481">
        <v>36</v>
      </c>
      <c r="C481" t="s">
        <v>2381</v>
      </c>
      <c r="D481">
        <v>1</v>
      </c>
      <c r="E481" t="str">
        <f t="shared" si="74"/>
        <v>36001</v>
      </c>
      <c r="F481" t="s">
        <v>2749</v>
      </c>
      <c r="G481">
        <v>0</v>
      </c>
      <c r="H481">
        <f t="shared" si="70"/>
        <v>1</v>
      </c>
      <c r="I481">
        <f t="shared" si="71"/>
        <v>0</v>
      </c>
    </row>
    <row r="482" spans="1:9" x14ac:dyDescent="0.2">
      <c r="A482" t="s">
        <v>2373</v>
      </c>
      <c r="B482">
        <v>36</v>
      </c>
      <c r="C482" t="s">
        <v>2382</v>
      </c>
      <c r="D482">
        <v>57</v>
      </c>
      <c r="E482" t="str">
        <f t="shared" si="74"/>
        <v>36057</v>
      </c>
      <c r="F482" t="s">
        <v>2749</v>
      </c>
      <c r="G482" s="1">
        <v>1140</v>
      </c>
      <c r="H482">
        <f t="shared" si="70"/>
        <v>1</v>
      </c>
      <c r="I482">
        <f t="shared" si="71"/>
        <v>1140</v>
      </c>
    </row>
    <row r="483" spans="1:9" x14ac:dyDescent="0.2">
      <c r="A483" t="s">
        <v>2373</v>
      </c>
      <c r="B483">
        <v>36</v>
      </c>
      <c r="C483" t="s">
        <v>2383</v>
      </c>
      <c r="D483">
        <v>83</v>
      </c>
      <c r="E483" t="str">
        <f t="shared" ref="E483:E491" si="75" xml:space="preserve"> TEXT(B483,"00") &amp;TEXT(D483,"000")</f>
        <v>36083</v>
      </c>
      <c r="F483" t="s">
        <v>2749</v>
      </c>
      <c r="G483">
        <v>0</v>
      </c>
      <c r="H483">
        <f t="shared" si="70"/>
        <v>1</v>
      </c>
      <c r="I483">
        <f t="shared" si="71"/>
        <v>0</v>
      </c>
    </row>
    <row r="484" spans="1:9" x14ac:dyDescent="0.2">
      <c r="A484" t="s">
        <v>2373</v>
      </c>
      <c r="B484">
        <v>36</v>
      </c>
      <c r="C484" t="s">
        <v>2384</v>
      </c>
      <c r="D484">
        <v>91</v>
      </c>
      <c r="E484" t="str">
        <f t="shared" si="75"/>
        <v>36091</v>
      </c>
      <c r="F484" t="s">
        <v>2749</v>
      </c>
      <c r="G484">
        <v>0</v>
      </c>
      <c r="H484">
        <f t="shared" si="70"/>
        <v>1</v>
      </c>
      <c r="I484">
        <f t="shared" si="71"/>
        <v>0</v>
      </c>
    </row>
    <row r="485" spans="1:9" x14ac:dyDescent="0.2">
      <c r="A485" t="s">
        <v>2373</v>
      </c>
      <c r="B485">
        <v>36</v>
      </c>
      <c r="C485" t="s">
        <v>2385</v>
      </c>
      <c r="D485">
        <v>95</v>
      </c>
      <c r="E485" t="str">
        <f t="shared" si="75"/>
        <v>36095</v>
      </c>
      <c r="F485" t="s">
        <v>2749</v>
      </c>
      <c r="G485" s="1">
        <v>4292</v>
      </c>
      <c r="H485">
        <f t="shared" si="70"/>
        <v>1</v>
      </c>
      <c r="I485">
        <f t="shared" si="71"/>
        <v>4292</v>
      </c>
    </row>
    <row r="486" spans="1:9" x14ac:dyDescent="0.2">
      <c r="A486" t="s">
        <v>2373</v>
      </c>
      <c r="B486">
        <v>36</v>
      </c>
      <c r="C486" t="s">
        <v>1983</v>
      </c>
      <c r="D486">
        <v>115</v>
      </c>
      <c r="E486" t="str">
        <f t="shared" si="75"/>
        <v>36115</v>
      </c>
      <c r="F486" t="s">
        <v>2749</v>
      </c>
      <c r="G486" s="1">
        <v>4385</v>
      </c>
      <c r="H486">
        <f t="shared" si="70"/>
        <v>1</v>
      </c>
      <c r="I486">
        <f t="shared" si="71"/>
        <v>4385</v>
      </c>
    </row>
    <row r="487" spans="1:9" x14ac:dyDescent="0.2">
      <c r="A487" t="s">
        <v>2373</v>
      </c>
      <c r="B487">
        <v>36</v>
      </c>
      <c r="C487" t="s">
        <v>2386</v>
      </c>
      <c r="D487">
        <v>103</v>
      </c>
      <c r="E487" t="str">
        <f t="shared" si="75"/>
        <v>36103</v>
      </c>
      <c r="F487" t="s">
        <v>2749</v>
      </c>
      <c r="G487" s="1">
        <v>1040</v>
      </c>
      <c r="H487">
        <f t="shared" si="70"/>
        <v>1</v>
      </c>
      <c r="I487">
        <f t="shared" si="71"/>
        <v>1040</v>
      </c>
    </row>
    <row r="488" spans="1:9" x14ac:dyDescent="0.2">
      <c r="A488" t="s">
        <v>2373</v>
      </c>
      <c r="B488">
        <v>36</v>
      </c>
      <c r="C488" t="s">
        <v>2387</v>
      </c>
      <c r="D488">
        <v>31</v>
      </c>
      <c r="E488" t="str">
        <f t="shared" si="75"/>
        <v>36031</v>
      </c>
      <c r="F488" t="s">
        <v>2749</v>
      </c>
      <c r="G488">
        <v>105</v>
      </c>
      <c r="H488">
        <f t="shared" si="70"/>
        <v>1</v>
      </c>
      <c r="I488">
        <f t="shared" si="71"/>
        <v>105</v>
      </c>
    </row>
    <row r="489" spans="1:9" x14ac:dyDescent="0.2">
      <c r="A489" t="s">
        <v>2373</v>
      </c>
      <c r="B489">
        <v>36</v>
      </c>
      <c r="C489" t="s">
        <v>2020</v>
      </c>
      <c r="D489">
        <v>33</v>
      </c>
      <c r="E489" t="str">
        <f t="shared" si="75"/>
        <v>36033</v>
      </c>
      <c r="F489" t="s">
        <v>2749</v>
      </c>
      <c r="G489" s="1">
        <v>17296</v>
      </c>
      <c r="H489">
        <f t="shared" si="70"/>
        <v>1</v>
      </c>
      <c r="I489">
        <f t="shared" si="71"/>
        <v>17296</v>
      </c>
    </row>
    <row r="490" spans="1:9" x14ac:dyDescent="0.2">
      <c r="A490" t="s">
        <v>2373</v>
      </c>
      <c r="B490">
        <v>36</v>
      </c>
      <c r="C490" t="s">
        <v>2022</v>
      </c>
      <c r="D490">
        <v>45</v>
      </c>
      <c r="E490" t="str">
        <f t="shared" si="75"/>
        <v>36045</v>
      </c>
      <c r="F490" t="s">
        <v>2749</v>
      </c>
      <c r="G490" s="1">
        <v>3719</v>
      </c>
      <c r="H490">
        <f t="shared" si="70"/>
        <v>1</v>
      </c>
      <c r="I490">
        <f t="shared" si="71"/>
        <v>3719</v>
      </c>
    </row>
    <row r="491" spans="1:9" x14ac:dyDescent="0.2">
      <c r="A491" t="s">
        <v>2373</v>
      </c>
      <c r="B491">
        <v>36</v>
      </c>
      <c r="C491" t="s">
        <v>2034</v>
      </c>
      <c r="D491">
        <v>49</v>
      </c>
      <c r="E491" t="str">
        <f t="shared" si="75"/>
        <v>36049</v>
      </c>
      <c r="F491" t="s">
        <v>2749</v>
      </c>
      <c r="G491" s="1">
        <v>5439</v>
      </c>
      <c r="H491">
        <f t="shared" si="70"/>
        <v>1</v>
      </c>
      <c r="I491">
        <f t="shared" si="71"/>
        <v>5439</v>
      </c>
    </row>
    <row r="492" spans="1:9" x14ac:dyDescent="0.2">
      <c r="A492" t="s">
        <v>2373</v>
      </c>
      <c r="B492">
        <v>36</v>
      </c>
      <c r="C492" t="s">
        <v>2388</v>
      </c>
      <c r="D492">
        <v>89</v>
      </c>
      <c r="E492" t="str">
        <f t="shared" ref="E492:E501" si="76" xml:space="preserve"> TEXT(B492,"00") &amp;TEXT(D492,"000")</f>
        <v>36089</v>
      </c>
      <c r="F492" t="s">
        <v>2749</v>
      </c>
      <c r="G492" s="1">
        <v>13297</v>
      </c>
      <c r="H492">
        <f t="shared" si="70"/>
        <v>1</v>
      </c>
      <c r="I492">
        <f t="shared" si="71"/>
        <v>13297</v>
      </c>
    </row>
    <row r="493" spans="1:9" x14ac:dyDescent="0.2">
      <c r="A493" t="s">
        <v>2373</v>
      </c>
      <c r="B493">
        <v>36</v>
      </c>
      <c r="C493" t="s">
        <v>2389</v>
      </c>
      <c r="D493">
        <v>21</v>
      </c>
      <c r="E493" t="str">
        <f t="shared" si="76"/>
        <v>36021</v>
      </c>
      <c r="F493" t="s">
        <v>2749</v>
      </c>
      <c r="G493">
        <v>0</v>
      </c>
      <c r="H493">
        <f t="shared" si="70"/>
        <v>1</v>
      </c>
      <c r="I493">
        <f t="shared" si="71"/>
        <v>0</v>
      </c>
    </row>
    <row r="494" spans="1:9" x14ac:dyDescent="0.2">
      <c r="A494" t="s">
        <v>2373</v>
      </c>
      <c r="B494">
        <v>36</v>
      </c>
      <c r="C494" t="s">
        <v>2004</v>
      </c>
      <c r="D494">
        <v>25</v>
      </c>
      <c r="E494" t="str">
        <f t="shared" si="76"/>
        <v>36025</v>
      </c>
      <c r="F494" t="s">
        <v>2749</v>
      </c>
      <c r="G494">
        <v>370</v>
      </c>
      <c r="H494">
        <f t="shared" si="70"/>
        <v>1</v>
      </c>
      <c r="I494">
        <f t="shared" si="71"/>
        <v>370</v>
      </c>
    </row>
    <row r="495" spans="1:9" x14ac:dyDescent="0.2">
      <c r="A495" t="s">
        <v>2373</v>
      </c>
      <c r="B495">
        <v>36</v>
      </c>
      <c r="C495" t="s">
        <v>2390</v>
      </c>
      <c r="D495">
        <v>27</v>
      </c>
      <c r="E495" t="str">
        <f t="shared" si="76"/>
        <v>36027</v>
      </c>
      <c r="F495" t="s">
        <v>2749</v>
      </c>
      <c r="G495">
        <v>0</v>
      </c>
      <c r="H495">
        <f t="shared" si="70"/>
        <v>1</v>
      </c>
      <c r="I495">
        <f t="shared" si="71"/>
        <v>0</v>
      </c>
    </row>
    <row r="496" spans="1:9" x14ac:dyDescent="0.2">
      <c r="A496" t="s">
        <v>2373</v>
      </c>
      <c r="B496">
        <v>36</v>
      </c>
      <c r="C496" t="s">
        <v>1977</v>
      </c>
      <c r="D496">
        <v>71</v>
      </c>
      <c r="E496" t="str">
        <f t="shared" si="76"/>
        <v>36071</v>
      </c>
      <c r="F496" t="s">
        <v>2749</v>
      </c>
      <c r="G496" s="1">
        <v>12205</v>
      </c>
      <c r="H496">
        <f t="shared" si="70"/>
        <v>1</v>
      </c>
      <c r="I496">
        <f t="shared" si="71"/>
        <v>12205</v>
      </c>
    </row>
    <row r="497" spans="1:9" x14ac:dyDescent="0.2">
      <c r="A497" t="s">
        <v>2373</v>
      </c>
      <c r="B497">
        <v>36</v>
      </c>
      <c r="C497" t="s">
        <v>2391</v>
      </c>
      <c r="D497">
        <v>111</v>
      </c>
      <c r="E497" t="str">
        <f t="shared" si="76"/>
        <v>36111</v>
      </c>
      <c r="F497" t="s">
        <v>2749</v>
      </c>
      <c r="G497">
        <v>0</v>
      </c>
      <c r="H497">
        <f t="shared" si="70"/>
        <v>1</v>
      </c>
      <c r="I497">
        <f t="shared" si="71"/>
        <v>0</v>
      </c>
    </row>
    <row r="498" spans="1:9" x14ac:dyDescent="0.2">
      <c r="A498" t="s">
        <v>2373</v>
      </c>
      <c r="B498">
        <v>36</v>
      </c>
      <c r="C498" t="s">
        <v>2392</v>
      </c>
      <c r="D498">
        <v>119</v>
      </c>
      <c r="E498" t="str">
        <f t="shared" si="76"/>
        <v>36119</v>
      </c>
      <c r="F498" t="s">
        <v>2749</v>
      </c>
      <c r="G498">
        <v>105</v>
      </c>
      <c r="H498">
        <f t="shared" si="70"/>
        <v>1</v>
      </c>
      <c r="I498">
        <f t="shared" si="71"/>
        <v>105</v>
      </c>
    </row>
    <row r="499" spans="1:9" x14ac:dyDescent="0.2">
      <c r="A499" t="s">
        <v>2373</v>
      </c>
      <c r="B499">
        <v>36</v>
      </c>
      <c r="C499" t="s">
        <v>2393</v>
      </c>
      <c r="D499">
        <v>97</v>
      </c>
      <c r="E499" t="str">
        <f t="shared" si="76"/>
        <v>36097</v>
      </c>
      <c r="F499" t="s">
        <v>2749</v>
      </c>
      <c r="G499">
        <v>0</v>
      </c>
      <c r="H499">
        <f t="shared" si="70"/>
        <v>1</v>
      </c>
      <c r="I499">
        <f t="shared" si="71"/>
        <v>0</v>
      </c>
    </row>
    <row r="500" spans="1:9" x14ac:dyDescent="0.2">
      <c r="A500" t="s">
        <v>2373</v>
      </c>
      <c r="B500">
        <v>36</v>
      </c>
      <c r="C500" t="s">
        <v>2394</v>
      </c>
      <c r="D500">
        <v>107</v>
      </c>
      <c r="E500" t="str">
        <f t="shared" si="76"/>
        <v>36107</v>
      </c>
      <c r="F500" t="s">
        <v>2749</v>
      </c>
      <c r="G500">
        <v>0</v>
      </c>
      <c r="H500">
        <f t="shared" si="70"/>
        <v>1</v>
      </c>
      <c r="I500">
        <f t="shared" si="71"/>
        <v>0</v>
      </c>
    </row>
    <row r="501" spans="1:9" x14ac:dyDescent="0.2">
      <c r="A501" t="s">
        <v>2373</v>
      </c>
      <c r="B501">
        <v>36</v>
      </c>
      <c r="C501" t="s">
        <v>2395</v>
      </c>
      <c r="D501">
        <v>109</v>
      </c>
      <c r="E501" t="str">
        <f t="shared" si="76"/>
        <v>36109</v>
      </c>
      <c r="F501" t="s">
        <v>2749</v>
      </c>
      <c r="G501">
        <v>0</v>
      </c>
      <c r="H501">
        <f t="shared" si="70"/>
        <v>1</v>
      </c>
      <c r="I501">
        <f t="shared" si="71"/>
        <v>0</v>
      </c>
    </row>
    <row r="502" spans="1:9" x14ac:dyDescent="0.2">
      <c r="A502" t="s">
        <v>2373</v>
      </c>
      <c r="B502">
        <v>36</v>
      </c>
      <c r="C502" t="s">
        <v>2163</v>
      </c>
      <c r="D502">
        <v>3</v>
      </c>
      <c r="E502" t="str">
        <f t="shared" ref="E502:E510" si="77" xml:space="preserve"> TEXT(B502,"00") &amp;TEXT(D502,"000")</f>
        <v>36003</v>
      </c>
      <c r="F502" t="s">
        <v>2749</v>
      </c>
      <c r="G502">
        <v>0</v>
      </c>
      <c r="H502">
        <f t="shared" si="70"/>
        <v>1</v>
      </c>
      <c r="I502">
        <f t="shared" si="71"/>
        <v>0</v>
      </c>
    </row>
    <row r="503" spans="1:9" x14ac:dyDescent="0.2">
      <c r="A503" t="s">
        <v>2373</v>
      </c>
      <c r="B503">
        <v>36</v>
      </c>
      <c r="C503" t="s">
        <v>2396</v>
      </c>
      <c r="D503">
        <v>13</v>
      </c>
      <c r="E503" t="str">
        <f t="shared" si="77"/>
        <v>36013</v>
      </c>
      <c r="F503" t="s">
        <v>2749</v>
      </c>
      <c r="G503">
        <v>0</v>
      </c>
      <c r="H503">
        <f t="shared" si="70"/>
        <v>1</v>
      </c>
      <c r="I503">
        <f t="shared" si="71"/>
        <v>0</v>
      </c>
    </row>
    <row r="504" spans="1:9" x14ac:dyDescent="0.2">
      <c r="A504" t="s">
        <v>2373</v>
      </c>
      <c r="B504">
        <v>36</v>
      </c>
      <c r="C504" t="s">
        <v>2397</v>
      </c>
      <c r="D504">
        <v>101</v>
      </c>
      <c r="E504" t="str">
        <f t="shared" si="77"/>
        <v>36101</v>
      </c>
      <c r="F504" t="s">
        <v>2749</v>
      </c>
      <c r="G504" s="1">
        <v>76378</v>
      </c>
      <c r="H504">
        <f t="shared" si="70"/>
        <v>1</v>
      </c>
      <c r="I504">
        <f t="shared" si="71"/>
        <v>76378</v>
      </c>
    </row>
    <row r="505" spans="1:9" x14ac:dyDescent="0.2">
      <c r="A505" t="s">
        <v>2373</v>
      </c>
      <c r="B505">
        <v>36</v>
      </c>
      <c r="C505" t="s">
        <v>2398</v>
      </c>
      <c r="D505">
        <v>29</v>
      </c>
      <c r="E505" t="str">
        <f t="shared" si="77"/>
        <v>36029</v>
      </c>
      <c r="F505" t="s">
        <v>2749</v>
      </c>
      <c r="G505">
        <v>0</v>
      </c>
      <c r="H505">
        <f t="shared" si="70"/>
        <v>1</v>
      </c>
      <c r="I505">
        <f t="shared" si="71"/>
        <v>0</v>
      </c>
    </row>
    <row r="506" spans="1:9" x14ac:dyDescent="0.2">
      <c r="A506" t="s">
        <v>2373</v>
      </c>
      <c r="B506">
        <v>36</v>
      </c>
      <c r="C506" t="s">
        <v>2198</v>
      </c>
      <c r="D506">
        <v>37</v>
      </c>
      <c r="E506" t="str">
        <f t="shared" si="77"/>
        <v>36037</v>
      </c>
      <c r="F506" t="s">
        <v>2749</v>
      </c>
      <c r="G506" s="1">
        <v>6224</v>
      </c>
      <c r="H506">
        <f t="shared" si="70"/>
        <v>1</v>
      </c>
      <c r="I506">
        <f t="shared" si="71"/>
        <v>6224</v>
      </c>
    </row>
    <row r="507" spans="1:9" x14ac:dyDescent="0.2">
      <c r="A507" t="s">
        <v>2373</v>
      </c>
      <c r="B507">
        <v>36</v>
      </c>
      <c r="C507" t="s">
        <v>2061</v>
      </c>
      <c r="D507">
        <v>55</v>
      </c>
      <c r="E507" t="str">
        <f t="shared" si="77"/>
        <v>36055</v>
      </c>
      <c r="F507" t="s">
        <v>2749</v>
      </c>
      <c r="G507">
        <v>0</v>
      </c>
      <c r="H507">
        <f t="shared" si="70"/>
        <v>1</v>
      </c>
      <c r="I507">
        <f t="shared" si="71"/>
        <v>0</v>
      </c>
    </row>
    <row r="508" spans="1:9" x14ac:dyDescent="0.2">
      <c r="A508" t="s">
        <v>2373</v>
      </c>
      <c r="B508">
        <v>36</v>
      </c>
      <c r="C508" t="s">
        <v>2399</v>
      </c>
      <c r="D508">
        <v>63</v>
      </c>
      <c r="E508" t="str">
        <f t="shared" si="77"/>
        <v>36063</v>
      </c>
      <c r="F508" t="s">
        <v>2749</v>
      </c>
      <c r="G508">
        <v>0</v>
      </c>
      <c r="H508">
        <f t="shared" si="70"/>
        <v>1</v>
      </c>
      <c r="I508">
        <f t="shared" si="71"/>
        <v>0</v>
      </c>
    </row>
    <row r="509" spans="1:9" x14ac:dyDescent="0.2">
      <c r="A509" t="s">
        <v>2373</v>
      </c>
      <c r="B509">
        <v>36</v>
      </c>
      <c r="C509" t="s">
        <v>2400</v>
      </c>
      <c r="D509">
        <v>69</v>
      </c>
      <c r="E509" t="str">
        <f t="shared" si="77"/>
        <v>36069</v>
      </c>
      <c r="F509" t="s">
        <v>2749</v>
      </c>
      <c r="G509" s="1">
        <v>10627</v>
      </c>
      <c r="H509">
        <f t="shared" si="70"/>
        <v>1</v>
      </c>
      <c r="I509">
        <f t="shared" si="71"/>
        <v>10627</v>
      </c>
    </row>
    <row r="510" spans="1:9" x14ac:dyDescent="0.2">
      <c r="A510" t="s">
        <v>2373</v>
      </c>
      <c r="B510">
        <v>36</v>
      </c>
      <c r="C510" t="s">
        <v>2401</v>
      </c>
      <c r="D510">
        <v>73</v>
      </c>
      <c r="E510" t="str">
        <f t="shared" si="77"/>
        <v>36073</v>
      </c>
      <c r="F510" t="s">
        <v>2749</v>
      </c>
      <c r="G510" s="1">
        <v>18371</v>
      </c>
      <c r="H510">
        <f t="shared" si="70"/>
        <v>1</v>
      </c>
      <c r="I510">
        <f t="shared" si="71"/>
        <v>18371</v>
      </c>
    </row>
    <row r="511" spans="1:9" x14ac:dyDescent="0.2">
      <c r="A511" t="s">
        <v>2373</v>
      </c>
      <c r="B511">
        <v>36</v>
      </c>
      <c r="C511" t="s">
        <v>2402</v>
      </c>
      <c r="D511">
        <v>99</v>
      </c>
      <c r="E511" t="str">
        <f t="shared" ref="E511:E519" si="78" xml:space="preserve"> TEXT(B511,"00") &amp;TEXT(D511,"000")</f>
        <v>36099</v>
      </c>
      <c r="F511" t="s">
        <v>2749</v>
      </c>
      <c r="G511" s="1">
        <v>59610</v>
      </c>
      <c r="H511">
        <f t="shared" si="70"/>
        <v>1</v>
      </c>
      <c r="I511">
        <f t="shared" si="71"/>
        <v>59610</v>
      </c>
    </row>
    <row r="512" spans="1:9" x14ac:dyDescent="0.2">
      <c r="A512" t="s">
        <v>2373</v>
      </c>
      <c r="B512">
        <v>36</v>
      </c>
      <c r="C512" t="s">
        <v>2128</v>
      </c>
      <c r="D512">
        <v>117</v>
      </c>
      <c r="E512" t="str">
        <f t="shared" si="78"/>
        <v>36117</v>
      </c>
      <c r="F512" t="s">
        <v>2749</v>
      </c>
      <c r="G512">
        <v>0</v>
      </c>
      <c r="H512">
        <f t="shared" si="70"/>
        <v>1</v>
      </c>
      <c r="I512">
        <f t="shared" si="71"/>
        <v>0</v>
      </c>
    </row>
    <row r="513" spans="1:9" x14ac:dyDescent="0.2">
      <c r="A513" t="s">
        <v>2373</v>
      </c>
      <c r="B513">
        <v>36</v>
      </c>
      <c r="C513" t="s">
        <v>2403</v>
      </c>
      <c r="D513">
        <v>121</v>
      </c>
      <c r="E513" t="str">
        <f t="shared" si="78"/>
        <v>36121</v>
      </c>
      <c r="F513" t="s">
        <v>2749</v>
      </c>
      <c r="G513" s="1">
        <v>5624</v>
      </c>
      <c r="H513">
        <f t="shared" si="70"/>
        <v>1</v>
      </c>
      <c r="I513">
        <f t="shared" si="71"/>
        <v>5624</v>
      </c>
    </row>
    <row r="514" spans="1:9" x14ac:dyDescent="0.2">
      <c r="A514" t="s">
        <v>2373</v>
      </c>
      <c r="B514">
        <v>36</v>
      </c>
      <c r="C514" t="s">
        <v>2404</v>
      </c>
      <c r="D514">
        <v>123</v>
      </c>
      <c r="E514" t="str">
        <f t="shared" si="78"/>
        <v>36123</v>
      </c>
      <c r="F514" t="s">
        <v>2749</v>
      </c>
      <c r="G514" s="1">
        <v>45087</v>
      </c>
      <c r="H514">
        <f t="shared" si="70"/>
        <v>1</v>
      </c>
      <c r="I514">
        <f t="shared" si="71"/>
        <v>45087</v>
      </c>
    </row>
    <row r="515" spans="1:9" x14ac:dyDescent="0.2">
      <c r="A515" t="s">
        <v>2405</v>
      </c>
      <c r="B515">
        <v>37</v>
      </c>
      <c r="C515" t="s">
        <v>2406</v>
      </c>
      <c r="D515">
        <v>13</v>
      </c>
      <c r="E515" t="str">
        <f t="shared" si="78"/>
        <v>37013</v>
      </c>
      <c r="F515" t="s">
        <v>2749</v>
      </c>
      <c r="G515">
        <v>0</v>
      </c>
      <c r="H515">
        <f t="shared" ref="H515:H578" si="79">IF(EXACT(F515,"MEASURED IN BU"), 1,IF(EXACT(F515,"MEASURED IN TONS"), 39.3679,1/56))</f>
        <v>1</v>
      </c>
      <c r="I515">
        <f t="shared" ref="I515:I578" si="80" xml:space="preserve"> G515*H515</f>
        <v>0</v>
      </c>
    </row>
    <row r="516" spans="1:9" x14ac:dyDescent="0.2">
      <c r="A516" t="s">
        <v>2405</v>
      </c>
      <c r="B516">
        <v>37</v>
      </c>
      <c r="C516" t="s">
        <v>2064</v>
      </c>
      <c r="D516">
        <v>79</v>
      </c>
      <c r="E516" t="str">
        <f t="shared" si="78"/>
        <v>37079</v>
      </c>
      <c r="F516" t="s">
        <v>2749</v>
      </c>
      <c r="G516">
        <v>0</v>
      </c>
      <c r="H516">
        <f t="shared" si="79"/>
        <v>1</v>
      </c>
      <c r="I516">
        <f t="shared" si="80"/>
        <v>0</v>
      </c>
    </row>
    <row r="517" spans="1:9" x14ac:dyDescent="0.2">
      <c r="A517" t="s">
        <v>2405</v>
      </c>
      <c r="B517">
        <v>37</v>
      </c>
      <c r="C517" t="s">
        <v>2407</v>
      </c>
      <c r="D517">
        <v>101</v>
      </c>
      <c r="E517" t="str">
        <f t="shared" si="78"/>
        <v>37101</v>
      </c>
      <c r="F517" t="s">
        <v>2749</v>
      </c>
      <c r="G517" s="1">
        <v>27817</v>
      </c>
      <c r="H517">
        <f t="shared" si="79"/>
        <v>1</v>
      </c>
      <c r="I517">
        <f t="shared" si="80"/>
        <v>27817</v>
      </c>
    </row>
    <row r="518" spans="1:9" x14ac:dyDescent="0.2">
      <c r="A518" t="s">
        <v>2405</v>
      </c>
      <c r="B518">
        <v>37</v>
      </c>
      <c r="C518" t="s">
        <v>2408</v>
      </c>
      <c r="D518">
        <v>3</v>
      </c>
      <c r="E518" t="str">
        <f t="shared" si="78"/>
        <v>37003</v>
      </c>
      <c r="F518" t="s">
        <v>2749</v>
      </c>
      <c r="G518">
        <v>0</v>
      </c>
      <c r="H518">
        <f t="shared" si="79"/>
        <v>1</v>
      </c>
      <c r="I518">
        <f t="shared" si="80"/>
        <v>0</v>
      </c>
    </row>
    <row r="519" spans="1:9" x14ac:dyDescent="0.2">
      <c r="A519" t="s">
        <v>2405</v>
      </c>
      <c r="B519">
        <v>37</v>
      </c>
      <c r="C519" t="s">
        <v>2409</v>
      </c>
      <c r="D519">
        <v>35</v>
      </c>
      <c r="E519" t="str">
        <f t="shared" si="78"/>
        <v>37035</v>
      </c>
      <c r="F519" t="s">
        <v>2749</v>
      </c>
      <c r="G519" s="1">
        <v>17346</v>
      </c>
      <c r="H519">
        <f t="shared" si="79"/>
        <v>1</v>
      </c>
      <c r="I519">
        <f t="shared" si="80"/>
        <v>17346</v>
      </c>
    </row>
    <row r="520" spans="1:9" x14ac:dyDescent="0.2">
      <c r="A520" t="s">
        <v>2405</v>
      </c>
      <c r="B520">
        <v>37</v>
      </c>
      <c r="C520" t="s">
        <v>2410</v>
      </c>
      <c r="D520">
        <v>37</v>
      </c>
      <c r="E520" t="str">
        <f t="shared" ref="E520:E528" si="81" xml:space="preserve"> TEXT(B520,"00") &amp;TEXT(D520,"000")</f>
        <v>37037</v>
      </c>
      <c r="F520" t="s">
        <v>2749</v>
      </c>
      <c r="G520" s="1">
        <v>19648</v>
      </c>
      <c r="H520">
        <f t="shared" si="79"/>
        <v>1</v>
      </c>
      <c r="I520">
        <f t="shared" si="80"/>
        <v>19648</v>
      </c>
    </row>
    <row r="521" spans="1:9" x14ac:dyDescent="0.2">
      <c r="A521" t="s">
        <v>2405</v>
      </c>
      <c r="B521">
        <v>37</v>
      </c>
      <c r="C521" t="s">
        <v>2411</v>
      </c>
      <c r="D521">
        <v>57</v>
      </c>
      <c r="E521" t="str">
        <f t="shared" si="81"/>
        <v>37057</v>
      </c>
      <c r="F521" t="s">
        <v>2749</v>
      </c>
      <c r="G521" s="1">
        <v>24410</v>
      </c>
      <c r="H521">
        <f t="shared" si="79"/>
        <v>1</v>
      </c>
      <c r="I521">
        <f t="shared" si="80"/>
        <v>24410</v>
      </c>
    </row>
    <row r="522" spans="1:9" x14ac:dyDescent="0.2">
      <c r="A522" t="s">
        <v>2405</v>
      </c>
      <c r="B522">
        <v>37</v>
      </c>
      <c r="C522" t="s">
        <v>2412</v>
      </c>
      <c r="D522">
        <v>59</v>
      </c>
      <c r="E522" t="str">
        <f t="shared" si="81"/>
        <v>37059</v>
      </c>
      <c r="F522" t="s">
        <v>2749</v>
      </c>
      <c r="G522" s="1">
        <v>13249</v>
      </c>
      <c r="H522">
        <f t="shared" si="79"/>
        <v>1</v>
      </c>
      <c r="I522">
        <f t="shared" si="80"/>
        <v>13249</v>
      </c>
    </row>
    <row r="523" spans="1:9" x14ac:dyDescent="0.2">
      <c r="A523" t="s">
        <v>2405</v>
      </c>
      <c r="B523">
        <v>37</v>
      </c>
      <c r="C523" t="s">
        <v>2413</v>
      </c>
      <c r="D523">
        <v>97</v>
      </c>
      <c r="E523" t="str">
        <f t="shared" si="81"/>
        <v>37097</v>
      </c>
      <c r="F523" t="s">
        <v>2749</v>
      </c>
      <c r="G523" s="1">
        <v>32497</v>
      </c>
      <c r="H523">
        <f t="shared" si="79"/>
        <v>1</v>
      </c>
      <c r="I523">
        <f t="shared" si="80"/>
        <v>32497</v>
      </c>
    </row>
    <row r="524" spans="1:9" x14ac:dyDescent="0.2">
      <c r="A524" t="s">
        <v>2405</v>
      </c>
      <c r="B524">
        <v>37</v>
      </c>
      <c r="C524" t="s">
        <v>2062</v>
      </c>
      <c r="D524">
        <v>151</v>
      </c>
      <c r="E524" t="str">
        <f t="shared" si="81"/>
        <v>37151</v>
      </c>
      <c r="F524" t="s">
        <v>2749</v>
      </c>
      <c r="G524" s="1">
        <v>18243</v>
      </c>
      <c r="H524">
        <f t="shared" si="79"/>
        <v>1</v>
      </c>
      <c r="I524">
        <f t="shared" si="80"/>
        <v>18243</v>
      </c>
    </row>
    <row r="525" spans="1:9" x14ac:dyDescent="0.2">
      <c r="A525" t="s">
        <v>2405</v>
      </c>
      <c r="B525">
        <v>37</v>
      </c>
      <c r="C525" t="s">
        <v>2414</v>
      </c>
      <c r="D525">
        <v>159</v>
      </c>
      <c r="E525" t="str">
        <f t="shared" si="81"/>
        <v>37159</v>
      </c>
      <c r="F525" t="s">
        <v>2749</v>
      </c>
      <c r="G525" s="1">
        <v>184807</v>
      </c>
      <c r="H525">
        <f t="shared" si="79"/>
        <v>1</v>
      </c>
      <c r="I525">
        <f t="shared" si="80"/>
        <v>184807</v>
      </c>
    </row>
    <row r="526" spans="1:9" x14ac:dyDescent="0.2">
      <c r="A526" t="s">
        <v>2405</v>
      </c>
      <c r="B526">
        <v>37</v>
      </c>
      <c r="C526" t="s">
        <v>2415</v>
      </c>
      <c r="D526">
        <v>183</v>
      </c>
      <c r="E526" t="str">
        <f t="shared" si="81"/>
        <v>37183</v>
      </c>
      <c r="F526" t="s">
        <v>2749</v>
      </c>
      <c r="G526">
        <v>0</v>
      </c>
      <c r="H526">
        <f t="shared" si="79"/>
        <v>1</v>
      </c>
      <c r="I526">
        <f t="shared" si="80"/>
        <v>0</v>
      </c>
    </row>
    <row r="527" spans="1:9" x14ac:dyDescent="0.2">
      <c r="A527" t="s">
        <v>2405</v>
      </c>
      <c r="B527">
        <v>37</v>
      </c>
      <c r="C527" t="s">
        <v>2416</v>
      </c>
      <c r="D527">
        <v>127</v>
      </c>
      <c r="E527" t="str">
        <f t="shared" si="81"/>
        <v>37127</v>
      </c>
      <c r="F527" t="s">
        <v>2749</v>
      </c>
      <c r="G527">
        <v>0</v>
      </c>
      <c r="H527">
        <f t="shared" si="79"/>
        <v>1</v>
      </c>
      <c r="I527">
        <f t="shared" si="80"/>
        <v>0</v>
      </c>
    </row>
    <row r="528" spans="1:9" x14ac:dyDescent="0.2">
      <c r="A528" t="s">
        <v>2405</v>
      </c>
      <c r="B528">
        <v>37</v>
      </c>
      <c r="C528" t="s">
        <v>2417</v>
      </c>
      <c r="D528">
        <v>171</v>
      </c>
      <c r="E528" t="str">
        <f t="shared" si="81"/>
        <v>37171</v>
      </c>
      <c r="F528" t="s">
        <v>2749</v>
      </c>
      <c r="G528">
        <v>0</v>
      </c>
      <c r="H528">
        <f t="shared" si="79"/>
        <v>1</v>
      </c>
      <c r="I528">
        <f t="shared" si="80"/>
        <v>0</v>
      </c>
    </row>
    <row r="529" spans="1:9" x14ac:dyDescent="0.2">
      <c r="A529" t="s">
        <v>2405</v>
      </c>
      <c r="B529">
        <v>37</v>
      </c>
      <c r="C529" t="s">
        <v>2418</v>
      </c>
      <c r="D529">
        <v>193</v>
      </c>
      <c r="E529" t="str">
        <f t="shared" ref="E529:E537" si="82" xml:space="preserve"> TEXT(B529,"00") &amp;TEXT(D529,"000")</f>
        <v>37193</v>
      </c>
      <c r="F529" t="s">
        <v>2749</v>
      </c>
      <c r="G529" s="1">
        <v>13900</v>
      </c>
      <c r="H529">
        <f t="shared" si="79"/>
        <v>1</v>
      </c>
      <c r="I529">
        <f t="shared" si="80"/>
        <v>13900</v>
      </c>
    </row>
    <row r="530" spans="1:9" x14ac:dyDescent="0.2">
      <c r="A530" t="s">
        <v>2405</v>
      </c>
      <c r="B530">
        <v>37</v>
      </c>
      <c r="C530" t="s">
        <v>2419</v>
      </c>
      <c r="D530">
        <v>197</v>
      </c>
      <c r="E530" t="str">
        <f t="shared" si="82"/>
        <v>37197</v>
      </c>
      <c r="F530" t="s">
        <v>2749</v>
      </c>
      <c r="G530" s="1">
        <v>56594</v>
      </c>
      <c r="H530">
        <f t="shared" si="79"/>
        <v>1</v>
      </c>
      <c r="I530">
        <f t="shared" si="80"/>
        <v>56594</v>
      </c>
    </row>
    <row r="531" spans="1:9" x14ac:dyDescent="0.2">
      <c r="A531" t="s">
        <v>2405</v>
      </c>
      <c r="B531">
        <v>37</v>
      </c>
      <c r="C531" t="s">
        <v>2420</v>
      </c>
      <c r="D531">
        <v>1</v>
      </c>
      <c r="E531" t="str">
        <f t="shared" si="82"/>
        <v>37001</v>
      </c>
      <c r="F531" t="s">
        <v>2749</v>
      </c>
      <c r="G531">
        <v>0</v>
      </c>
      <c r="H531">
        <f t="shared" si="79"/>
        <v>1</v>
      </c>
      <c r="I531">
        <f t="shared" si="80"/>
        <v>0</v>
      </c>
    </row>
    <row r="532" spans="1:9" x14ac:dyDescent="0.2">
      <c r="A532" t="s">
        <v>2405</v>
      </c>
      <c r="B532">
        <v>37</v>
      </c>
      <c r="C532" t="s">
        <v>2421</v>
      </c>
      <c r="D532">
        <v>33</v>
      </c>
      <c r="E532" t="str">
        <f t="shared" si="82"/>
        <v>37033</v>
      </c>
      <c r="F532" t="s">
        <v>2749</v>
      </c>
      <c r="G532">
        <v>0</v>
      </c>
      <c r="H532">
        <f t="shared" si="79"/>
        <v>1</v>
      </c>
      <c r="I532">
        <f t="shared" si="80"/>
        <v>0</v>
      </c>
    </row>
    <row r="533" spans="1:9" x14ac:dyDescent="0.2">
      <c r="A533" t="s">
        <v>2405</v>
      </c>
      <c r="B533">
        <v>37</v>
      </c>
      <c r="C533" t="s">
        <v>2422</v>
      </c>
      <c r="D533">
        <v>67</v>
      </c>
      <c r="E533" t="str">
        <f t="shared" si="82"/>
        <v>37067</v>
      </c>
      <c r="F533" t="s">
        <v>2749</v>
      </c>
      <c r="G533">
        <v>0</v>
      </c>
      <c r="H533">
        <f t="shared" si="79"/>
        <v>1</v>
      </c>
      <c r="I533">
        <f t="shared" si="80"/>
        <v>0</v>
      </c>
    </row>
    <row r="534" spans="1:9" x14ac:dyDescent="0.2">
      <c r="A534" t="s">
        <v>2405</v>
      </c>
      <c r="B534">
        <v>37</v>
      </c>
      <c r="C534" t="s">
        <v>2423</v>
      </c>
      <c r="D534">
        <v>81</v>
      </c>
      <c r="E534" t="str">
        <f t="shared" si="82"/>
        <v>37081</v>
      </c>
      <c r="F534" t="s">
        <v>2749</v>
      </c>
      <c r="G534" s="1">
        <v>29027</v>
      </c>
      <c r="H534">
        <f t="shared" si="79"/>
        <v>1</v>
      </c>
      <c r="I534">
        <f t="shared" si="80"/>
        <v>29027</v>
      </c>
    </row>
    <row r="535" spans="1:9" x14ac:dyDescent="0.2">
      <c r="A535" t="s">
        <v>2405</v>
      </c>
      <c r="B535">
        <v>37</v>
      </c>
      <c r="C535" t="s">
        <v>1977</v>
      </c>
      <c r="D535">
        <v>135</v>
      </c>
      <c r="E535" t="str">
        <f t="shared" si="82"/>
        <v>37135</v>
      </c>
      <c r="F535" t="s">
        <v>2749</v>
      </c>
      <c r="G535">
        <v>0</v>
      </c>
      <c r="H535">
        <f t="shared" si="79"/>
        <v>1</v>
      </c>
      <c r="I535">
        <f t="shared" si="80"/>
        <v>0</v>
      </c>
    </row>
    <row r="536" spans="1:9" x14ac:dyDescent="0.2">
      <c r="A536" t="s">
        <v>2405</v>
      </c>
      <c r="B536">
        <v>37</v>
      </c>
      <c r="C536" t="s">
        <v>2424</v>
      </c>
      <c r="D536">
        <v>145</v>
      </c>
      <c r="E536" t="str">
        <f t="shared" si="82"/>
        <v>37145</v>
      </c>
      <c r="F536" t="s">
        <v>2749</v>
      </c>
      <c r="G536">
        <v>0</v>
      </c>
      <c r="H536">
        <f t="shared" si="79"/>
        <v>1</v>
      </c>
      <c r="I536">
        <f t="shared" si="80"/>
        <v>0</v>
      </c>
    </row>
    <row r="537" spans="1:9" x14ac:dyDescent="0.2">
      <c r="A537" t="s">
        <v>2405</v>
      </c>
      <c r="B537">
        <v>37</v>
      </c>
      <c r="C537" t="s">
        <v>2425</v>
      </c>
      <c r="D537">
        <v>157</v>
      </c>
      <c r="E537" t="str">
        <f t="shared" si="82"/>
        <v>37157</v>
      </c>
      <c r="F537" t="s">
        <v>2749</v>
      </c>
      <c r="G537">
        <v>0</v>
      </c>
      <c r="H537">
        <f t="shared" si="79"/>
        <v>1</v>
      </c>
      <c r="I537">
        <f t="shared" si="80"/>
        <v>0</v>
      </c>
    </row>
    <row r="538" spans="1:9" x14ac:dyDescent="0.2">
      <c r="A538" t="s">
        <v>2405</v>
      </c>
      <c r="B538">
        <v>37</v>
      </c>
      <c r="C538" t="s">
        <v>2363</v>
      </c>
      <c r="D538">
        <v>185</v>
      </c>
      <c r="E538" t="str">
        <f t="shared" ref="E538:E546" si="83" xml:space="preserve"> TEXT(B538,"00") &amp;TEXT(D538,"000")</f>
        <v>37185</v>
      </c>
      <c r="F538" t="s">
        <v>2749</v>
      </c>
      <c r="G538" s="1">
        <v>4600</v>
      </c>
      <c r="H538">
        <f t="shared" si="79"/>
        <v>1</v>
      </c>
      <c r="I538">
        <f t="shared" si="80"/>
        <v>4600</v>
      </c>
    </row>
    <row r="539" spans="1:9" x14ac:dyDescent="0.2">
      <c r="A539" t="s">
        <v>2405</v>
      </c>
      <c r="B539">
        <v>37</v>
      </c>
      <c r="C539" t="s">
        <v>2426</v>
      </c>
      <c r="D539">
        <v>85</v>
      </c>
      <c r="E539" t="str">
        <f t="shared" si="83"/>
        <v>37085</v>
      </c>
      <c r="F539" t="s">
        <v>2749</v>
      </c>
      <c r="G539">
        <v>0</v>
      </c>
      <c r="H539">
        <f t="shared" si="79"/>
        <v>1</v>
      </c>
      <c r="I539">
        <f t="shared" si="80"/>
        <v>0</v>
      </c>
    </row>
    <row r="540" spans="1:9" x14ac:dyDescent="0.2">
      <c r="A540" t="s">
        <v>2405</v>
      </c>
      <c r="B540">
        <v>37</v>
      </c>
      <c r="C540" t="s">
        <v>2427</v>
      </c>
      <c r="D540">
        <v>163</v>
      </c>
      <c r="E540" t="str">
        <f t="shared" si="83"/>
        <v>37163</v>
      </c>
      <c r="F540" t="s">
        <v>2749</v>
      </c>
      <c r="G540">
        <v>0</v>
      </c>
      <c r="H540">
        <f t="shared" si="79"/>
        <v>1</v>
      </c>
      <c r="I540">
        <f t="shared" si="80"/>
        <v>0</v>
      </c>
    </row>
    <row r="541" spans="1:9" x14ac:dyDescent="0.2">
      <c r="A541" t="s">
        <v>2405</v>
      </c>
      <c r="B541">
        <v>37</v>
      </c>
      <c r="C541" t="s">
        <v>2428</v>
      </c>
      <c r="D541">
        <v>7</v>
      </c>
      <c r="E541" t="str">
        <f t="shared" si="83"/>
        <v>37007</v>
      </c>
      <c r="F541" t="s">
        <v>2749</v>
      </c>
      <c r="G541">
        <v>0</v>
      </c>
      <c r="H541">
        <f t="shared" si="79"/>
        <v>1</v>
      </c>
      <c r="I541">
        <f t="shared" si="80"/>
        <v>0</v>
      </c>
    </row>
    <row r="542" spans="1:9" x14ac:dyDescent="0.2">
      <c r="A542" t="s">
        <v>2405</v>
      </c>
      <c r="B542">
        <v>37</v>
      </c>
      <c r="C542" t="s">
        <v>2429</v>
      </c>
      <c r="D542">
        <v>25</v>
      </c>
      <c r="E542" t="str">
        <f t="shared" si="83"/>
        <v>37025</v>
      </c>
      <c r="F542" t="s">
        <v>2749</v>
      </c>
      <c r="G542" s="1">
        <v>27286</v>
      </c>
      <c r="H542">
        <f t="shared" si="79"/>
        <v>1</v>
      </c>
      <c r="I542">
        <f t="shared" si="80"/>
        <v>27286</v>
      </c>
    </row>
    <row r="543" spans="1:9" x14ac:dyDescent="0.2">
      <c r="A543" t="s">
        <v>2405</v>
      </c>
      <c r="B543">
        <v>37</v>
      </c>
      <c r="C543" t="s">
        <v>2430</v>
      </c>
      <c r="D543">
        <v>45</v>
      </c>
      <c r="E543" t="str">
        <f t="shared" si="83"/>
        <v>37045</v>
      </c>
      <c r="F543" t="s">
        <v>2749</v>
      </c>
      <c r="G543" s="1">
        <v>11920</v>
      </c>
      <c r="H543">
        <f t="shared" si="79"/>
        <v>1</v>
      </c>
      <c r="I543">
        <f t="shared" si="80"/>
        <v>11920</v>
      </c>
    </row>
    <row r="544" spans="1:9" x14ac:dyDescent="0.2">
      <c r="A544" t="s">
        <v>2405</v>
      </c>
      <c r="B544">
        <v>37</v>
      </c>
      <c r="C544" t="s">
        <v>2431</v>
      </c>
      <c r="D544">
        <v>71</v>
      </c>
      <c r="E544" t="str">
        <f t="shared" si="83"/>
        <v>37071</v>
      </c>
      <c r="F544" t="s">
        <v>2749</v>
      </c>
      <c r="G544">
        <v>0</v>
      </c>
      <c r="H544">
        <f t="shared" si="79"/>
        <v>1</v>
      </c>
      <c r="I544">
        <f t="shared" si="80"/>
        <v>0</v>
      </c>
    </row>
    <row r="545" spans="1:9" x14ac:dyDescent="0.2">
      <c r="A545" t="s">
        <v>2405</v>
      </c>
      <c r="B545">
        <v>37</v>
      </c>
      <c r="C545" t="s">
        <v>1982</v>
      </c>
      <c r="D545">
        <v>109</v>
      </c>
      <c r="E545" t="str">
        <f t="shared" si="83"/>
        <v>37109</v>
      </c>
      <c r="F545" t="s">
        <v>2749</v>
      </c>
      <c r="G545" s="1">
        <v>1800</v>
      </c>
      <c r="H545">
        <f t="shared" si="79"/>
        <v>1</v>
      </c>
      <c r="I545">
        <f t="shared" si="80"/>
        <v>1800</v>
      </c>
    </row>
    <row r="546" spans="1:9" x14ac:dyDescent="0.2">
      <c r="A546" t="s">
        <v>2405</v>
      </c>
      <c r="B546">
        <v>37</v>
      </c>
      <c r="C546" t="s">
        <v>2432</v>
      </c>
      <c r="D546">
        <v>125</v>
      </c>
      <c r="E546" t="str">
        <f t="shared" si="83"/>
        <v>37125</v>
      </c>
      <c r="F546" t="s">
        <v>2749</v>
      </c>
      <c r="G546">
        <v>0</v>
      </c>
      <c r="H546">
        <f t="shared" si="79"/>
        <v>1</v>
      </c>
      <c r="I546">
        <f t="shared" si="80"/>
        <v>0</v>
      </c>
    </row>
    <row r="547" spans="1:9" x14ac:dyDescent="0.2">
      <c r="A547" t="s">
        <v>2405</v>
      </c>
      <c r="B547">
        <v>37</v>
      </c>
      <c r="C547" t="s">
        <v>2433</v>
      </c>
      <c r="D547">
        <v>167</v>
      </c>
      <c r="E547" t="str">
        <f t="shared" ref="E547:E553" si="84" xml:space="preserve"> TEXT(B547,"00") &amp;TEXT(D547,"000")</f>
        <v>37167</v>
      </c>
      <c r="F547" t="s">
        <v>2749</v>
      </c>
      <c r="G547" s="1">
        <v>15340</v>
      </c>
      <c r="H547">
        <f t="shared" si="79"/>
        <v>1</v>
      </c>
      <c r="I547">
        <f t="shared" si="80"/>
        <v>15340</v>
      </c>
    </row>
    <row r="548" spans="1:9" x14ac:dyDescent="0.2">
      <c r="A548" t="s">
        <v>2405</v>
      </c>
      <c r="B548">
        <v>37</v>
      </c>
      <c r="C548" t="s">
        <v>2434</v>
      </c>
      <c r="D548">
        <v>21</v>
      </c>
      <c r="E548" t="str">
        <f t="shared" si="84"/>
        <v>37021</v>
      </c>
      <c r="F548" t="s">
        <v>2749</v>
      </c>
      <c r="G548" s="1">
        <v>3471</v>
      </c>
      <c r="H548">
        <f t="shared" si="79"/>
        <v>1</v>
      </c>
      <c r="I548">
        <f t="shared" si="80"/>
        <v>3471</v>
      </c>
    </row>
    <row r="549" spans="1:9" x14ac:dyDescent="0.2">
      <c r="A549" t="s">
        <v>2405</v>
      </c>
      <c r="B549">
        <v>37</v>
      </c>
      <c r="C549" t="s">
        <v>2247</v>
      </c>
      <c r="D549">
        <v>149</v>
      </c>
      <c r="E549" t="str">
        <f t="shared" si="84"/>
        <v>37149</v>
      </c>
      <c r="F549" t="s">
        <v>2749</v>
      </c>
      <c r="G549">
        <v>0</v>
      </c>
      <c r="H549">
        <f t="shared" si="79"/>
        <v>1</v>
      </c>
      <c r="I549">
        <f t="shared" si="80"/>
        <v>0</v>
      </c>
    </row>
    <row r="550" spans="1:9" x14ac:dyDescent="0.2">
      <c r="A550" t="s">
        <v>2435</v>
      </c>
      <c r="B550">
        <v>38</v>
      </c>
      <c r="C550" t="s">
        <v>2436</v>
      </c>
      <c r="D550">
        <v>27</v>
      </c>
      <c r="E550" t="str">
        <f t="shared" si="84"/>
        <v>38027</v>
      </c>
      <c r="F550" t="s">
        <v>2749</v>
      </c>
      <c r="G550" s="1">
        <v>295246</v>
      </c>
      <c r="H550">
        <f t="shared" si="79"/>
        <v>1</v>
      </c>
      <c r="I550">
        <f t="shared" si="80"/>
        <v>295246</v>
      </c>
    </row>
    <row r="551" spans="1:9" x14ac:dyDescent="0.2">
      <c r="A551" t="s">
        <v>2435</v>
      </c>
      <c r="B551">
        <v>38</v>
      </c>
      <c r="C551" t="s">
        <v>2437</v>
      </c>
      <c r="D551">
        <v>31</v>
      </c>
      <c r="E551" t="str">
        <f t="shared" si="84"/>
        <v>38031</v>
      </c>
      <c r="F551" t="s">
        <v>2749</v>
      </c>
      <c r="G551" s="1">
        <v>885993</v>
      </c>
      <c r="H551">
        <f t="shared" si="79"/>
        <v>1</v>
      </c>
      <c r="I551">
        <f t="shared" si="80"/>
        <v>885993</v>
      </c>
    </row>
    <row r="552" spans="1:9" x14ac:dyDescent="0.2">
      <c r="A552" t="s">
        <v>2435</v>
      </c>
      <c r="B552">
        <v>38</v>
      </c>
      <c r="C552" t="s">
        <v>2438</v>
      </c>
      <c r="D552">
        <v>43</v>
      </c>
      <c r="E552" t="str">
        <f t="shared" si="84"/>
        <v>38043</v>
      </c>
      <c r="F552" t="s">
        <v>2749</v>
      </c>
      <c r="G552" s="1">
        <v>349971</v>
      </c>
      <c r="H552">
        <f t="shared" si="79"/>
        <v>1</v>
      </c>
      <c r="I552">
        <f t="shared" si="80"/>
        <v>349971</v>
      </c>
    </row>
    <row r="553" spans="1:9" x14ac:dyDescent="0.2">
      <c r="A553" t="s">
        <v>2435</v>
      </c>
      <c r="B553">
        <v>38</v>
      </c>
      <c r="C553" t="s">
        <v>2319</v>
      </c>
      <c r="D553">
        <v>83</v>
      </c>
      <c r="E553" t="str">
        <f t="shared" si="84"/>
        <v>38083</v>
      </c>
      <c r="F553" t="s">
        <v>2749</v>
      </c>
      <c r="G553" s="1">
        <v>898307</v>
      </c>
      <c r="H553">
        <f t="shared" si="79"/>
        <v>1</v>
      </c>
      <c r="I553">
        <f t="shared" si="80"/>
        <v>898307</v>
      </c>
    </row>
    <row r="554" spans="1:9" x14ac:dyDescent="0.2">
      <c r="A554" t="s">
        <v>2435</v>
      </c>
      <c r="B554">
        <v>38</v>
      </c>
      <c r="C554" t="s">
        <v>2439</v>
      </c>
      <c r="D554">
        <v>93</v>
      </c>
      <c r="E554" t="str">
        <f t="shared" ref="E554:E559" si="85" xml:space="preserve"> TEXT(B554,"00") &amp;TEXT(D554,"000")</f>
        <v>38093</v>
      </c>
      <c r="F554" t="s">
        <v>2749</v>
      </c>
      <c r="G554" s="1">
        <v>562419</v>
      </c>
      <c r="H554">
        <f t="shared" si="79"/>
        <v>1</v>
      </c>
      <c r="I554">
        <f t="shared" si="80"/>
        <v>562419</v>
      </c>
    </row>
    <row r="555" spans="1:9" x14ac:dyDescent="0.2">
      <c r="A555" t="s">
        <v>2435</v>
      </c>
      <c r="B555">
        <v>38</v>
      </c>
      <c r="C555" t="s">
        <v>2440</v>
      </c>
      <c r="D555">
        <v>103</v>
      </c>
      <c r="E555" t="str">
        <f t="shared" si="85"/>
        <v>38103</v>
      </c>
      <c r="F555" t="s">
        <v>2749</v>
      </c>
      <c r="G555" s="1">
        <v>863730</v>
      </c>
      <c r="H555">
        <f t="shared" si="79"/>
        <v>1</v>
      </c>
      <c r="I555">
        <f t="shared" si="80"/>
        <v>863730</v>
      </c>
    </row>
    <row r="556" spans="1:9" x14ac:dyDescent="0.2">
      <c r="A556" t="s">
        <v>2435</v>
      </c>
      <c r="B556">
        <v>38</v>
      </c>
      <c r="C556" t="s">
        <v>2441</v>
      </c>
      <c r="D556">
        <v>3</v>
      </c>
      <c r="E556" t="str">
        <f t="shared" si="85"/>
        <v>38003</v>
      </c>
      <c r="F556" t="s">
        <v>2749</v>
      </c>
      <c r="G556" s="1">
        <v>937279</v>
      </c>
      <c r="H556">
        <f t="shared" si="79"/>
        <v>1</v>
      </c>
      <c r="I556">
        <f t="shared" si="80"/>
        <v>937279</v>
      </c>
    </row>
    <row r="557" spans="1:9" x14ac:dyDescent="0.2">
      <c r="A557" t="s">
        <v>2435</v>
      </c>
      <c r="B557">
        <v>38</v>
      </c>
      <c r="C557" t="s">
        <v>2204</v>
      </c>
      <c r="D557">
        <v>17</v>
      </c>
      <c r="E557" t="str">
        <f t="shared" si="85"/>
        <v>38017</v>
      </c>
      <c r="F557" t="s">
        <v>2749</v>
      </c>
      <c r="G557" s="1">
        <v>1072404</v>
      </c>
      <c r="H557">
        <f t="shared" si="79"/>
        <v>1</v>
      </c>
      <c r="I557">
        <f t="shared" si="80"/>
        <v>1072404</v>
      </c>
    </row>
    <row r="558" spans="1:9" x14ac:dyDescent="0.2">
      <c r="A558" t="s">
        <v>2435</v>
      </c>
      <c r="B558">
        <v>38</v>
      </c>
      <c r="C558" t="s">
        <v>2442</v>
      </c>
      <c r="D558">
        <v>39</v>
      </c>
      <c r="E558" t="str">
        <f t="shared" si="85"/>
        <v>38039</v>
      </c>
      <c r="F558" t="s">
        <v>2749</v>
      </c>
      <c r="G558" s="1">
        <v>477290</v>
      </c>
      <c r="H558">
        <f t="shared" si="79"/>
        <v>1</v>
      </c>
      <c r="I558">
        <f t="shared" si="80"/>
        <v>477290</v>
      </c>
    </row>
    <row r="559" spans="1:9" x14ac:dyDescent="0.2">
      <c r="A559" t="s">
        <v>2435</v>
      </c>
      <c r="B559">
        <v>38</v>
      </c>
      <c r="C559" t="s">
        <v>2257</v>
      </c>
      <c r="D559">
        <v>91</v>
      </c>
      <c r="E559" t="str">
        <f t="shared" si="85"/>
        <v>38091</v>
      </c>
      <c r="F559" t="s">
        <v>2749</v>
      </c>
      <c r="G559" s="1">
        <v>846095</v>
      </c>
      <c r="H559">
        <f t="shared" si="79"/>
        <v>1</v>
      </c>
      <c r="I559">
        <f t="shared" si="80"/>
        <v>846095</v>
      </c>
    </row>
    <row r="560" spans="1:9" x14ac:dyDescent="0.2">
      <c r="A560" t="s">
        <v>2435</v>
      </c>
      <c r="B560">
        <v>38</v>
      </c>
      <c r="C560" t="s">
        <v>2443</v>
      </c>
      <c r="D560">
        <v>97</v>
      </c>
      <c r="E560" t="str">
        <f t="shared" ref="E560:E565" si="86" xml:space="preserve"> TEXT(B560,"00") &amp;TEXT(D560,"000")</f>
        <v>38097</v>
      </c>
      <c r="F560" t="s">
        <v>2749</v>
      </c>
      <c r="G560" s="1">
        <v>1090078</v>
      </c>
      <c r="H560">
        <f t="shared" si="79"/>
        <v>1</v>
      </c>
      <c r="I560">
        <f t="shared" si="80"/>
        <v>1090078</v>
      </c>
    </row>
    <row r="561" spans="1:9" x14ac:dyDescent="0.2">
      <c r="A561" t="s">
        <v>2435</v>
      </c>
      <c r="B561">
        <v>38</v>
      </c>
      <c r="C561" t="s">
        <v>2444</v>
      </c>
      <c r="D561">
        <v>5</v>
      </c>
      <c r="E561" t="str">
        <f t="shared" si="86"/>
        <v>38005</v>
      </c>
      <c r="F561" t="s">
        <v>2749</v>
      </c>
      <c r="G561" s="1">
        <v>1939168</v>
      </c>
      <c r="H561">
        <f t="shared" si="79"/>
        <v>1</v>
      </c>
      <c r="I561">
        <f t="shared" si="80"/>
        <v>1939168</v>
      </c>
    </row>
    <row r="562" spans="1:9" x14ac:dyDescent="0.2">
      <c r="A562" t="s">
        <v>2435</v>
      </c>
      <c r="B562">
        <v>38</v>
      </c>
      <c r="C562" t="s">
        <v>2445</v>
      </c>
      <c r="D562">
        <v>9</v>
      </c>
      <c r="E562" t="str">
        <f t="shared" si="86"/>
        <v>38009</v>
      </c>
      <c r="F562" t="s">
        <v>2749</v>
      </c>
      <c r="G562" s="1">
        <v>1300384</v>
      </c>
      <c r="H562">
        <f t="shared" si="79"/>
        <v>1</v>
      </c>
      <c r="I562">
        <f t="shared" si="80"/>
        <v>1300384</v>
      </c>
    </row>
    <row r="563" spans="1:9" x14ac:dyDescent="0.2">
      <c r="A563" t="s">
        <v>2435</v>
      </c>
      <c r="B563">
        <v>38</v>
      </c>
      <c r="C563" t="s">
        <v>2446</v>
      </c>
      <c r="D563">
        <v>49</v>
      </c>
      <c r="E563" t="str">
        <f t="shared" si="86"/>
        <v>38049</v>
      </c>
      <c r="F563" t="s">
        <v>2749</v>
      </c>
      <c r="G563" s="1">
        <v>569425</v>
      </c>
      <c r="H563">
        <f t="shared" si="79"/>
        <v>1</v>
      </c>
      <c r="I563">
        <f t="shared" si="80"/>
        <v>569425</v>
      </c>
    </row>
    <row r="564" spans="1:9" x14ac:dyDescent="0.2">
      <c r="A564" t="s">
        <v>2435</v>
      </c>
      <c r="B564">
        <v>38</v>
      </c>
      <c r="C564" t="s">
        <v>2447</v>
      </c>
      <c r="D564">
        <v>69</v>
      </c>
      <c r="E564" t="str">
        <f t="shared" si="86"/>
        <v>38069</v>
      </c>
      <c r="F564" t="s">
        <v>2749</v>
      </c>
      <c r="G564" s="1">
        <v>1284608</v>
      </c>
      <c r="H564">
        <f t="shared" si="79"/>
        <v>1</v>
      </c>
      <c r="I564">
        <f t="shared" si="80"/>
        <v>1284608</v>
      </c>
    </row>
    <row r="565" spans="1:9" x14ac:dyDescent="0.2">
      <c r="A565" t="s">
        <v>2435</v>
      </c>
      <c r="B565">
        <v>38</v>
      </c>
      <c r="C565" t="s">
        <v>2448</v>
      </c>
      <c r="D565">
        <v>79</v>
      </c>
      <c r="E565" t="str">
        <f t="shared" si="86"/>
        <v>38079</v>
      </c>
      <c r="F565" t="s">
        <v>2749</v>
      </c>
      <c r="G565" s="1">
        <v>587751</v>
      </c>
      <c r="H565">
        <f t="shared" si="79"/>
        <v>1</v>
      </c>
      <c r="I565">
        <f t="shared" si="80"/>
        <v>587751</v>
      </c>
    </row>
    <row r="566" spans="1:9" x14ac:dyDescent="0.2">
      <c r="A566" t="s">
        <v>2435</v>
      </c>
      <c r="B566">
        <v>38</v>
      </c>
      <c r="C566" t="s">
        <v>2449</v>
      </c>
      <c r="D566">
        <v>19</v>
      </c>
      <c r="E566" t="str">
        <f t="shared" ref="E566:E571" si="87" xml:space="preserve"> TEXT(B566,"00") &amp;TEXT(D566,"000")</f>
        <v>38019</v>
      </c>
      <c r="F566" t="s">
        <v>2749</v>
      </c>
      <c r="G566" s="1">
        <v>1197237</v>
      </c>
      <c r="H566">
        <f t="shared" si="79"/>
        <v>1</v>
      </c>
      <c r="I566">
        <f t="shared" si="80"/>
        <v>1197237</v>
      </c>
    </row>
    <row r="567" spans="1:9" x14ac:dyDescent="0.2">
      <c r="A567" t="s">
        <v>2435</v>
      </c>
      <c r="B567">
        <v>38</v>
      </c>
      <c r="C567" t="s">
        <v>2450</v>
      </c>
      <c r="D567">
        <v>35</v>
      </c>
      <c r="E567" t="str">
        <f t="shared" si="87"/>
        <v>38035</v>
      </c>
      <c r="F567" t="s">
        <v>2749</v>
      </c>
      <c r="G567" s="1">
        <v>361621</v>
      </c>
      <c r="H567">
        <f t="shared" si="79"/>
        <v>1</v>
      </c>
      <c r="I567">
        <f t="shared" si="80"/>
        <v>361621</v>
      </c>
    </row>
    <row r="568" spans="1:9" x14ac:dyDescent="0.2">
      <c r="A568" t="s">
        <v>2435</v>
      </c>
      <c r="B568">
        <v>38</v>
      </c>
      <c r="C568" t="s">
        <v>2125</v>
      </c>
      <c r="D568">
        <v>63</v>
      </c>
      <c r="E568" t="str">
        <f t="shared" si="87"/>
        <v>38063</v>
      </c>
      <c r="F568" t="s">
        <v>2749</v>
      </c>
      <c r="G568" s="1">
        <v>834512</v>
      </c>
      <c r="H568">
        <f t="shared" si="79"/>
        <v>1</v>
      </c>
      <c r="I568">
        <f t="shared" si="80"/>
        <v>834512</v>
      </c>
    </row>
    <row r="569" spans="1:9" x14ac:dyDescent="0.2">
      <c r="A569" t="s">
        <v>2435</v>
      </c>
      <c r="B569">
        <v>38</v>
      </c>
      <c r="C569" t="s">
        <v>2451</v>
      </c>
      <c r="D569">
        <v>67</v>
      </c>
      <c r="E569" t="str">
        <f t="shared" si="87"/>
        <v>38067</v>
      </c>
      <c r="F569" t="s">
        <v>2749</v>
      </c>
      <c r="G569" s="1">
        <v>448111</v>
      </c>
      <c r="H569">
        <f t="shared" si="79"/>
        <v>1</v>
      </c>
      <c r="I569">
        <f t="shared" si="80"/>
        <v>448111</v>
      </c>
    </row>
    <row r="570" spans="1:9" x14ac:dyDescent="0.2">
      <c r="A570" t="s">
        <v>2435</v>
      </c>
      <c r="B570">
        <v>38</v>
      </c>
      <c r="C570" t="s">
        <v>2235</v>
      </c>
      <c r="D570">
        <v>71</v>
      </c>
      <c r="E570" t="str">
        <f t="shared" si="87"/>
        <v>38071</v>
      </c>
      <c r="F570" t="s">
        <v>2749</v>
      </c>
      <c r="G570" s="1">
        <v>2592668</v>
      </c>
      <c r="H570">
        <f t="shared" si="79"/>
        <v>1</v>
      </c>
      <c r="I570">
        <f t="shared" si="80"/>
        <v>2592668</v>
      </c>
    </row>
    <row r="571" spans="1:9" x14ac:dyDescent="0.2">
      <c r="A571" t="s">
        <v>2435</v>
      </c>
      <c r="B571">
        <v>38</v>
      </c>
      <c r="C571" t="s">
        <v>2452</v>
      </c>
      <c r="D571">
        <v>95</v>
      </c>
      <c r="E571" t="str">
        <f t="shared" si="87"/>
        <v>38095</v>
      </c>
      <c r="F571" t="s">
        <v>2749</v>
      </c>
      <c r="G571" s="1">
        <v>448084</v>
      </c>
      <c r="H571">
        <f t="shared" si="79"/>
        <v>1</v>
      </c>
      <c r="I571">
        <f t="shared" si="80"/>
        <v>448084</v>
      </c>
    </row>
    <row r="572" spans="1:9" x14ac:dyDescent="0.2">
      <c r="A572" t="s">
        <v>2435</v>
      </c>
      <c r="B572">
        <v>38</v>
      </c>
      <c r="C572" t="s">
        <v>2453</v>
      </c>
      <c r="D572">
        <v>99</v>
      </c>
      <c r="E572" t="str">
        <f t="shared" ref="E572:E578" si="88" xml:space="preserve"> TEXT(B572,"00") &amp;TEXT(D572,"000")</f>
        <v>38099</v>
      </c>
      <c r="F572" t="s">
        <v>2749</v>
      </c>
      <c r="G572" s="1">
        <v>896356</v>
      </c>
      <c r="H572">
        <f t="shared" si="79"/>
        <v>1</v>
      </c>
      <c r="I572">
        <f t="shared" si="80"/>
        <v>896356</v>
      </c>
    </row>
    <row r="573" spans="1:9" x14ac:dyDescent="0.2">
      <c r="A573" t="s">
        <v>2435</v>
      </c>
      <c r="B573">
        <v>38</v>
      </c>
      <c r="C573" t="s">
        <v>2454</v>
      </c>
      <c r="D573">
        <v>13</v>
      </c>
      <c r="E573" t="str">
        <f t="shared" si="88"/>
        <v>38013</v>
      </c>
      <c r="F573" t="s">
        <v>2749</v>
      </c>
      <c r="G573" s="1">
        <v>652822</v>
      </c>
      <c r="H573">
        <f t="shared" si="79"/>
        <v>1</v>
      </c>
      <c r="I573">
        <f t="shared" si="80"/>
        <v>652822</v>
      </c>
    </row>
    <row r="574" spans="1:9" x14ac:dyDescent="0.2">
      <c r="A574" t="s">
        <v>2435</v>
      </c>
      <c r="B574">
        <v>38</v>
      </c>
      <c r="C574" t="s">
        <v>2455</v>
      </c>
      <c r="D574">
        <v>23</v>
      </c>
      <c r="E574" t="str">
        <f t="shared" si="88"/>
        <v>38023</v>
      </c>
      <c r="F574" t="s">
        <v>2749</v>
      </c>
      <c r="G574" s="1">
        <v>42480</v>
      </c>
      <c r="H574">
        <f t="shared" si="79"/>
        <v>1</v>
      </c>
      <c r="I574">
        <f t="shared" si="80"/>
        <v>42480</v>
      </c>
    </row>
    <row r="575" spans="1:9" x14ac:dyDescent="0.2">
      <c r="A575" t="s">
        <v>2435</v>
      </c>
      <c r="B575">
        <v>38</v>
      </c>
      <c r="C575" t="s">
        <v>2456</v>
      </c>
      <c r="D575">
        <v>61</v>
      </c>
      <c r="E575" t="str">
        <f t="shared" si="88"/>
        <v>38061</v>
      </c>
      <c r="F575" t="s">
        <v>2749</v>
      </c>
      <c r="G575" s="1">
        <v>435431</v>
      </c>
      <c r="H575">
        <f t="shared" si="79"/>
        <v>1</v>
      </c>
      <c r="I575">
        <f t="shared" si="80"/>
        <v>435431</v>
      </c>
    </row>
    <row r="576" spans="1:9" x14ac:dyDescent="0.2">
      <c r="A576" t="s">
        <v>2435</v>
      </c>
      <c r="B576">
        <v>38</v>
      </c>
      <c r="C576" t="s">
        <v>2224</v>
      </c>
      <c r="D576">
        <v>75</v>
      </c>
      <c r="E576" t="str">
        <f t="shared" si="88"/>
        <v>38075</v>
      </c>
      <c r="F576" t="s">
        <v>2749</v>
      </c>
      <c r="G576" s="1">
        <v>1737134</v>
      </c>
      <c r="H576">
        <f t="shared" si="79"/>
        <v>1</v>
      </c>
      <c r="I576">
        <f t="shared" si="80"/>
        <v>1737134</v>
      </c>
    </row>
    <row r="577" spans="1:9" x14ac:dyDescent="0.2">
      <c r="A577" t="s">
        <v>2435</v>
      </c>
      <c r="B577">
        <v>38</v>
      </c>
      <c r="C577" t="s">
        <v>2457</v>
      </c>
      <c r="D577">
        <v>101</v>
      </c>
      <c r="E577" t="str">
        <f t="shared" si="88"/>
        <v>38101</v>
      </c>
      <c r="F577" t="s">
        <v>2749</v>
      </c>
      <c r="G577" s="1">
        <v>779066</v>
      </c>
      <c r="H577">
        <f t="shared" si="79"/>
        <v>1</v>
      </c>
      <c r="I577">
        <f t="shared" si="80"/>
        <v>779066</v>
      </c>
    </row>
    <row r="578" spans="1:9" x14ac:dyDescent="0.2">
      <c r="A578" t="s">
        <v>2435</v>
      </c>
      <c r="B578">
        <v>38</v>
      </c>
      <c r="C578" t="s">
        <v>2458</v>
      </c>
      <c r="D578">
        <v>105</v>
      </c>
      <c r="E578" t="str">
        <f t="shared" si="88"/>
        <v>38105</v>
      </c>
      <c r="F578" t="s">
        <v>2749</v>
      </c>
      <c r="G578" s="1">
        <v>560982</v>
      </c>
      <c r="H578">
        <f t="shared" si="79"/>
        <v>1</v>
      </c>
      <c r="I578">
        <f t="shared" si="80"/>
        <v>560982</v>
      </c>
    </row>
    <row r="579" spans="1:9" x14ac:dyDescent="0.2">
      <c r="A579" t="s">
        <v>2435</v>
      </c>
      <c r="B579">
        <v>38</v>
      </c>
      <c r="C579" t="s">
        <v>2459</v>
      </c>
      <c r="D579">
        <v>15</v>
      </c>
      <c r="E579" t="str">
        <f t="shared" ref="E579:E585" si="89" xml:space="preserve"> TEXT(B579,"00") &amp;TEXT(D579,"000")</f>
        <v>38015</v>
      </c>
      <c r="F579" t="s">
        <v>2749</v>
      </c>
      <c r="G579" s="1">
        <v>769496</v>
      </c>
      <c r="H579">
        <f t="shared" ref="H579:H642" si="90">IF(EXACT(F579,"MEASURED IN BU"), 1,IF(EXACT(F579,"MEASURED IN TONS"), 39.3679,1/56))</f>
        <v>1</v>
      </c>
      <c r="I579">
        <f t="shared" ref="I579:I642" si="91" xml:space="preserve"> G579*H579</f>
        <v>769496</v>
      </c>
    </row>
    <row r="580" spans="1:9" x14ac:dyDescent="0.2">
      <c r="A580" t="s">
        <v>2435</v>
      </c>
      <c r="B580">
        <v>38</v>
      </c>
      <c r="C580" t="s">
        <v>2460</v>
      </c>
      <c r="D580">
        <v>29</v>
      </c>
      <c r="E580" t="str">
        <f t="shared" si="89"/>
        <v>38029</v>
      </c>
      <c r="F580" t="s">
        <v>2749</v>
      </c>
      <c r="G580" s="1">
        <v>295622</v>
      </c>
      <c r="H580">
        <f t="shared" si="90"/>
        <v>1</v>
      </c>
      <c r="I580">
        <f t="shared" si="91"/>
        <v>295622</v>
      </c>
    </row>
    <row r="581" spans="1:9" x14ac:dyDescent="0.2">
      <c r="A581" t="s">
        <v>2435</v>
      </c>
      <c r="B581">
        <v>38</v>
      </c>
      <c r="C581" t="s">
        <v>2271</v>
      </c>
      <c r="D581">
        <v>37</v>
      </c>
      <c r="E581" t="str">
        <f t="shared" si="89"/>
        <v>38037</v>
      </c>
      <c r="F581" t="s">
        <v>2749</v>
      </c>
      <c r="G581">
        <v>0</v>
      </c>
      <c r="H581">
        <f t="shared" si="90"/>
        <v>1</v>
      </c>
      <c r="I581">
        <f t="shared" si="91"/>
        <v>0</v>
      </c>
    </row>
    <row r="582" spans="1:9" x14ac:dyDescent="0.2">
      <c r="A582" t="s">
        <v>2435</v>
      </c>
      <c r="B582">
        <v>38</v>
      </c>
      <c r="C582" t="s">
        <v>2461</v>
      </c>
      <c r="D582">
        <v>59</v>
      </c>
      <c r="E582" t="str">
        <f t="shared" si="89"/>
        <v>38059</v>
      </c>
      <c r="F582" t="s">
        <v>2749</v>
      </c>
      <c r="G582" s="1">
        <v>404978</v>
      </c>
      <c r="H582">
        <f t="shared" si="90"/>
        <v>1</v>
      </c>
      <c r="I582">
        <f t="shared" si="91"/>
        <v>404978</v>
      </c>
    </row>
    <row r="583" spans="1:9" x14ac:dyDescent="0.2">
      <c r="A583" t="s">
        <v>2435</v>
      </c>
      <c r="B583">
        <v>38</v>
      </c>
      <c r="C583" t="s">
        <v>2348</v>
      </c>
      <c r="D583">
        <v>85</v>
      </c>
      <c r="E583" t="str">
        <f t="shared" si="89"/>
        <v>38085</v>
      </c>
      <c r="F583" t="s">
        <v>2749</v>
      </c>
      <c r="G583" s="1">
        <v>23200</v>
      </c>
      <c r="H583">
        <f t="shared" si="90"/>
        <v>1</v>
      </c>
      <c r="I583">
        <f t="shared" si="91"/>
        <v>23200</v>
      </c>
    </row>
    <row r="584" spans="1:9" x14ac:dyDescent="0.2">
      <c r="A584" t="s">
        <v>2435</v>
      </c>
      <c r="B584">
        <v>38</v>
      </c>
      <c r="C584" t="s">
        <v>2462</v>
      </c>
      <c r="D584">
        <v>21</v>
      </c>
      <c r="E584" t="str">
        <f t="shared" si="89"/>
        <v>38021</v>
      </c>
      <c r="F584" t="s">
        <v>2749</v>
      </c>
      <c r="G584" s="1">
        <v>161960</v>
      </c>
      <c r="H584">
        <f t="shared" si="90"/>
        <v>1</v>
      </c>
      <c r="I584">
        <f t="shared" si="91"/>
        <v>161960</v>
      </c>
    </row>
    <row r="585" spans="1:9" x14ac:dyDescent="0.2">
      <c r="A585" t="s">
        <v>2435</v>
      </c>
      <c r="B585">
        <v>38</v>
      </c>
      <c r="C585" t="s">
        <v>2463</v>
      </c>
      <c r="D585">
        <v>45</v>
      </c>
      <c r="E585" t="str">
        <f t="shared" si="89"/>
        <v>38045</v>
      </c>
      <c r="F585" t="s">
        <v>2749</v>
      </c>
      <c r="G585" s="1">
        <v>139815</v>
      </c>
      <c r="H585">
        <f t="shared" si="90"/>
        <v>1</v>
      </c>
      <c r="I585">
        <f t="shared" si="91"/>
        <v>139815</v>
      </c>
    </row>
    <row r="586" spans="1:9" x14ac:dyDescent="0.2">
      <c r="A586" t="s">
        <v>2435</v>
      </c>
      <c r="B586">
        <v>38</v>
      </c>
      <c r="C586" t="s">
        <v>1986</v>
      </c>
      <c r="D586">
        <v>47</v>
      </c>
      <c r="E586" t="str">
        <f t="shared" ref="E586:E593" si="92" xml:space="preserve"> TEXT(B586,"00") &amp;TEXT(D586,"000")</f>
        <v>38047</v>
      </c>
      <c r="F586" t="s">
        <v>2749</v>
      </c>
      <c r="G586" s="1">
        <v>136564</v>
      </c>
      <c r="H586">
        <f t="shared" si="90"/>
        <v>1</v>
      </c>
      <c r="I586">
        <f t="shared" si="91"/>
        <v>136564</v>
      </c>
    </row>
    <row r="587" spans="1:9" x14ac:dyDescent="0.2">
      <c r="A587" t="s">
        <v>2435</v>
      </c>
      <c r="B587">
        <v>38</v>
      </c>
      <c r="C587" t="s">
        <v>2464</v>
      </c>
      <c r="D587">
        <v>51</v>
      </c>
      <c r="E587" t="str">
        <f t="shared" si="92"/>
        <v>38051</v>
      </c>
      <c r="F587" t="s">
        <v>2749</v>
      </c>
      <c r="G587" s="1">
        <v>21600</v>
      </c>
      <c r="H587">
        <f t="shared" si="90"/>
        <v>1</v>
      </c>
      <c r="I587">
        <f t="shared" si="91"/>
        <v>21600</v>
      </c>
    </row>
    <row r="588" spans="1:9" x14ac:dyDescent="0.2">
      <c r="A588" t="s">
        <v>2435</v>
      </c>
      <c r="B588">
        <v>38</v>
      </c>
      <c r="C588" t="s">
        <v>2465</v>
      </c>
      <c r="D588">
        <v>73</v>
      </c>
      <c r="E588" t="str">
        <f t="shared" si="92"/>
        <v>38073</v>
      </c>
      <c r="F588" t="s">
        <v>2749</v>
      </c>
      <c r="G588">
        <v>0</v>
      </c>
      <c r="H588">
        <f t="shared" si="90"/>
        <v>1</v>
      </c>
      <c r="I588">
        <f t="shared" si="91"/>
        <v>0</v>
      </c>
    </row>
    <row r="589" spans="1:9" x14ac:dyDescent="0.2">
      <c r="A589" t="s">
        <v>2435</v>
      </c>
      <c r="B589">
        <v>38</v>
      </c>
      <c r="C589" t="s">
        <v>2317</v>
      </c>
      <c r="D589">
        <v>77</v>
      </c>
      <c r="E589" t="str">
        <f t="shared" si="92"/>
        <v>38077</v>
      </c>
      <c r="F589" t="s">
        <v>2749</v>
      </c>
      <c r="G589" s="1">
        <v>59593</v>
      </c>
      <c r="H589">
        <f t="shared" si="90"/>
        <v>1</v>
      </c>
      <c r="I589">
        <f t="shared" si="91"/>
        <v>59593</v>
      </c>
    </row>
    <row r="590" spans="1:9" x14ac:dyDescent="0.2">
      <c r="A590" t="s">
        <v>2435</v>
      </c>
      <c r="B590">
        <v>38</v>
      </c>
      <c r="C590" t="s">
        <v>2466</v>
      </c>
      <c r="D590">
        <v>81</v>
      </c>
      <c r="E590" t="str">
        <f t="shared" si="92"/>
        <v>38081</v>
      </c>
      <c r="F590" t="s">
        <v>2749</v>
      </c>
      <c r="G590" s="1">
        <v>268220</v>
      </c>
      <c r="H590">
        <f t="shared" si="90"/>
        <v>1</v>
      </c>
      <c r="I590">
        <f t="shared" si="91"/>
        <v>268220</v>
      </c>
    </row>
    <row r="591" spans="1:9" x14ac:dyDescent="0.2">
      <c r="A591" t="s">
        <v>2435</v>
      </c>
      <c r="B591">
        <v>38</v>
      </c>
      <c r="C591" t="s">
        <v>1981</v>
      </c>
      <c r="D591">
        <v>1</v>
      </c>
      <c r="E591" t="str">
        <f t="shared" si="92"/>
        <v>38001</v>
      </c>
      <c r="F591" t="s">
        <v>2749</v>
      </c>
      <c r="G591" s="1">
        <v>89356</v>
      </c>
      <c r="H591">
        <f t="shared" si="90"/>
        <v>1</v>
      </c>
      <c r="I591">
        <f t="shared" si="91"/>
        <v>89356</v>
      </c>
    </row>
    <row r="592" spans="1:9" x14ac:dyDescent="0.2">
      <c r="A592" t="s">
        <v>2435</v>
      </c>
      <c r="B592">
        <v>38</v>
      </c>
      <c r="C592" t="s">
        <v>2467</v>
      </c>
      <c r="D592">
        <v>7</v>
      </c>
      <c r="E592" t="str">
        <f t="shared" si="92"/>
        <v>38007</v>
      </c>
      <c r="F592" t="s">
        <v>2749</v>
      </c>
      <c r="G592" s="1">
        <v>92480</v>
      </c>
      <c r="H592">
        <f t="shared" si="90"/>
        <v>1</v>
      </c>
      <c r="I592">
        <f t="shared" si="91"/>
        <v>92480</v>
      </c>
    </row>
    <row r="593" spans="1:9" x14ac:dyDescent="0.2">
      <c r="A593" t="s">
        <v>2435</v>
      </c>
      <c r="B593">
        <v>38</v>
      </c>
      <c r="C593" t="s">
        <v>2468</v>
      </c>
      <c r="D593">
        <v>11</v>
      </c>
      <c r="E593" t="str">
        <f t="shared" si="92"/>
        <v>38011</v>
      </c>
      <c r="F593" t="s">
        <v>2749</v>
      </c>
      <c r="G593" s="1">
        <v>204829</v>
      </c>
      <c r="H593">
        <f t="shared" si="90"/>
        <v>1</v>
      </c>
      <c r="I593">
        <f t="shared" si="91"/>
        <v>204829</v>
      </c>
    </row>
    <row r="594" spans="1:9" x14ac:dyDescent="0.2">
      <c r="A594" t="s">
        <v>2435</v>
      </c>
      <c r="B594">
        <v>38</v>
      </c>
      <c r="C594" t="s">
        <v>2301</v>
      </c>
      <c r="D594">
        <v>33</v>
      </c>
      <c r="E594" t="str">
        <f t="shared" ref="E594:E599" si="93" xml:space="preserve"> TEXT(B594,"00") &amp;TEXT(D594,"000")</f>
        <v>38033</v>
      </c>
      <c r="F594" t="s">
        <v>2749</v>
      </c>
      <c r="G594" s="1">
        <v>25407</v>
      </c>
      <c r="H594">
        <f t="shared" si="90"/>
        <v>1</v>
      </c>
      <c r="I594">
        <f t="shared" si="91"/>
        <v>25407</v>
      </c>
    </row>
    <row r="595" spans="1:9" x14ac:dyDescent="0.2">
      <c r="A595" t="s">
        <v>2435</v>
      </c>
      <c r="B595">
        <v>38</v>
      </c>
      <c r="C595" t="s">
        <v>2469</v>
      </c>
      <c r="D595">
        <v>41</v>
      </c>
      <c r="E595" t="str">
        <f t="shared" si="93"/>
        <v>38041</v>
      </c>
      <c r="F595" t="s">
        <v>2749</v>
      </c>
      <c r="G595" s="1">
        <v>39340</v>
      </c>
      <c r="H595">
        <f t="shared" si="90"/>
        <v>1</v>
      </c>
      <c r="I595">
        <f t="shared" si="91"/>
        <v>39340</v>
      </c>
    </row>
    <row r="596" spans="1:9" x14ac:dyDescent="0.2">
      <c r="A596" t="s">
        <v>2435</v>
      </c>
      <c r="B596">
        <v>38</v>
      </c>
      <c r="C596" t="s">
        <v>2470</v>
      </c>
      <c r="D596">
        <v>87</v>
      </c>
      <c r="E596" t="str">
        <f t="shared" si="93"/>
        <v>38087</v>
      </c>
      <c r="F596" t="s">
        <v>2749</v>
      </c>
      <c r="G596" s="1">
        <v>95229</v>
      </c>
      <c r="H596">
        <f t="shared" si="90"/>
        <v>1</v>
      </c>
      <c r="I596">
        <f t="shared" si="91"/>
        <v>95229</v>
      </c>
    </row>
    <row r="597" spans="1:9" x14ac:dyDescent="0.2">
      <c r="A597" t="s">
        <v>2435</v>
      </c>
      <c r="B597">
        <v>38</v>
      </c>
      <c r="C597" t="s">
        <v>2471</v>
      </c>
      <c r="D597">
        <v>89</v>
      </c>
      <c r="E597" t="str">
        <f t="shared" si="93"/>
        <v>38089</v>
      </c>
      <c r="F597" t="s">
        <v>2749</v>
      </c>
      <c r="G597" s="1">
        <v>72834</v>
      </c>
      <c r="H597">
        <f t="shared" si="90"/>
        <v>1</v>
      </c>
      <c r="I597">
        <f t="shared" si="91"/>
        <v>72834</v>
      </c>
    </row>
    <row r="598" spans="1:9" x14ac:dyDescent="0.2">
      <c r="A598" t="s">
        <v>2435</v>
      </c>
      <c r="B598">
        <v>38</v>
      </c>
      <c r="C598" t="s">
        <v>2472</v>
      </c>
      <c r="D598">
        <v>25</v>
      </c>
      <c r="E598" t="str">
        <f t="shared" si="93"/>
        <v>38025</v>
      </c>
      <c r="F598" t="s">
        <v>2749</v>
      </c>
      <c r="G598" s="1">
        <v>291153</v>
      </c>
      <c r="H598">
        <f t="shared" si="90"/>
        <v>1</v>
      </c>
      <c r="I598">
        <f t="shared" si="91"/>
        <v>291153</v>
      </c>
    </row>
    <row r="599" spans="1:9" x14ac:dyDescent="0.2">
      <c r="A599" t="s">
        <v>2435</v>
      </c>
      <c r="B599">
        <v>38</v>
      </c>
      <c r="C599" t="s">
        <v>2473</v>
      </c>
      <c r="D599">
        <v>53</v>
      </c>
      <c r="E599" t="str">
        <f t="shared" si="93"/>
        <v>38053</v>
      </c>
      <c r="F599" t="s">
        <v>2749</v>
      </c>
      <c r="G599" s="1">
        <v>263798</v>
      </c>
      <c r="H599">
        <f t="shared" si="90"/>
        <v>1</v>
      </c>
      <c r="I599">
        <f t="shared" si="91"/>
        <v>263798</v>
      </c>
    </row>
    <row r="600" spans="1:9" x14ac:dyDescent="0.2">
      <c r="A600" t="s">
        <v>2435</v>
      </c>
      <c r="B600">
        <v>38</v>
      </c>
      <c r="C600" t="s">
        <v>2474</v>
      </c>
      <c r="D600">
        <v>55</v>
      </c>
      <c r="E600" t="str">
        <f t="shared" ref="E600:E608" si="94" xml:space="preserve"> TEXT(B600,"00") &amp;TEXT(D600,"000")</f>
        <v>38055</v>
      </c>
      <c r="F600" t="s">
        <v>2749</v>
      </c>
      <c r="G600" s="1">
        <v>439190</v>
      </c>
      <c r="H600">
        <f t="shared" si="90"/>
        <v>1</v>
      </c>
      <c r="I600">
        <f t="shared" si="91"/>
        <v>439190</v>
      </c>
    </row>
    <row r="601" spans="1:9" x14ac:dyDescent="0.2">
      <c r="A601" t="s">
        <v>2435</v>
      </c>
      <c r="B601">
        <v>38</v>
      </c>
      <c r="C601" t="s">
        <v>2120</v>
      </c>
      <c r="D601">
        <v>57</v>
      </c>
      <c r="E601" t="str">
        <f t="shared" si="94"/>
        <v>38057</v>
      </c>
      <c r="F601" t="s">
        <v>2749</v>
      </c>
      <c r="G601" s="1">
        <v>298248</v>
      </c>
      <c r="H601">
        <f t="shared" si="90"/>
        <v>1</v>
      </c>
      <c r="I601">
        <f t="shared" si="91"/>
        <v>298248</v>
      </c>
    </row>
    <row r="602" spans="1:9" x14ac:dyDescent="0.2">
      <c r="A602" t="s">
        <v>2435</v>
      </c>
      <c r="B602">
        <v>38</v>
      </c>
      <c r="C602" t="s">
        <v>2475</v>
      </c>
      <c r="D602">
        <v>65</v>
      </c>
      <c r="E602" t="str">
        <f t="shared" si="94"/>
        <v>38065</v>
      </c>
      <c r="F602" t="s">
        <v>2749</v>
      </c>
      <c r="G602" s="1">
        <v>91800</v>
      </c>
      <c r="H602">
        <f t="shared" si="90"/>
        <v>1</v>
      </c>
      <c r="I602">
        <f t="shared" si="91"/>
        <v>91800</v>
      </c>
    </row>
    <row r="603" spans="1:9" x14ac:dyDescent="0.2">
      <c r="A603" t="s">
        <v>2476</v>
      </c>
      <c r="B603">
        <v>39</v>
      </c>
      <c r="C603" t="s">
        <v>2004</v>
      </c>
      <c r="D603">
        <v>41</v>
      </c>
      <c r="E603" t="str">
        <f t="shared" si="94"/>
        <v>39041</v>
      </c>
      <c r="F603" t="s">
        <v>2749</v>
      </c>
      <c r="G603">
        <v>0</v>
      </c>
      <c r="H603">
        <f t="shared" si="90"/>
        <v>1</v>
      </c>
      <c r="I603">
        <f t="shared" si="91"/>
        <v>0</v>
      </c>
    </row>
    <row r="604" spans="1:9" x14ac:dyDescent="0.2">
      <c r="A604" t="s">
        <v>2476</v>
      </c>
      <c r="B604">
        <v>39</v>
      </c>
      <c r="C604" t="s">
        <v>2477</v>
      </c>
      <c r="D604">
        <v>45</v>
      </c>
      <c r="E604" t="str">
        <f t="shared" si="94"/>
        <v>39045</v>
      </c>
      <c r="F604" t="s">
        <v>2749</v>
      </c>
      <c r="G604" s="1">
        <v>3880</v>
      </c>
      <c r="H604">
        <f t="shared" si="90"/>
        <v>1</v>
      </c>
      <c r="I604">
        <f t="shared" si="91"/>
        <v>3880</v>
      </c>
    </row>
    <row r="605" spans="1:9" x14ac:dyDescent="0.2">
      <c r="A605" t="s">
        <v>2476</v>
      </c>
      <c r="B605">
        <v>39</v>
      </c>
      <c r="C605" t="s">
        <v>2478</v>
      </c>
      <c r="D605">
        <v>47</v>
      </c>
      <c r="E605" t="str">
        <f t="shared" si="94"/>
        <v>39047</v>
      </c>
      <c r="F605" t="s">
        <v>2749</v>
      </c>
      <c r="G605">
        <v>0</v>
      </c>
      <c r="H605">
        <f t="shared" si="90"/>
        <v>1</v>
      </c>
      <c r="I605">
        <f t="shared" si="91"/>
        <v>0</v>
      </c>
    </row>
    <row r="606" spans="1:9" x14ac:dyDescent="0.2">
      <c r="A606" t="s">
        <v>2476</v>
      </c>
      <c r="B606">
        <v>39</v>
      </c>
      <c r="C606" t="s">
        <v>2290</v>
      </c>
      <c r="D606">
        <v>83</v>
      </c>
      <c r="E606" t="str">
        <f t="shared" si="94"/>
        <v>39083</v>
      </c>
      <c r="F606" t="s">
        <v>2749</v>
      </c>
      <c r="G606" s="1">
        <v>3280</v>
      </c>
      <c r="H606">
        <f t="shared" si="90"/>
        <v>1</v>
      </c>
      <c r="I606">
        <f t="shared" si="91"/>
        <v>3280</v>
      </c>
    </row>
    <row r="607" spans="1:9" x14ac:dyDescent="0.2">
      <c r="A607" t="s">
        <v>2476</v>
      </c>
      <c r="B607">
        <v>39</v>
      </c>
      <c r="C607" t="s">
        <v>2479</v>
      </c>
      <c r="D607">
        <v>89</v>
      </c>
      <c r="E607" t="str">
        <f t="shared" si="94"/>
        <v>39089</v>
      </c>
      <c r="F607" t="s">
        <v>2749</v>
      </c>
      <c r="G607" s="1">
        <v>6070</v>
      </c>
      <c r="H607">
        <f t="shared" si="90"/>
        <v>1</v>
      </c>
      <c r="I607">
        <f t="shared" si="91"/>
        <v>6070</v>
      </c>
    </row>
    <row r="608" spans="1:9" x14ac:dyDescent="0.2">
      <c r="A608" t="s">
        <v>2476</v>
      </c>
      <c r="B608">
        <v>39</v>
      </c>
      <c r="C608" t="s">
        <v>2480</v>
      </c>
      <c r="D608">
        <v>117</v>
      </c>
      <c r="E608" t="str">
        <f t="shared" si="94"/>
        <v>39117</v>
      </c>
      <c r="F608" t="s">
        <v>2749</v>
      </c>
      <c r="G608">
        <v>0</v>
      </c>
      <c r="H608">
        <f t="shared" si="90"/>
        <v>1</v>
      </c>
      <c r="I608">
        <f t="shared" si="91"/>
        <v>0</v>
      </c>
    </row>
    <row r="609" spans="1:9" x14ac:dyDescent="0.2">
      <c r="A609" t="s">
        <v>2476</v>
      </c>
      <c r="B609">
        <v>39</v>
      </c>
      <c r="C609" t="s">
        <v>2481</v>
      </c>
      <c r="D609">
        <v>129</v>
      </c>
      <c r="E609" t="str">
        <f t="shared" ref="E609:E618" si="95" xml:space="preserve"> TEXT(B609,"00") &amp;TEXT(D609,"000")</f>
        <v>39129</v>
      </c>
      <c r="F609" t="s">
        <v>2749</v>
      </c>
      <c r="G609" s="1">
        <v>4820</v>
      </c>
      <c r="H609">
        <f t="shared" si="90"/>
        <v>1</v>
      </c>
      <c r="I609">
        <f t="shared" si="91"/>
        <v>4820</v>
      </c>
    </row>
    <row r="610" spans="1:9" x14ac:dyDescent="0.2">
      <c r="A610" t="s">
        <v>2476</v>
      </c>
      <c r="B610">
        <v>39</v>
      </c>
      <c r="C610" t="s">
        <v>2482</v>
      </c>
      <c r="D610">
        <v>141</v>
      </c>
      <c r="E610" t="str">
        <f t="shared" si="95"/>
        <v>39141</v>
      </c>
      <c r="F610" t="s">
        <v>2749</v>
      </c>
      <c r="G610" s="1">
        <v>4433</v>
      </c>
      <c r="H610">
        <f t="shared" si="90"/>
        <v>1</v>
      </c>
      <c r="I610">
        <f t="shared" si="91"/>
        <v>4433</v>
      </c>
    </row>
    <row r="611" spans="1:9" x14ac:dyDescent="0.2">
      <c r="A611" t="s">
        <v>2476</v>
      </c>
      <c r="B611">
        <v>39</v>
      </c>
      <c r="C611" t="s">
        <v>2483</v>
      </c>
      <c r="D611">
        <v>159</v>
      </c>
      <c r="E611" t="str">
        <f t="shared" si="95"/>
        <v>39159</v>
      </c>
      <c r="F611" t="s">
        <v>2749</v>
      </c>
      <c r="G611">
        <v>0</v>
      </c>
      <c r="H611">
        <f t="shared" si="90"/>
        <v>1</v>
      </c>
      <c r="I611">
        <f t="shared" si="91"/>
        <v>0</v>
      </c>
    </row>
    <row r="612" spans="1:9" x14ac:dyDescent="0.2">
      <c r="A612" t="s">
        <v>2476</v>
      </c>
      <c r="B612">
        <v>39</v>
      </c>
      <c r="C612" t="s">
        <v>2484</v>
      </c>
      <c r="D612">
        <v>31</v>
      </c>
      <c r="E612" t="str">
        <f t="shared" si="95"/>
        <v>39031</v>
      </c>
      <c r="F612" t="s">
        <v>2749</v>
      </c>
      <c r="G612">
        <v>0</v>
      </c>
      <c r="H612">
        <f t="shared" si="90"/>
        <v>1</v>
      </c>
      <c r="I612">
        <f t="shared" si="91"/>
        <v>0</v>
      </c>
    </row>
    <row r="613" spans="1:9" x14ac:dyDescent="0.2">
      <c r="A613" t="s">
        <v>2476</v>
      </c>
      <c r="B613">
        <v>39</v>
      </c>
      <c r="C613" t="s">
        <v>2485</v>
      </c>
      <c r="D613">
        <v>75</v>
      </c>
      <c r="E613" t="str">
        <f t="shared" si="95"/>
        <v>39075</v>
      </c>
      <c r="F613" t="s">
        <v>2749</v>
      </c>
      <c r="G613" s="1">
        <v>9382</v>
      </c>
      <c r="H613">
        <f t="shared" si="90"/>
        <v>1</v>
      </c>
      <c r="I613">
        <f t="shared" si="91"/>
        <v>9382</v>
      </c>
    </row>
    <row r="614" spans="1:9" x14ac:dyDescent="0.2">
      <c r="A614" t="s">
        <v>2476</v>
      </c>
      <c r="B614">
        <v>39</v>
      </c>
      <c r="C614" t="s">
        <v>2022</v>
      </c>
      <c r="D614">
        <v>81</v>
      </c>
      <c r="E614" t="str">
        <f t="shared" si="95"/>
        <v>39081</v>
      </c>
      <c r="F614" t="s">
        <v>2749</v>
      </c>
      <c r="G614" s="1">
        <v>1863</v>
      </c>
      <c r="H614">
        <f t="shared" si="90"/>
        <v>1</v>
      </c>
      <c r="I614">
        <f t="shared" si="91"/>
        <v>1863</v>
      </c>
    </row>
    <row r="615" spans="1:9" x14ac:dyDescent="0.2">
      <c r="A615" t="s">
        <v>2476</v>
      </c>
      <c r="B615">
        <v>39</v>
      </c>
      <c r="C615" t="s">
        <v>2486</v>
      </c>
      <c r="D615">
        <v>5</v>
      </c>
      <c r="E615" t="str">
        <f t="shared" si="95"/>
        <v>39005</v>
      </c>
      <c r="F615" t="s">
        <v>2749</v>
      </c>
      <c r="G615" s="1">
        <v>2028</v>
      </c>
      <c r="H615">
        <f t="shared" si="90"/>
        <v>1</v>
      </c>
      <c r="I615">
        <f t="shared" si="91"/>
        <v>2028</v>
      </c>
    </row>
    <row r="616" spans="1:9" x14ac:dyDescent="0.2">
      <c r="A616" t="s">
        <v>2476</v>
      </c>
      <c r="B616">
        <v>39</v>
      </c>
      <c r="C616" t="s">
        <v>2487</v>
      </c>
      <c r="D616">
        <v>33</v>
      </c>
      <c r="E616" t="str">
        <f t="shared" si="95"/>
        <v>39033</v>
      </c>
      <c r="F616" t="s">
        <v>2749</v>
      </c>
      <c r="G616">
        <v>0</v>
      </c>
      <c r="H616">
        <f t="shared" si="90"/>
        <v>1</v>
      </c>
      <c r="I616">
        <f t="shared" si="91"/>
        <v>0</v>
      </c>
    </row>
    <row r="617" spans="1:9" x14ac:dyDescent="0.2">
      <c r="A617" t="s">
        <v>2476</v>
      </c>
      <c r="B617">
        <v>39</v>
      </c>
      <c r="C617" t="s">
        <v>2398</v>
      </c>
      <c r="D617">
        <v>43</v>
      </c>
      <c r="E617" t="str">
        <f t="shared" si="95"/>
        <v>39043</v>
      </c>
      <c r="F617" t="s">
        <v>2749</v>
      </c>
      <c r="G617">
        <v>0</v>
      </c>
      <c r="H617">
        <f t="shared" si="90"/>
        <v>1</v>
      </c>
      <c r="I617">
        <f t="shared" si="91"/>
        <v>0</v>
      </c>
    </row>
    <row r="618" spans="1:9" x14ac:dyDescent="0.2">
      <c r="A618" t="s">
        <v>2476</v>
      </c>
      <c r="B618">
        <v>39</v>
      </c>
      <c r="C618" t="s">
        <v>2176</v>
      </c>
      <c r="D618">
        <v>77</v>
      </c>
      <c r="E618" t="str">
        <f t="shared" si="95"/>
        <v>39077</v>
      </c>
      <c r="F618" t="s">
        <v>2749</v>
      </c>
      <c r="G618">
        <v>0</v>
      </c>
      <c r="H618">
        <f t="shared" si="90"/>
        <v>1</v>
      </c>
      <c r="I618">
        <f t="shared" si="91"/>
        <v>0</v>
      </c>
    </row>
    <row r="619" spans="1:9" x14ac:dyDescent="0.2">
      <c r="A619" t="s">
        <v>2476</v>
      </c>
      <c r="B619">
        <v>39</v>
      </c>
      <c r="C619" t="s">
        <v>2317</v>
      </c>
      <c r="D619">
        <v>139</v>
      </c>
      <c r="E619" t="str">
        <f t="shared" ref="E619:E628" si="96" xml:space="preserve"> TEXT(B619,"00") &amp;TEXT(D619,"000")</f>
        <v>39139</v>
      </c>
      <c r="F619" t="s">
        <v>2749</v>
      </c>
      <c r="G619" s="1">
        <v>22900</v>
      </c>
      <c r="H619">
        <f t="shared" si="90"/>
        <v>1</v>
      </c>
      <c r="I619">
        <f t="shared" si="91"/>
        <v>22900</v>
      </c>
    </row>
    <row r="620" spans="1:9" x14ac:dyDescent="0.2">
      <c r="A620" t="s">
        <v>2476</v>
      </c>
      <c r="B620">
        <v>39</v>
      </c>
      <c r="C620" t="s">
        <v>2488</v>
      </c>
      <c r="D620">
        <v>143</v>
      </c>
      <c r="E620" t="str">
        <f t="shared" si="96"/>
        <v>39143</v>
      </c>
      <c r="F620" t="s">
        <v>2749</v>
      </c>
      <c r="G620">
        <v>0</v>
      </c>
      <c r="H620">
        <f t="shared" si="90"/>
        <v>1</v>
      </c>
      <c r="I620">
        <f t="shared" si="91"/>
        <v>0</v>
      </c>
    </row>
    <row r="621" spans="1:9" x14ac:dyDescent="0.2">
      <c r="A621" t="s">
        <v>2476</v>
      </c>
      <c r="B621">
        <v>39</v>
      </c>
      <c r="C621" t="s">
        <v>2489</v>
      </c>
      <c r="D621">
        <v>175</v>
      </c>
      <c r="E621" t="str">
        <f t="shared" si="96"/>
        <v>39175</v>
      </c>
      <c r="F621" t="s">
        <v>2749</v>
      </c>
      <c r="G621" s="1">
        <v>3003</v>
      </c>
      <c r="H621">
        <f t="shared" si="90"/>
        <v>1</v>
      </c>
      <c r="I621">
        <f t="shared" si="91"/>
        <v>3003</v>
      </c>
    </row>
    <row r="622" spans="1:9" x14ac:dyDescent="0.2">
      <c r="A622" t="s">
        <v>2476</v>
      </c>
      <c r="B622">
        <v>39</v>
      </c>
      <c r="C622" t="s">
        <v>2490</v>
      </c>
      <c r="D622">
        <v>7</v>
      </c>
      <c r="E622" t="str">
        <f t="shared" si="96"/>
        <v>39007</v>
      </c>
      <c r="F622" t="s">
        <v>2749</v>
      </c>
      <c r="G622">
        <v>0</v>
      </c>
      <c r="H622">
        <f t="shared" si="90"/>
        <v>1</v>
      </c>
      <c r="I622">
        <f t="shared" si="91"/>
        <v>0</v>
      </c>
    </row>
    <row r="623" spans="1:9" x14ac:dyDescent="0.2">
      <c r="A623" t="s">
        <v>2476</v>
      </c>
      <c r="B623">
        <v>39</v>
      </c>
      <c r="C623" t="s">
        <v>2491</v>
      </c>
      <c r="D623">
        <v>29</v>
      </c>
      <c r="E623" t="str">
        <f t="shared" si="96"/>
        <v>39029</v>
      </c>
      <c r="F623" t="s">
        <v>2749</v>
      </c>
      <c r="G623" s="1">
        <v>7340</v>
      </c>
      <c r="H623">
        <f t="shared" si="90"/>
        <v>1</v>
      </c>
      <c r="I623">
        <f t="shared" si="91"/>
        <v>7340</v>
      </c>
    </row>
    <row r="624" spans="1:9" x14ac:dyDescent="0.2">
      <c r="A624" t="s">
        <v>2476</v>
      </c>
      <c r="B624">
        <v>39</v>
      </c>
      <c r="C624" t="s">
        <v>2492</v>
      </c>
      <c r="D624">
        <v>55</v>
      </c>
      <c r="E624" t="str">
        <f t="shared" si="96"/>
        <v>39055</v>
      </c>
      <c r="F624" t="s">
        <v>2749</v>
      </c>
      <c r="G624">
        <v>200</v>
      </c>
      <c r="H624">
        <f t="shared" si="90"/>
        <v>1</v>
      </c>
      <c r="I624">
        <f t="shared" si="91"/>
        <v>200</v>
      </c>
    </row>
    <row r="625" spans="1:9" x14ac:dyDescent="0.2">
      <c r="A625" t="s">
        <v>2476</v>
      </c>
      <c r="B625">
        <v>39</v>
      </c>
      <c r="C625" t="s">
        <v>2493</v>
      </c>
      <c r="D625">
        <v>99</v>
      </c>
      <c r="E625" t="str">
        <f t="shared" si="96"/>
        <v>39099</v>
      </c>
      <c r="F625" t="s">
        <v>2749</v>
      </c>
      <c r="G625" s="1">
        <v>6860</v>
      </c>
      <c r="H625">
        <f t="shared" si="90"/>
        <v>1</v>
      </c>
      <c r="I625">
        <f t="shared" si="91"/>
        <v>6860</v>
      </c>
    </row>
    <row r="626" spans="1:9" x14ac:dyDescent="0.2">
      <c r="A626" t="s">
        <v>2476</v>
      </c>
      <c r="B626">
        <v>39</v>
      </c>
      <c r="C626" t="s">
        <v>2494</v>
      </c>
      <c r="D626">
        <v>103</v>
      </c>
      <c r="E626" t="str">
        <f t="shared" si="96"/>
        <v>39103</v>
      </c>
      <c r="F626" t="s">
        <v>2749</v>
      </c>
      <c r="G626">
        <v>0</v>
      </c>
      <c r="H626">
        <f t="shared" si="90"/>
        <v>1</v>
      </c>
      <c r="I626">
        <f t="shared" si="91"/>
        <v>0</v>
      </c>
    </row>
    <row r="627" spans="1:9" x14ac:dyDescent="0.2">
      <c r="A627" t="s">
        <v>2476</v>
      </c>
      <c r="B627">
        <v>39</v>
      </c>
      <c r="C627" t="s">
        <v>2471</v>
      </c>
      <c r="D627">
        <v>151</v>
      </c>
      <c r="E627" t="str">
        <f t="shared" si="96"/>
        <v>39151</v>
      </c>
      <c r="F627" t="s">
        <v>2749</v>
      </c>
      <c r="G627" s="1">
        <v>1920</v>
      </c>
      <c r="H627">
        <f t="shared" si="90"/>
        <v>1</v>
      </c>
      <c r="I627">
        <f t="shared" si="91"/>
        <v>1920</v>
      </c>
    </row>
    <row r="628" spans="1:9" x14ac:dyDescent="0.2">
      <c r="A628" t="s">
        <v>2476</v>
      </c>
      <c r="B628">
        <v>39</v>
      </c>
      <c r="C628" t="s">
        <v>2495</v>
      </c>
      <c r="D628">
        <v>155</v>
      </c>
      <c r="E628" t="str">
        <f t="shared" si="96"/>
        <v>39155</v>
      </c>
      <c r="F628" t="s">
        <v>2749</v>
      </c>
      <c r="G628">
        <v>0</v>
      </c>
      <c r="H628">
        <f t="shared" si="90"/>
        <v>1</v>
      </c>
      <c r="I628">
        <f t="shared" si="91"/>
        <v>0</v>
      </c>
    </row>
    <row r="629" spans="1:9" x14ac:dyDescent="0.2">
      <c r="A629" t="s">
        <v>2476</v>
      </c>
      <c r="B629">
        <v>39</v>
      </c>
      <c r="C629" t="s">
        <v>2128</v>
      </c>
      <c r="D629">
        <v>169</v>
      </c>
      <c r="E629" t="str">
        <f t="shared" ref="E629:E638" si="97" xml:space="preserve"> TEXT(B629,"00") &amp;TEXT(D629,"000")</f>
        <v>39169</v>
      </c>
      <c r="F629" t="s">
        <v>2749</v>
      </c>
      <c r="G629" s="1">
        <v>48155</v>
      </c>
      <c r="H629">
        <f t="shared" si="90"/>
        <v>1</v>
      </c>
      <c r="I629">
        <f t="shared" si="91"/>
        <v>48155</v>
      </c>
    </row>
    <row r="630" spans="1:9" x14ac:dyDescent="0.2">
      <c r="A630" t="s">
        <v>2476</v>
      </c>
      <c r="B630">
        <v>39</v>
      </c>
      <c r="C630" t="s">
        <v>2496</v>
      </c>
      <c r="D630">
        <v>51</v>
      </c>
      <c r="E630" t="str">
        <f t="shared" si="97"/>
        <v>39051</v>
      </c>
      <c r="F630" t="s">
        <v>2749</v>
      </c>
      <c r="G630">
        <v>250</v>
      </c>
      <c r="H630">
        <f t="shared" si="90"/>
        <v>1</v>
      </c>
      <c r="I630">
        <f t="shared" si="91"/>
        <v>250</v>
      </c>
    </row>
    <row r="631" spans="1:9" x14ac:dyDescent="0.2">
      <c r="A631" t="s">
        <v>2476</v>
      </c>
      <c r="B631">
        <v>39</v>
      </c>
      <c r="C631" t="s">
        <v>2497</v>
      </c>
      <c r="D631">
        <v>95</v>
      </c>
      <c r="E631" t="str">
        <f t="shared" si="97"/>
        <v>39095</v>
      </c>
      <c r="F631" t="s">
        <v>2749</v>
      </c>
      <c r="G631">
        <v>0</v>
      </c>
      <c r="H631">
        <f t="shared" si="90"/>
        <v>1</v>
      </c>
      <c r="I631">
        <f t="shared" si="91"/>
        <v>0</v>
      </c>
    </row>
    <row r="632" spans="1:9" x14ac:dyDescent="0.2">
      <c r="A632" t="s">
        <v>2476</v>
      </c>
      <c r="B632">
        <v>39</v>
      </c>
      <c r="C632" t="s">
        <v>2498</v>
      </c>
      <c r="D632">
        <v>137</v>
      </c>
      <c r="E632" t="str">
        <f t="shared" si="97"/>
        <v>39137</v>
      </c>
      <c r="F632" t="s">
        <v>2749</v>
      </c>
      <c r="G632" s="1">
        <v>18620</v>
      </c>
      <c r="H632">
        <f t="shared" si="90"/>
        <v>1</v>
      </c>
      <c r="I632">
        <f t="shared" si="91"/>
        <v>18620</v>
      </c>
    </row>
    <row r="633" spans="1:9" x14ac:dyDescent="0.2">
      <c r="A633" t="s">
        <v>2476</v>
      </c>
      <c r="B633">
        <v>39</v>
      </c>
      <c r="C633" t="s">
        <v>2499</v>
      </c>
      <c r="D633">
        <v>173</v>
      </c>
      <c r="E633" t="str">
        <f t="shared" si="97"/>
        <v>39173</v>
      </c>
      <c r="F633" t="s">
        <v>2749</v>
      </c>
      <c r="G633">
        <v>0</v>
      </c>
      <c r="H633">
        <f t="shared" si="90"/>
        <v>1</v>
      </c>
      <c r="I633">
        <f t="shared" si="91"/>
        <v>0</v>
      </c>
    </row>
    <row r="634" spans="1:9" x14ac:dyDescent="0.2">
      <c r="A634" t="s">
        <v>2476</v>
      </c>
      <c r="B634">
        <v>39</v>
      </c>
      <c r="C634" t="s">
        <v>2500</v>
      </c>
      <c r="D634">
        <v>71</v>
      </c>
      <c r="E634" t="str">
        <f t="shared" si="97"/>
        <v>39071</v>
      </c>
      <c r="F634" t="s">
        <v>2749</v>
      </c>
      <c r="G634">
        <v>0</v>
      </c>
      <c r="H634">
        <f t="shared" si="90"/>
        <v>1</v>
      </c>
      <c r="I634">
        <f t="shared" si="91"/>
        <v>0</v>
      </c>
    </row>
    <row r="635" spans="1:9" x14ac:dyDescent="0.2">
      <c r="A635" t="s">
        <v>2476</v>
      </c>
      <c r="B635">
        <v>39</v>
      </c>
      <c r="C635" t="s">
        <v>2195</v>
      </c>
      <c r="D635">
        <v>79</v>
      </c>
      <c r="E635" t="str">
        <f t="shared" si="97"/>
        <v>39079</v>
      </c>
      <c r="F635" t="s">
        <v>2749</v>
      </c>
      <c r="G635">
        <v>0</v>
      </c>
      <c r="H635">
        <f t="shared" si="90"/>
        <v>1</v>
      </c>
      <c r="I635">
        <f t="shared" si="91"/>
        <v>0</v>
      </c>
    </row>
    <row r="636" spans="1:9" x14ac:dyDescent="0.2">
      <c r="A636" t="s">
        <v>2476</v>
      </c>
      <c r="B636">
        <v>39</v>
      </c>
      <c r="C636" t="s">
        <v>2501</v>
      </c>
      <c r="D636">
        <v>59</v>
      </c>
      <c r="E636" t="str">
        <f t="shared" si="97"/>
        <v>39059</v>
      </c>
      <c r="F636" t="s">
        <v>2749</v>
      </c>
      <c r="G636">
        <v>0</v>
      </c>
      <c r="H636">
        <f t="shared" si="90"/>
        <v>1</v>
      </c>
      <c r="I636">
        <f t="shared" si="91"/>
        <v>0</v>
      </c>
    </row>
    <row r="637" spans="1:9" x14ac:dyDescent="0.2">
      <c r="A637" t="s">
        <v>2476</v>
      </c>
      <c r="B637">
        <v>39</v>
      </c>
      <c r="C637" t="s">
        <v>2502</v>
      </c>
      <c r="D637">
        <v>105</v>
      </c>
      <c r="E637" t="str">
        <f t="shared" si="97"/>
        <v>39105</v>
      </c>
      <c r="F637" t="s">
        <v>2749</v>
      </c>
      <c r="G637">
        <v>0</v>
      </c>
      <c r="H637">
        <f t="shared" si="90"/>
        <v>1</v>
      </c>
      <c r="I637">
        <f t="shared" si="91"/>
        <v>0</v>
      </c>
    </row>
    <row r="638" spans="1:9" x14ac:dyDescent="0.2">
      <c r="A638" t="s">
        <v>2476</v>
      </c>
      <c r="B638">
        <v>39</v>
      </c>
      <c r="C638" t="s">
        <v>2061</v>
      </c>
      <c r="D638">
        <v>111</v>
      </c>
      <c r="E638" t="str">
        <f t="shared" si="97"/>
        <v>39111</v>
      </c>
      <c r="F638" t="s">
        <v>2749</v>
      </c>
      <c r="G638" s="1">
        <v>3050</v>
      </c>
      <c r="H638">
        <f t="shared" si="90"/>
        <v>1</v>
      </c>
      <c r="I638">
        <f t="shared" si="91"/>
        <v>3050</v>
      </c>
    </row>
    <row r="639" spans="1:9" x14ac:dyDescent="0.2">
      <c r="A639" t="s">
        <v>2476</v>
      </c>
      <c r="B639">
        <v>39</v>
      </c>
      <c r="C639" t="s">
        <v>2127</v>
      </c>
      <c r="D639">
        <v>115</v>
      </c>
      <c r="E639" t="str">
        <f t="shared" ref="E639:E648" si="98" xml:space="preserve"> TEXT(B639,"00") &amp;TEXT(D639,"000")</f>
        <v>39115</v>
      </c>
      <c r="F639" t="s">
        <v>2749</v>
      </c>
      <c r="G639" s="1">
        <v>2800</v>
      </c>
      <c r="H639">
        <f t="shared" si="90"/>
        <v>1</v>
      </c>
      <c r="I639">
        <f t="shared" si="91"/>
        <v>2800</v>
      </c>
    </row>
    <row r="640" spans="1:9" x14ac:dyDescent="0.2">
      <c r="A640" t="s">
        <v>2476</v>
      </c>
      <c r="B640">
        <v>39</v>
      </c>
      <c r="C640" t="s">
        <v>2503</v>
      </c>
      <c r="D640">
        <v>119</v>
      </c>
      <c r="E640" t="str">
        <f t="shared" si="98"/>
        <v>39119</v>
      </c>
      <c r="F640" t="s">
        <v>2749</v>
      </c>
      <c r="G640">
        <v>0</v>
      </c>
      <c r="H640">
        <f t="shared" si="90"/>
        <v>1</v>
      </c>
      <c r="I640">
        <f t="shared" si="91"/>
        <v>0</v>
      </c>
    </row>
    <row r="641" spans="1:9" x14ac:dyDescent="0.2">
      <c r="A641" t="s">
        <v>2476</v>
      </c>
      <c r="B641">
        <v>39</v>
      </c>
      <c r="C641" t="s">
        <v>1983</v>
      </c>
      <c r="D641">
        <v>167</v>
      </c>
      <c r="E641" t="str">
        <f t="shared" si="98"/>
        <v>39167</v>
      </c>
      <c r="F641" t="s">
        <v>2749</v>
      </c>
      <c r="G641" s="1">
        <v>2903</v>
      </c>
      <c r="H641">
        <f t="shared" si="90"/>
        <v>1</v>
      </c>
      <c r="I641">
        <f t="shared" si="91"/>
        <v>2903</v>
      </c>
    </row>
    <row r="642" spans="1:9" x14ac:dyDescent="0.2">
      <c r="A642" t="s">
        <v>2476</v>
      </c>
      <c r="B642">
        <v>39</v>
      </c>
      <c r="C642" t="s">
        <v>2504</v>
      </c>
      <c r="D642">
        <v>17</v>
      </c>
      <c r="E642" t="str">
        <f t="shared" si="98"/>
        <v>39017</v>
      </c>
      <c r="F642" t="s">
        <v>2749</v>
      </c>
      <c r="G642">
        <v>0</v>
      </c>
      <c r="H642">
        <f t="shared" si="90"/>
        <v>1</v>
      </c>
      <c r="I642">
        <f t="shared" si="91"/>
        <v>0</v>
      </c>
    </row>
    <row r="643" spans="1:9" x14ac:dyDescent="0.2">
      <c r="A643" t="s">
        <v>2476</v>
      </c>
      <c r="B643">
        <v>39</v>
      </c>
      <c r="C643" t="s">
        <v>2064</v>
      </c>
      <c r="D643">
        <v>57</v>
      </c>
      <c r="E643" t="str">
        <f t="shared" si="98"/>
        <v>39057</v>
      </c>
      <c r="F643" t="s">
        <v>2749</v>
      </c>
      <c r="G643" s="1">
        <v>3801</v>
      </c>
      <c r="H643">
        <f t="shared" ref="H643:H706" si="99">IF(EXACT(F643,"MEASURED IN BU"), 1,IF(EXACT(F643,"MEASURED IN TONS"), 39.3679,1/56))</f>
        <v>1</v>
      </c>
      <c r="I643">
        <f t="shared" ref="I643:I706" si="100" xml:space="preserve"> G643*H643</f>
        <v>3801</v>
      </c>
    </row>
    <row r="644" spans="1:9" x14ac:dyDescent="0.2">
      <c r="A644" t="s">
        <v>2476</v>
      </c>
      <c r="B644">
        <v>39</v>
      </c>
      <c r="C644" t="s">
        <v>2505</v>
      </c>
      <c r="D644">
        <v>135</v>
      </c>
      <c r="E644" t="str">
        <f t="shared" si="98"/>
        <v>39135</v>
      </c>
      <c r="F644" t="s">
        <v>2749</v>
      </c>
      <c r="G644" s="1">
        <v>6198</v>
      </c>
      <c r="H644">
        <f t="shared" si="99"/>
        <v>1</v>
      </c>
      <c r="I644">
        <f t="shared" si="100"/>
        <v>6198</v>
      </c>
    </row>
    <row r="645" spans="1:9" x14ac:dyDescent="0.2">
      <c r="A645" t="s">
        <v>2476</v>
      </c>
      <c r="B645">
        <v>39</v>
      </c>
      <c r="C645" t="s">
        <v>2506</v>
      </c>
      <c r="D645">
        <v>11</v>
      </c>
      <c r="E645" t="str">
        <f t="shared" si="98"/>
        <v>39011</v>
      </c>
      <c r="F645" t="s">
        <v>2749</v>
      </c>
      <c r="G645" s="1">
        <v>7580</v>
      </c>
      <c r="H645">
        <f t="shared" si="99"/>
        <v>1</v>
      </c>
      <c r="I645">
        <f t="shared" si="100"/>
        <v>7580</v>
      </c>
    </row>
    <row r="646" spans="1:9" x14ac:dyDescent="0.2">
      <c r="A646" t="s">
        <v>2476</v>
      </c>
      <c r="B646">
        <v>39</v>
      </c>
      <c r="C646" t="s">
        <v>2018</v>
      </c>
      <c r="D646">
        <v>23</v>
      </c>
      <c r="E646" t="str">
        <f t="shared" si="98"/>
        <v>39023</v>
      </c>
      <c r="F646" t="s">
        <v>2749</v>
      </c>
      <c r="G646">
        <v>0</v>
      </c>
      <c r="H646">
        <f t="shared" si="99"/>
        <v>1</v>
      </c>
      <c r="I646">
        <f t="shared" si="100"/>
        <v>0</v>
      </c>
    </row>
    <row r="647" spans="1:9" x14ac:dyDescent="0.2">
      <c r="A647" t="s">
        <v>2476</v>
      </c>
      <c r="B647">
        <v>39</v>
      </c>
      <c r="C647" t="s">
        <v>2507</v>
      </c>
      <c r="D647">
        <v>37</v>
      </c>
      <c r="E647" t="str">
        <f t="shared" si="98"/>
        <v>39037</v>
      </c>
      <c r="F647" t="s">
        <v>2749</v>
      </c>
      <c r="G647">
        <v>0</v>
      </c>
      <c r="H647">
        <f t="shared" si="99"/>
        <v>1</v>
      </c>
      <c r="I647">
        <f t="shared" si="100"/>
        <v>0</v>
      </c>
    </row>
    <row r="648" spans="1:9" x14ac:dyDescent="0.2">
      <c r="A648" t="s">
        <v>2476</v>
      </c>
      <c r="B648">
        <v>39</v>
      </c>
      <c r="C648" t="s">
        <v>2123</v>
      </c>
      <c r="D648">
        <v>65</v>
      </c>
      <c r="E648" t="str">
        <f t="shared" si="98"/>
        <v>39065</v>
      </c>
      <c r="F648" t="s">
        <v>2749</v>
      </c>
      <c r="G648">
        <v>0</v>
      </c>
      <c r="H648">
        <f t="shared" si="99"/>
        <v>1</v>
      </c>
      <c r="I648">
        <f t="shared" si="100"/>
        <v>0</v>
      </c>
    </row>
    <row r="649" spans="1:9" x14ac:dyDescent="0.2">
      <c r="A649" t="s">
        <v>2476</v>
      </c>
      <c r="B649">
        <v>39</v>
      </c>
      <c r="C649" t="s">
        <v>2071</v>
      </c>
      <c r="D649">
        <v>109</v>
      </c>
      <c r="E649" t="str">
        <f t="shared" ref="E649:E657" si="101" xml:space="preserve"> TEXT(B649,"00") &amp;TEXT(D649,"000")</f>
        <v>39109</v>
      </c>
      <c r="F649" t="s">
        <v>2749</v>
      </c>
      <c r="G649">
        <v>0</v>
      </c>
      <c r="H649">
        <f t="shared" si="99"/>
        <v>1</v>
      </c>
      <c r="I649">
        <f t="shared" si="100"/>
        <v>0</v>
      </c>
    </row>
    <row r="650" spans="1:9" x14ac:dyDescent="0.2">
      <c r="A650" t="s">
        <v>2476</v>
      </c>
      <c r="B650">
        <v>39</v>
      </c>
      <c r="C650" t="s">
        <v>2093</v>
      </c>
      <c r="D650">
        <v>149</v>
      </c>
      <c r="E650" t="str">
        <f t="shared" si="101"/>
        <v>39149</v>
      </c>
      <c r="F650" t="s">
        <v>2749</v>
      </c>
      <c r="G650">
        <v>0</v>
      </c>
      <c r="H650">
        <f t="shared" si="99"/>
        <v>1</v>
      </c>
      <c r="I650">
        <f t="shared" si="100"/>
        <v>0</v>
      </c>
    </row>
    <row r="651" spans="1:9" x14ac:dyDescent="0.2">
      <c r="A651" t="s">
        <v>2508</v>
      </c>
      <c r="B651">
        <v>40</v>
      </c>
      <c r="C651" t="s">
        <v>2509</v>
      </c>
      <c r="D651">
        <v>17</v>
      </c>
      <c r="E651" t="str">
        <f t="shared" si="101"/>
        <v>40017</v>
      </c>
      <c r="F651" t="s">
        <v>2749</v>
      </c>
      <c r="G651">
        <v>0</v>
      </c>
      <c r="H651">
        <f t="shared" si="99"/>
        <v>1</v>
      </c>
      <c r="I651">
        <f t="shared" si="100"/>
        <v>0</v>
      </c>
    </row>
    <row r="652" spans="1:9" x14ac:dyDescent="0.2">
      <c r="A652" t="s">
        <v>2508</v>
      </c>
      <c r="B652">
        <v>40</v>
      </c>
      <c r="C652" t="s">
        <v>2510</v>
      </c>
      <c r="D652">
        <v>51</v>
      </c>
      <c r="E652" t="str">
        <f t="shared" si="101"/>
        <v>40051</v>
      </c>
      <c r="F652" t="s">
        <v>2749</v>
      </c>
      <c r="G652">
        <v>0</v>
      </c>
      <c r="H652">
        <f t="shared" si="99"/>
        <v>1</v>
      </c>
      <c r="I652">
        <f t="shared" si="100"/>
        <v>0</v>
      </c>
    </row>
    <row r="653" spans="1:9" x14ac:dyDescent="0.2">
      <c r="A653" t="s">
        <v>2508</v>
      </c>
      <c r="B653">
        <v>40</v>
      </c>
      <c r="C653" t="s">
        <v>2511</v>
      </c>
      <c r="D653">
        <v>73</v>
      </c>
      <c r="E653" t="str">
        <f t="shared" si="101"/>
        <v>40073</v>
      </c>
      <c r="F653" t="s">
        <v>2749</v>
      </c>
      <c r="G653">
        <v>0</v>
      </c>
      <c r="H653">
        <f t="shared" si="99"/>
        <v>1</v>
      </c>
      <c r="I653">
        <f t="shared" si="100"/>
        <v>0</v>
      </c>
    </row>
    <row r="654" spans="1:9" x14ac:dyDescent="0.2">
      <c r="A654" t="s">
        <v>2508</v>
      </c>
      <c r="B654">
        <v>40</v>
      </c>
      <c r="C654" t="s">
        <v>1998</v>
      </c>
      <c r="D654">
        <v>47</v>
      </c>
      <c r="E654" t="str">
        <f t="shared" si="101"/>
        <v>40047</v>
      </c>
      <c r="F654" t="s">
        <v>2749</v>
      </c>
      <c r="G654">
        <v>0</v>
      </c>
      <c r="H654">
        <f t="shared" si="99"/>
        <v>1</v>
      </c>
      <c r="I654">
        <f t="shared" si="100"/>
        <v>0</v>
      </c>
    </row>
    <row r="655" spans="1:9" x14ac:dyDescent="0.2">
      <c r="A655" t="s">
        <v>2508</v>
      </c>
      <c r="B655">
        <v>40</v>
      </c>
      <c r="C655" t="s">
        <v>2271</v>
      </c>
      <c r="D655">
        <v>53</v>
      </c>
      <c r="E655" t="str">
        <f t="shared" si="101"/>
        <v>40053</v>
      </c>
      <c r="F655" t="s">
        <v>2749</v>
      </c>
      <c r="G655">
        <v>0</v>
      </c>
      <c r="H655">
        <f t="shared" si="99"/>
        <v>1</v>
      </c>
      <c r="I655">
        <f t="shared" si="100"/>
        <v>0</v>
      </c>
    </row>
    <row r="656" spans="1:9" x14ac:dyDescent="0.2">
      <c r="A656" t="s">
        <v>2508</v>
      </c>
      <c r="B656">
        <v>40</v>
      </c>
      <c r="C656" t="s">
        <v>2512</v>
      </c>
      <c r="D656">
        <v>71</v>
      </c>
      <c r="E656" t="str">
        <f t="shared" si="101"/>
        <v>40071</v>
      </c>
      <c r="F656" t="s">
        <v>2749</v>
      </c>
      <c r="G656" s="1">
        <v>12800</v>
      </c>
      <c r="H656">
        <f t="shared" si="99"/>
        <v>1</v>
      </c>
      <c r="I656">
        <f t="shared" si="100"/>
        <v>12800</v>
      </c>
    </row>
    <row r="657" spans="1:9" x14ac:dyDescent="0.2">
      <c r="A657" t="s">
        <v>2508</v>
      </c>
      <c r="B657">
        <v>40</v>
      </c>
      <c r="C657" t="s">
        <v>2074</v>
      </c>
      <c r="D657">
        <v>103</v>
      </c>
      <c r="E657" t="str">
        <f t="shared" si="101"/>
        <v>40103</v>
      </c>
      <c r="F657" t="s">
        <v>2749</v>
      </c>
      <c r="G657">
        <v>0</v>
      </c>
      <c r="H657">
        <f t="shared" si="99"/>
        <v>1</v>
      </c>
      <c r="I657">
        <f t="shared" si="100"/>
        <v>0</v>
      </c>
    </row>
    <row r="658" spans="1:9" x14ac:dyDescent="0.2">
      <c r="A658" t="s">
        <v>2508</v>
      </c>
      <c r="B658">
        <v>40</v>
      </c>
      <c r="C658" t="s">
        <v>2513</v>
      </c>
      <c r="D658">
        <v>151</v>
      </c>
      <c r="E658" t="str">
        <f t="shared" ref="E658:E667" si="102" xml:space="preserve"> TEXT(B658,"00") &amp;TEXT(D658,"000")</f>
        <v>40151</v>
      </c>
      <c r="F658" t="s">
        <v>2749</v>
      </c>
      <c r="G658">
        <v>0</v>
      </c>
      <c r="H658">
        <f t="shared" si="99"/>
        <v>1</v>
      </c>
      <c r="I658">
        <f t="shared" si="100"/>
        <v>0</v>
      </c>
    </row>
    <row r="659" spans="1:9" x14ac:dyDescent="0.2">
      <c r="A659" t="s">
        <v>2508</v>
      </c>
      <c r="B659">
        <v>40</v>
      </c>
      <c r="C659" t="s">
        <v>2514</v>
      </c>
      <c r="D659">
        <v>35</v>
      </c>
      <c r="E659" t="str">
        <f t="shared" si="102"/>
        <v>40035</v>
      </c>
      <c r="F659" t="s">
        <v>2749</v>
      </c>
      <c r="G659">
        <v>0</v>
      </c>
      <c r="H659">
        <f t="shared" si="99"/>
        <v>1</v>
      </c>
      <c r="I659">
        <f t="shared" si="100"/>
        <v>0</v>
      </c>
    </row>
    <row r="660" spans="1:9" x14ac:dyDescent="0.2">
      <c r="A660" t="s">
        <v>2508</v>
      </c>
      <c r="B660">
        <v>40</v>
      </c>
      <c r="C660" t="s">
        <v>2515</v>
      </c>
      <c r="D660">
        <v>97</v>
      </c>
      <c r="E660" t="str">
        <f t="shared" si="102"/>
        <v>40097</v>
      </c>
      <c r="F660" t="s">
        <v>2749</v>
      </c>
      <c r="G660">
        <v>0</v>
      </c>
      <c r="H660">
        <f t="shared" si="99"/>
        <v>1</v>
      </c>
      <c r="I660">
        <f t="shared" si="100"/>
        <v>0</v>
      </c>
    </row>
    <row r="661" spans="1:9" x14ac:dyDescent="0.2">
      <c r="A661" t="s">
        <v>2508</v>
      </c>
      <c r="B661">
        <v>40</v>
      </c>
      <c r="C661" t="s">
        <v>2516</v>
      </c>
      <c r="D661">
        <v>145</v>
      </c>
      <c r="E661" t="str">
        <f t="shared" si="102"/>
        <v>40145</v>
      </c>
      <c r="F661" t="s">
        <v>2749</v>
      </c>
      <c r="G661" s="1">
        <v>57600</v>
      </c>
      <c r="H661">
        <f t="shared" si="99"/>
        <v>1</v>
      </c>
      <c r="I661">
        <f t="shared" si="100"/>
        <v>57600</v>
      </c>
    </row>
    <row r="662" spans="1:9" x14ac:dyDescent="0.2">
      <c r="A662" t="s">
        <v>2508</v>
      </c>
      <c r="B662">
        <v>40</v>
      </c>
      <c r="C662" t="s">
        <v>2517</v>
      </c>
      <c r="D662">
        <v>25</v>
      </c>
      <c r="E662" t="str">
        <f t="shared" si="102"/>
        <v>40025</v>
      </c>
      <c r="F662" t="s">
        <v>2749</v>
      </c>
      <c r="G662">
        <v>0</v>
      </c>
      <c r="H662">
        <f t="shared" si="99"/>
        <v>1</v>
      </c>
      <c r="I662">
        <f t="shared" si="100"/>
        <v>0</v>
      </c>
    </row>
    <row r="663" spans="1:9" x14ac:dyDescent="0.2">
      <c r="A663" t="s">
        <v>2508</v>
      </c>
      <c r="B663">
        <v>40</v>
      </c>
      <c r="C663" t="s">
        <v>2518</v>
      </c>
      <c r="D663">
        <v>139</v>
      </c>
      <c r="E663" t="str">
        <f t="shared" si="102"/>
        <v>40139</v>
      </c>
      <c r="F663" t="s">
        <v>2749</v>
      </c>
      <c r="G663">
        <v>0</v>
      </c>
      <c r="H663">
        <f t="shared" si="99"/>
        <v>1</v>
      </c>
      <c r="I663">
        <f t="shared" si="100"/>
        <v>0</v>
      </c>
    </row>
    <row r="664" spans="1:9" x14ac:dyDescent="0.2">
      <c r="A664" t="s">
        <v>2508</v>
      </c>
      <c r="B664">
        <v>40</v>
      </c>
      <c r="C664" t="s">
        <v>2519</v>
      </c>
      <c r="D664">
        <v>55</v>
      </c>
      <c r="E664" t="str">
        <f t="shared" si="102"/>
        <v>40055</v>
      </c>
      <c r="F664" t="s">
        <v>2749</v>
      </c>
      <c r="G664">
        <v>0</v>
      </c>
      <c r="H664">
        <f t="shared" si="99"/>
        <v>1</v>
      </c>
      <c r="I664">
        <f t="shared" si="100"/>
        <v>0</v>
      </c>
    </row>
    <row r="665" spans="1:9" x14ac:dyDescent="0.2">
      <c r="A665" t="s">
        <v>2508</v>
      </c>
      <c r="B665">
        <v>40</v>
      </c>
      <c r="C665" t="s">
        <v>2195</v>
      </c>
      <c r="D665">
        <v>65</v>
      </c>
      <c r="E665" t="str">
        <f t="shared" si="102"/>
        <v>40065</v>
      </c>
      <c r="F665" t="s">
        <v>2749</v>
      </c>
      <c r="G665">
        <v>0</v>
      </c>
      <c r="H665">
        <f t="shared" si="99"/>
        <v>1</v>
      </c>
      <c r="I665">
        <f t="shared" si="100"/>
        <v>0</v>
      </c>
    </row>
    <row r="666" spans="1:9" x14ac:dyDescent="0.2">
      <c r="A666" t="s">
        <v>2508</v>
      </c>
      <c r="B666">
        <v>40</v>
      </c>
      <c r="C666" t="s">
        <v>2520</v>
      </c>
      <c r="D666">
        <v>75</v>
      </c>
      <c r="E666" t="str">
        <f t="shared" si="102"/>
        <v>40075</v>
      </c>
      <c r="F666" t="s">
        <v>2749</v>
      </c>
      <c r="G666" s="1">
        <v>137810</v>
      </c>
      <c r="H666">
        <f t="shared" si="99"/>
        <v>1</v>
      </c>
      <c r="I666">
        <f t="shared" si="100"/>
        <v>137810</v>
      </c>
    </row>
    <row r="667" spans="1:9" x14ac:dyDescent="0.2">
      <c r="A667" t="s">
        <v>2508</v>
      </c>
      <c r="B667">
        <v>40</v>
      </c>
      <c r="C667" t="s">
        <v>2521</v>
      </c>
      <c r="D667">
        <v>141</v>
      </c>
      <c r="E667" t="str">
        <f t="shared" si="102"/>
        <v>40141</v>
      </c>
      <c r="F667" t="s">
        <v>2749</v>
      </c>
      <c r="G667">
        <v>0</v>
      </c>
      <c r="H667">
        <f t="shared" si="99"/>
        <v>1</v>
      </c>
      <c r="I667">
        <f t="shared" si="100"/>
        <v>0</v>
      </c>
    </row>
    <row r="668" spans="1:9" x14ac:dyDescent="0.2">
      <c r="A668" t="s">
        <v>2508</v>
      </c>
      <c r="B668">
        <v>40</v>
      </c>
      <c r="C668" t="s">
        <v>2522</v>
      </c>
      <c r="D668">
        <v>43</v>
      </c>
      <c r="E668" t="str">
        <f t="shared" ref="E668:E674" si="103" xml:space="preserve"> TEXT(B668,"00") &amp;TEXT(D668,"000")</f>
        <v>40043</v>
      </c>
      <c r="F668" t="s">
        <v>2749</v>
      </c>
      <c r="G668">
        <v>0</v>
      </c>
      <c r="H668">
        <f t="shared" si="99"/>
        <v>1</v>
      </c>
      <c r="I668">
        <f t="shared" si="100"/>
        <v>0</v>
      </c>
    </row>
    <row r="669" spans="1:9" x14ac:dyDescent="0.2">
      <c r="A669" t="s">
        <v>2523</v>
      </c>
      <c r="B669">
        <v>41</v>
      </c>
      <c r="C669" t="s">
        <v>2524</v>
      </c>
      <c r="D669">
        <v>21</v>
      </c>
      <c r="E669" t="str">
        <f t="shared" si="103"/>
        <v>41021</v>
      </c>
      <c r="F669" t="s">
        <v>2749</v>
      </c>
      <c r="G669" s="1">
        <v>28021</v>
      </c>
      <c r="H669">
        <f t="shared" si="99"/>
        <v>1</v>
      </c>
      <c r="I669">
        <f t="shared" si="100"/>
        <v>28021</v>
      </c>
    </row>
    <row r="670" spans="1:9" x14ac:dyDescent="0.2">
      <c r="A670" t="s">
        <v>2523</v>
      </c>
      <c r="B670">
        <v>41</v>
      </c>
      <c r="C670" t="s">
        <v>2480</v>
      </c>
      <c r="D670">
        <v>49</v>
      </c>
      <c r="E670" t="str">
        <f t="shared" si="103"/>
        <v>41049</v>
      </c>
      <c r="F670" t="s">
        <v>2749</v>
      </c>
      <c r="G670" s="1">
        <v>81713</v>
      </c>
      <c r="H670">
        <f t="shared" si="99"/>
        <v>1</v>
      </c>
      <c r="I670">
        <f t="shared" si="100"/>
        <v>81713</v>
      </c>
    </row>
    <row r="671" spans="1:9" x14ac:dyDescent="0.2">
      <c r="A671" t="s">
        <v>2523</v>
      </c>
      <c r="B671">
        <v>41</v>
      </c>
      <c r="C671" t="s">
        <v>2525</v>
      </c>
      <c r="D671">
        <v>55</v>
      </c>
      <c r="E671" t="str">
        <f t="shared" si="103"/>
        <v>41055</v>
      </c>
      <c r="F671" t="s">
        <v>2749</v>
      </c>
      <c r="G671" s="1">
        <v>222181</v>
      </c>
      <c r="H671">
        <f t="shared" si="99"/>
        <v>1</v>
      </c>
      <c r="I671">
        <f t="shared" si="100"/>
        <v>222181</v>
      </c>
    </row>
    <row r="672" spans="1:9" x14ac:dyDescent="0.2">
      <c r="A672" t="s">
        <v>2523</v>
      </c>
      <c r="B672">
        <v>41</v>
      </c>
      <c r="C672" t="s">
        <v>2526</v>
      </c>
      <c r="D672">
        <v>65</v>
      </c>
      <c r="E672" t="str">
        <f t="shared" si="103"/>
        <v>41065</v>
      </c>
      <c r="F672" t="s">
        <v>2749</v>
      </c>
      <c r="G672" s="1">
        <v>34432</v>
      </c>
      <c r="H672">
        <f t="shared" si="99"/>
        <v>1</v>
      </c>
      <c r="I672">
        <f t="shared" si="100"/>
        <v>34432</v>
      </c>
    </row>
    <row r="673" spans="1:9" x14ac:dyDescent="0.2">
      <c r="A673" t="s">
        <v>2523</v>
      </c>
      <c r="B673">
        <v>41</v>
      </c>
      <c r="C673" t="s">
        <v>2527</v>
      </c>
      <c r="D673">
        <v>1</v>
      </c>
      <c r="E673" t="str">
        <f t="shared" si="103"/>
        <v>41001</v>
      </c>
      <c r="F673" t="s">
        <v>2749</v>
      </c>
      <c r="G673" s="1">
        <v>55320</v>
      </c>
      <c r="H673">
        <f t="shared" si="99"/>
        <v>1</v>
      </c>
      <c r="I673">
        <f t="shared" si="100"/>
        <v>55320</v>
      </c>
    </row>
    <row r="674" spans="1:9" x14ac:dyDescent="0.2">
      <c r="A674" t="s">
        <v>2523</v>
      </c>
      <c r="B674">
        <v>41</v>
      </c>
      <c r="C674" t="s">
        <v>2528</v>
      </c>
      <c r="D674">
        <v>59</v>
      </c>
      <c r="E674" t="str">
        <f t="shared" si="103"/>
        <v>41059</v>
      </c>
      <c r="F674" t="s">
        <v>2749</v>
      </c>
      <c r="G674" s="1">
        <v>108123</v>
      </c>
      <c r="H674">
        <f t="shared" si="99"/>
        <v>1</v>
      </c>
      <c r="I674">
        <f t="shared" si="100"/>
        <v>108123</v>
      </c>
    </row>
    <row r="675" spans="1:9" x14ac:dyDescent="0.2">
      <c r="A675" t="s">
        <v>2523</v>
      </c>
      <c r="B675">
        <v>41</v>
      </c>
      <c r="C675" t="s">
        <v>2483</v>
      </c>
      <c r="D675">
        <v>61</v>
      </c>
      <c r="E675" t="str">
        <f t="shared" ref="E675:E681" si="104" xml:space="preserve"> TEXT(B675,"00") &amp;TEXT(D675,"000")</f>
        <v>41061</v>
      </c>
      <c r="F675" t="s">
        <v>2749</v>
      </c>
      <c r="G675" s="1">
        <v>209320</v>
      </c>
      <c r="H675">
        <f t="shared" si="99"/>
        <v>1</v>
      </c>
      <c r="I675">
        <f t="shared" si="100"/>
        <v>209320</v>
      </c>
    </row>
    <row r="676" spans="1:9" x14ac:dyDescent="0.2">
      <c r="A676" t="s">
        <v>2523</v>
      </c>
      <c r="B676">
        <v>41</v>
      </c>
      <c r="C676" t="s">
        <v>2529</v>
      </c>
      <c r="D676">
        <v>63</v>
      </c>
      <c r="E676" t="str">
        <f t="shared" si="104"/>
        <v>41063</v>
      </c>
      <c r="F676" t="s">
        <v>2749</v>
      </c>
      <c r="G676" s="1">
        <v>85886</v>
      </c>
      <c r="H676">
        <f t="shared" si="99"/>
        <v>1</v>
      </c>
      <c r="I676">
        <f t="shared" si="100"/>
        <v>85886</v>
      </c>
    </row>
    <row r="677" spans="1:9" x14ac:dyDescent="0.2">
      <c r="A677" t="s">
        <v>2523</v>
      </c>
      <c r="B677">
        <v>41</v>
      </c>
      <c r="C677" t="s">
        <v>2219</v>
      </c>
      <c r="D677">
        <v>3</v>
      </c>
      <c r="E677" t="str">
        <f t="shared" si="104"/>
        <v>41003</v>
      </c>
      <c r="F677" t="s">
        <v>2749</v>
      </c>
      <c r="G677">
        <v>645</v>
      </c>
      <c r="H677">
        <f t="shared" si="99"/>
        <v>1</v>
      </c>
      <c r="I677">
        <f t="shared" si="100"/>
        <v>645</v>
      </c>
    </row>
    <row r="678" spans="1:9" x14ac:dyDescent="0.2">
      <c r="A678" t="s">
        <v>2523</v>
      </c>
      <c r="B678">
        <v>41</v>
      </c>
      <c r="C678" t="s">
        <v>2530</v>
      </c>
      <c r="D678">
        <v>5</v>
      </c>
      <c r="E678" t="str">
        <f t="shared" si="104"/>
        <v>41005</v>
      </c>
      <c r="F678" t="s">
        <v>2749</v>
      </c>
      <c r="G678" s="1">
        <v>2863</v>
      </c>
      <c r="H678">
        <f t="shared" si="99"/>
        <v>1</v>
      </c>
      <c r="I678">
        <f t="shared" si="100"/>
        <v>2863</v>
      </c>
    </row>
    <row r="679" spans="1:9" x14ac:dyDescent="0.2">
      <c r="A679" t="s">
        <v>2523</v>
      </c>
      <c r="B679">
        <v>41</v>
      </c>
      <c r="C679" t="s">
        <v>2288</v>
      </c>
      <c r="D679">
        <v>43</v>
      </c>
      <c r="E679" t="str">
        <f t="shared" si="104"/>
        <v>41043</v>
      </c>
      <c r="F679" t="s">
        <v>2749</v>
      </c>
      <c r="G679">
        <v>0</v>
      </c>
      <c r="H679">
        <f t="shared" si="99"/>
        <v>1</v>
      </c>
      <c r="I679">
        <f t="shared" si="100"/>
        <v>0</v>
      </c>
    </row>
    <row r="680" spans="1:9" x14ac:dyDescent="0.2">
      <c r="A680" t="s">
        <v>2523</v>
      </c>
      <c r="B680">
        <v>41</v>
      </c>
      <c r="C680" t="s">
        <v>2096</v>
      </c>
      <c r="D680">
        <v>47</v>
      </c>
      <c r="E680" t="str">
        <f t="shared" si="104"/>
        <v>41047</v>
      </c>
      <c r="F680" t="s">
        <v>2749</v>
      </c>
      <c r="G680" s="1">
        <v>12738</v>
      </c>
      <c r="H680">
        <f t="shared" si="99"/>
        <v>1</v>
      </c>
      <c r="I680">
        <f t="shared" si="100"/>
        <v>12738</v>
      </c>
    </row>
    <row r="681" spans="1:9" x14ac:dyDescent="0.2">
      <c r="A681" t="s">
        <v>2523</v>
      </c>
      <c r="B681">
        <v>41</v>
      </c>
      <c r="C681" t="s">
        <v>2247</v>
      </c>
      <c r="D681">
        <v>53</v>
      </c>
      <c r="E681" t="str">
        <f t="shared" si="104"/>
        <v>41053</v>
      </c>
      <c r="F681" t="s">
        <v>2749</v>
      </c>
      <c r="G681" s="1">
        <v>45619</v>
      </c>
      <c r="H681">
        <f t="shared" si="99"/>
        <v>1</v>
      </c>
      <c r="I681">
        <f t="shared" si="100"/>
        <v>45619</v>
      </c>
    </row>
    <row r="682" spans="1:9" x14ac:dyDescent="0.2">
      <c r="A682" t="s">
        <v>2523</v>
      </c>
      <c r="B682">
        <v>41</v>
      </c>
      <c r="C682" t="s">
        <v>1983</v>
      </c>
      <c r="D682">
        <v>67</v>
      </c>
      <c r="E682" t="str">
        <f t="shared" ref="E682:E688" si="105" xml:space="preserve"> TEXT(B682,"00") &amp;TEXT(D682,"000")</f>
        <v>41067</v>
      </c>
      <c r="F682" t="s">
        <v>2749</v>
      </c>
      <c r="G682" s="1">
        <v>49781</v>
      </c>
      <c r="H682">
        <f t="shared" si="99"/>
        <v>1</v>
      </c>
      <c r="I682">
        <f t="shared" si="100"/>
        <v>49781</v>
      </c>
    </row>
    <row r="683" spans="1:9" x14ac:dyDescent="0.2">
      <c r="A683" t="s">
        <v>2523</v>
      </c>
      <c r="B683">
        <v>41</v>
      </c>
      <c r="C683" t="s">
        <v>2531</v>
      </c>
      <c r="D683">
        <v>71</v>
      </c>
      <c r="E683" t="str">
        <f t="shared" si="105"/>
        <v>41071</v>
      </c>
      <c r="F683" t="s">
        <v>2749</v>
      </c>
      <c r="G683" s="1">
        <v>5185</v>
      </c>
      <c r="H683">
        <f t="shared" si="99"/>
        <v>1</v>
      </c>
      <c r="I683">
        <f t="shared" si="100"/>
        <v>5185</v>
      </c>
    </row>
    <row r="684" spans="1:9" x14ac:dyDescent="0.2">
      <c r="A684" t="s">
        <v>2523</v>
      </c>
      <c r="B684">
        <v>41</v>
      </c>
      <c r="C684" t="s">
        <v>2532</v>
      </c>
      <c r="D684">
        <v>17</v>
      </c>
      <c r="E684" t="str">
        <f t="shared" si="105"/>
        <v>41017</v>
      </c>
      <c r="F684" t="s">
        <v>2749</v>
      </c>
      <c r="G684">
        <v>0</v>
      </c>
      <c r="H684">
        <f t="shared" si="99"/>
        <v>1</v>
      </c>
      <c r="I684">
        <f t="shared" si="100"/>
        <v>0</v>
      </c>
    </row>
    <row r="685" spans="1:9" x14ac:dyDescent="0.2">
      <c r="A685" t="s">
        <v>2523</v>
      </c>
      <c r="B685">
        <v>41</v>
      </c>
      <c r="C685" t="s">
        <v>2271</v>
      </c>
      <c r="D685">
        <v>23</v>
      </c>
      <c r="E685" t="str">
        <f t="shared" si="105"/>
        <v>41023</v>
      </c>
      <c r="F685" t="s">
        <v>2749</v>
      </c>
      <c r="G685">
        <v>0</v>
      </c>
      <c r="H685">
        <f t="shared" si="99"/>
        <v>1</v>
      </c>
      <c r="I685">
        <f t="shared" si="100"/>
        <v>0</v>
      </c>
    </row>
    <row r="686" spans="1:9" x14ac:dyDescent="0.2">
      <c r="A686" t="s">
        <v>2523</v>
      </c>
      <c r="B686">
        <v>41</v>
      </c>
      <c r="C686" t="s">
        <v>2022</v>
      </c>
      <c r="D686">
        <v>31</v>
      </c>
      <c r="E686" t="str">
        <f t="shared" si="105"/>
        <v>41031</v>
      </c>
      <c r="F686" t="s">
        <v>2749</v>
      </c>
      <c r="G686">
        <v>0</v>
      </c>
      <c r="H686">
        <f t="shared" si="99"/>
        <v>1</v>
      </c>
      <c r="I686">
        <f t="shared" si="100"/>
        <v>0</v>
      </c>
    </row>
    <row r="687" spans="1:9" x14ac:dyDescent="0.2">
      <c r="A687" t="s">
        <v>2523</v>
      </c>
      <c r="B687">
        <v>41</v>
      </c>
      <c r="C687" t="s">
        <v>2533</v>
      </c>
      <c r="D687">
        <v>35</v>
      </c>
      <c r="E687" t="str">
        <f t="shared" si="105"/>
        <v>41035</v>
      </c>
      <c r="F687" t="s">
        <v>2749</v>
      </c>
      <c r="G687" s="1">
        <v>1169961</v>
      </c>
      <c r="H687">
        <f t="shared" si="99"/>
        <v>1</v>
      </c>
      <c r="I687">
        <f t="shared" si="100"/>
        <v>1169961</v>
      </c>
    </row>
    <row r="688" spans="1:9" x14ac:dyDescent="0.2">
      <c r="A688" t="s">
        <v>2523</v>
      </c>
      <c r="B688">
        <v>41</v>
      </c>
      <c r="C688" t="s">
        <v>1951</v>
      </c>
      <c r="D688">
        <v>37</v>
      </c>
      <c r="E688" t="str">
        <f t="shared" si="105"/>
        <v>41037</v>
      </c>
      <c r="F688" t="s">
        <v>2749</v>
      </c>
      <c r="G688">
        <v>0</v>
      </c>
      <c r="H688">
        <f t="shared" si="99"/>
        <v>1</v>
      </c>
      <c r="I688">
        <f t="shared" si="100"/>
        <v>0</v>
      </c>
    </row>
    <row r="689" spans="1:9" x14ac:dyDescent="0.2">
      <c r="A689" t="s">
        <v>2523</v>
      </c>
      <c r="B689">
        <v>41</v>
      </c>
      <c r="C689" t="s">
        <v>2534</v>
      </c>
      <c r="D689">
        <v>45</v>
      </c>
      <c r="E689" t="str">
        <f t="shared" ref="E689:E697" si="106" xml:space="preserve"> TEXT(B689,"00") &amp;TEXT(D689,"000")</f>
        <v>41045</v>
      </c>
      <c r="F689" t="s">
        <v>2749</v>
      </c>
      <c r="G689" s="1">
        <v>25077</v>
      </c>
      <c r="H689">
        <f t="shared" si="99"/>
        <v>1</v>
      </c>
      <c r="I689">
        <f t="shared" si="100"/>
        <v>25077</v>
      </c>
    </row>
    <row r="690" spans="1:9" x14ac:dyDescent="0.2">
      <c r="A690" t="s">
        <v>2523</v>
      </c>
      <c r="B690">
        <v>41</v>
      </c>
      <c r="C690" t="s">
        <v>2052</v>
      </c>
      <c r="D690">
        <v>19</v>
      </c>
      <c r="E690" t="str">
        <f t="shared" si="106"/>
        <v>41019</v>
      </c>
      <c r="F690" t="s">
        <v>2749</v>
      </c>
      <c r="G690">
        <v>600</v>
      </c>
      <c r="H690">
        <f t="shared" si="99"/>
        <v>1</v>
      </c>
      <c r="I690">
        <f t="shared" si="100"/>
        <v>600</v>
      </c>
    </row>
    <row r="691" spans="1:9" x14ac:dyDescent="0.2">
      <c r="A691" t="s">
        <v>2523</v>
      </c>
      <c r="B691">
        <v>41</v>
      </c>
      <c r="C691" t="s">
        <v>2195</v>
      </c>
      <c r="D691">
        <v>29</v>
      </c>
      <c r="E691" t="str">
        <f t="shared" si="106"/>
        <v>41029</v>
      </c>
      <c r="F691" t="s">
        <v>2749</v>
      </c>
      <c r="G691">
        <v>0</v>
      </c>
      <c r="H691">
        <f t="shared" si="99"/>
        <v>1</v>
      </c>
      <c r="I691">
        <f t="shared" si="100"/>
        <v>0</v>
      </c>
    </row>
    <row r="692" spans="1:9" x14ac:dyDescent="0.2">
      <c r="A692" t="s">
        <v>2535</v>
      </c>
      <c r="B692">
        <v>42</v>
      </c>
      <c r="C692" t="s">
        <v>2536</v>
      </c>
      <c r="D692">
        <v>13</v>
      </c>
      <c r="E692" t="str">
        <f t="shared" si="106"/>
        <v>42013</v>
      </c>
      <c r="F692" t="s">
        <v>2749</v>
      </c>
      <c r="G692" s="1">
        <v>35964</v>
      </c>
      <c r="H692">
        <f t="shared" si="99"/>
        <v>1</v>
      </c>
      <c r="I692">
        <f t="shared" si="100"/>
        <v>35964</v>
      </c>
    </row>
    <row r="693" spans="1:9" x14ac:dyDescent="0.2">
      <c r="A693" t="s">
        <v>2535</v>
      </c>
      <c r="B693">
        <v>42</v>
      </c>
      <c r="C693" t="s">
        <v>2537</v>
      </c>
      <c r="D693">
        <v>21</v>
      </c>
      <c r="E693" t="str">
        <f t="shared" si="106"/>
        <v>42021</v>
      </c>
      <c r="F693" t="s">
        <v>2749</v>
      </c>
      <c r="G693" s="1">
        <v>13186</v>
      </c>
      <c r="H693">
        <f t="shared" si="99"/>
        <v>1</v>
      </c>
      <c r="I693">
        <f t="shared" si="100"/>
        <v>13186</v>
      </c>
    </row>
    <row r="694" spans="1:9" x14ac:dyDescent="0.2">
      <c r="A694" t="s">
        <v>2535</v>
      </c>
      <c r="B694">
        <v>42</v>
      </c>
      <c r="C694" t="s">
        <v>2538</v>
      </c>
      <c r="D694">
        <v>27</v>
      </c>
      <c r="E694" t="str">
        <f t="shared" si="106"/>
        <v>42027</v>
      </c>
      <c r="F694" t="s">
        <v>2749</v>
      </c>
      <c r="G694" s="1">
        <v>16082</v>
      </c>
      <c r="H694">
        <f t="shared" si="99"/>
        <v>1</v>
      </c>
      <c r="I694">
        <f t="shared" si="100"/>
        <v>16082</v>
      </c>
    </row>
    <row r="695" spans="1:9" x14ac:dyDescent="0.2">
      <c r="A695" t="s">
        <v>2535</v>
      </c>
      <c r="B695">
        <v>42</v>
      </c>
      <c r="C695" t="s">
        <v>2539</v>
      </c>
      <c r="D695">
        <v>33</v>
      </c>
      <c r="E695" t="str">
        <f t="shared" si="106"/>
        <v>42033</v>
      </c>
      <c r="F695" t="s">
        <v>2749</v>
      </c>
      <c r="G695">
        <v>0</v>
      </c>
      <c r="H695">
        <f t="shared" si="99"/>
        <v>1</v>
      </c>
      <c r="I695">
        <f t="shared" si="100"/>
        <v>0</v>
      </c>
    </row>
    <row r="696" spans="1:9" x14ac:dyDescent="0.2">
      <c r="A696" t="s">
        <v>2535</v>
      </c>
      <c r="B696">
        <v>42</v>
      </c>
      <c r="C696" t="s">
        <v>2389</v>
      </c>
      <c r="D696">
        <v>37</v>
      </c>
      <c r="E696" t="str">
        <f t="shared" si="106"/>
        <v>42037</v>
      </c>
      <c r="F696" t="s">
        <v>2749</v>
      </c>
      <c r="G696">
        <v>0</v>
      </c>
      <c r="H696">
        <f t="shared" si="99"/>
        <v>1</v>
      </c>
      <c r="I696">
        <f t="shared" si="100"/>
        <v>0</v>
      </c>
    </row>
    <row r="697" spans="1:9" x14ac:dyDescent="0.2">
      <c r="A697" t="s">
        <v>2535</v>
      </c>
      <c r="B697">
        <v>42</v>
      </c>
      <c r="C697" t="s">
        <v>2540</v>
      </c>
      <c r="D697">
        <v>43</v>
      </c>
      <c r="E697" t="str">
        <f t="shared" si="106"/>
        <v>42043</v>
      </c>
      <c r="F697" t="s">
        <v>2749</v>
      </c>
      <c r="G697" s="1">
        <v>46444</v>
      </c>
      <c r="H697">
        <f t="shared" si="99"/>
        <v>1</v>
      </c>
      <c r="I697">
        <f t="shared" si="100"/>
        <v>46444</v>
      </c>
    </row>
    <row r="698" spans="1:9" x14ac:dyDescent="0.2">
      <c r="A698" t="s">
        <v>2535</v>
      </c>
      <c r="B698">
        <v>42</v>
      </c>
      <c r="C698" t="s">
        <v>2541</v>
      </c>
      <c r="D698">
        <v>61</v>
      </c>
      <c r="E698" t="str">
        <f t="shared" ref="E698:E706" si="107" xml:space="preserve"> TEXT(B698,"00") &amp;TEXT(D698,"000")</f>
        <v>42061</v>
      </c>
      <c r="F698" t="s">
        <v>2749</v>
      </c>
      <c r="G698" s="1">
        <v>19135</v>
      </c>
      <c r="H698">
        <f t="shared" si="99"/>
        <v>1</v>
      </c>
      <c r="I698">
        <f t="shared" si="100"/>
        <v>19135</v>
      </c>
    </row>
    <row r="699" spans="1:9" x14ac:dyDescent="0.2">
      <c r="A699" t="s">
        <v>2535</v>
      </c>
      <c r="B699">
        <v>42</v>
      </c>
      <c r="C699" t="s">
        <v>2542</v>
      </c>
      <c r="D699">
        <v>67</v>
      </c>
      <c r="E699" t="str">
        <f t="shared" si="107"/>
        <v>42067</v>
      </c>
      <c r="F699" t="s">
        <v>2749</v>
      </c>
      <c r="G699" s="1">
        <v>19980</v>
      </c>
      <c r="H699">
        <f t="shared" si="99"/>
        <v>1</v>
      </c>
      <c r="I699">
        <f t="shared" si="100"/>
        <v>19980</v>
      </c>
    </row>
    <row r="700" spans="1:9" x14ac:dyDescent="0.2">
      <c r="A700" t="s">
        <v>2535</v>
      </c>
      <c r="B700">
        <v>42</v>
      </c>
      <c r="C700" t="s">
        <v>2543</v>
      </c>
      <c r="D700">
        <v>87</v>
      </c>
      <c r="E700" t="str">
        <f t="shared" si="107"/>
        <v>42087</v>
      </c>
      <c r="F700" t="s">
        <v>2749</v>
      </c>
      <c r="G700" s="1">
        <v>30772</v>
      </c>
      <c r="H700">
        <f t="shared" si="99"/>
        <v>1</v>
      </c>
      <c r="I700">
        <f t="shared" si="100"/>
        <v>30772</v>
      </c>
    </row>
    <row r="701" spans="1:9" x14ac:dyDescent="0.2">
      <c r="A701" t="s">
        <v>2535</v>
      </c>
      <c r="B701">
        <v>42</v>
      </c>
      <c r="C701" t="s">
        <v>2544</v>
      </c>
      <c r="D701">
        <v>93</v>
      </c>
      <c r="E701" t="str">
        <f t="shared" si="107"/>
        <v>42093</v>
      </c>
      <c r="F701" t="s">
        <v>2749</v>
      </c>
      <c r="G701" s="1">
        <v>12300</v>
      </c>
      <c r="H701">
        <f t="shared" si="99"/>
        <v>1</v>
      </c>
      <c r="I701">
        <f t="shared" si="100"/>
        <v>12300</v>
      </c>
    </row>
    <row r="702" spans="1:9" x14ac:dyDescent="0.2">
      <c r="A702" t="s">
        <v>2535</v>
      </c>
      <c r="B702">
        <v>42</v>
      </c>
      <c r="C702" t="s">
        <v>2545</v>
      </c>
      <c r="D702">
        <v>97</v>
      </c>
      <c r="E702" t="str">
        <f t="shared" si="107"/>
        <v>42097</v>
      </c>
      <c r="F702" t="s">
        <v>2749</v>
      </c>
      <c r="G702" s="1">
        <v>163827</v>
      </c>
      <c r="H702">
        <f t="shared" si="99"/>
        <v>1</v>
      </c>
      <c r="I702">
        <f t="shared" si="100"/>
        <v>163827</v>
      </c>
    </row>
    <row r="703" spans="1:9" x14ac:dyDescent="0.2">
      <c r="A703" t="s">
        <v>2535</v>
      </c>
      <c r="B703">
        <v>42</v>
      </c>
      <c r="C703" t="s">
        <v>2285</v>
      </c>
      <c r="D703">
        <v>99</v>
      </c>
      <c r="E703" t="str">
        <f t="shared" si="107"/>
        <v>42099</v>
      </c>
      <c r="F703" t="s">
        <v>2749</v>
      </c>
      <c r="G703" s="1">
        <v>116654</v>
      </c>
      <c r="H703">
        <f t="shared" si="99"/>
        <v>1</v>
      </c>
      <c r="I703">
        <f t="shared" si="100"/>
        <v>116654</v>
      </c>
    </row>
    <row r="704" spans="1:9" x14ac:dyDescent="0.2">
      <c r="A704" t="s">
        <v>2535</v>
      </c>
      <c r="B704">
        <v>42</v>
      </c>
      <c r="C704" t="s">
        <v>2546</v>
      </c>
      <c r="D704">
        <v>109</v>
      </c>
      <c r="E704" t="str">
        <f t="shared" si="107"/>
        <v>42109</v>
      </c>
      <c r="F704" t="s">
        <v>2749</v>
      </c>
      <c r="G704" s="1">
        <v>64795</v>
      </c>
      <c r="H704">
        <f t="shared" si="99"/>
        <v>1</v>
      </c>
      <c r="I704">
        <f t="shared" si="100"/>
        <v>64795</v>
      </c>
    </row>
    <row r="705" spans="1:9" x14ac:dyDescent="0.2">
      <c r="A705" t="s">
        <v>2535</v>
      </c>
      <c r="B705">
        <v>42</v>
      </c>
      <c r="C705" t="s">
        <v>2483</v>
      </c>
      <c r="D705">
        <v>119</v>
      </c>
      <c r="E705" t="str">
        <f t="shared" si="107"/>
        <v>42119</v>
      </c>
      <c r="F705" t="s">
        <v>2749</v>
      </c>
      <c r="G705" s="1">
        <v>24454</v>
      </c>
      <c r="H705">
        <f t="shared" si="99"/>
        <v>1</v>
      </c>
      <c r="I705">
        <f t="shared" si="100"/>
        <v>24454</v>
      </c>
    </row>
    <row r="706" spans="1:9" x14ac:dyDescent="0.2">
      <c r="A706" t="s">
        <v>2535</v>
      </c>
      <c r="B706">
        <v>42</v>
      </c>
      <c r="C706" t="s">
        <v>2329</v>
      </c>
      <c r="D706">
        <v>25</v>
      </c>
      <c r="E706" t="str">
        <f t="shared" si="107"/>
        <v>42025</v>
      </c>
      <c r="F706" t="s">
        <v>2749</v>
      </c>
      <c r="G706">
        <v>0</v>
      </c>
      <c r="H706">
        <f t="shared" si="99"/>
        <v>1</v>
      </c>
      <c r="I706">
        <f t="shared" si="100"/>
        <v>0</v>
      </c>
    </row>
    <row r="707" spans="1:9" x14ac:dyDescent="0.2">
      <c r="A707" t="s">
        <v>2535</v>
      </c>
      <c r="B707">
        <v>42</v>
      </c>
      <c r="C707" t="s">
        <v>2547</v>
      </c>
      <c r="D707">
        <v>77</v>
      </c>
      <c r="E707" t="str">
        <f t="shared" ref="E707:E715" si="108" xml:space="preserve"> TEXT(B707,"00") &amp;TEXT(D707,"000")</f>
        <v>42077</v>
      </c>
      <c r="F707" t="s">
        <v>2749</v>
      </c>
      <c r="G707" s="1">
        <v>36891</v>
      </c>
      <c r="H707">
        <f t="shared" ref="H707:H770" si="109">IF(EXACT(F707,"MEASURED IN BU"), 1,IF(EXACT(F707,"MEASURED IN TONS"), 39.3679,1/56))</f>
        <v>1</v>
      </c>
      <c r="I707">
        <f t="shared" ref="I707:I770" si="110" xml:space="preserve"> G707*H707</f>
        <v>36891</v>
      </c>
    </row>
    <row r="708" spans="1:9" x14ac:dyDescent="0.2">
      <c r="A708" t="s">
        <v>2535</v>
      </c>
      <c r="B708">
        <v>42</v>
      </c>
      <c r="C708" t="s">
        <v>2548</v>
      </c>
      <c r="D708">
        <v>95</v>
      </c>
      <c r="E708" t="str">
        <f t="shared" si="108"/>
        <v>42095</v>
      </c>
      <c r="F708" t="s">
        <v>2749</v>
      </c>
      <c r="G708" s="1">
        <v>15043</v>
      </c>
      <c r="H708">
        <f t="shared" si="109"/>
        <v>1</v>
      </c>
      <c r="I708">
        <f t="shared" si="110"/>
        <v>15043</v>
      </c>
    </row>
    <row r="709" spans="1:9" x14ac:dyDescent="0.2">
      <c r="A709" t="s">
        <v>2535</v>
      </c>
      <c r="B709">
        <v>42</v>
      </c>
      <c r="C709" t="s">
        <v>2549</v>
      </c>
      <c r="D709">
        <v>107</v>
      </c>
      <c r="E709" t="str">
        <f t="shared" si="108"/>
        <v>42107</v>
      </c>
      <c r="F709" t="s">
        <v>2749</v>
      </c>
      <c r="G709" s="1">
        <v>48342</v>
      </c>
      <c r="H709">
        <f t="shared" si="109"/>
        <v>1</v>
      </c>
      <c r="I709">
        <f t="shared" si="110"/>
        <v>48342</v>
      </c>
    </row>
    <row r="710" spans="1:9" x14ac:dyDescent="0.2">
      <c r="A710" t="s">
        <v>2535</v>
      </c>
      <c r="B710">
        <v>42</v>
      </c>
      <c r="C710" t="s">
        <v>2550</v>
      </c>
      <c r="D710">
        <v>15</v>
      </c>
      <c r="E710" t="str">
        <f t="shared" si="108"/>
        <v>42015</v>
      </c>
      <c r="F710" t="s">
        <v>2749</v>
      </c>
      <c r="G710" s="1">
        <v>1800</v>
      </c>
      <c r="H710">
        <f t="shared" si="109"/>
        <v>1</v>
      </c>
      <c r="I710">
        <f t="shared" si="110"/>
        <v>1800</v>
      </c>
    </row>
    <row r="711" spans="1:9" x14ac:dyDescent="0.2">
      <c r="A711" t="s">
        <v>2535</v>
      </c>
      <c r="B711">
        <v>42</v>
      </c>
      <c r="C711" t="s">
        <v>2551</v>
      </c>
      <c r="D711">
        <v>23</v>
      </c>
      <c r="E711" t="str">
        <f t="shared" si="108"/>
        <v>42023</v>
      </c>
      <c r="F711" t="s">
        <v>2749</v>
      </c>
      <c r="G711">
        <v>0</v>
      </c>
      <c r="H711">
        <f t="shared" si="109"/>
        <v>1</v>
      </c>
      <c r="I711">
        <f t="shared" si="110"/>
        <v>0</v>
      </c>
    </row>
    <row r="712" spans="1:9" x14ac:dyDescent="0.2">
      <c r="A712" t="s">
        <v>2535</v>
      </c>
      <c r="B712">
        <v>42</v>
      </c>
      <c r="C712" t="s">
        <v>2060</v>
      </c>
      <c r="D712">
        <v>35</v>
      </c>
      <c r="E712" t="str">
        <f t="shared" si="108"/>
        <v>42035</v>
      </c>
      <c r="F712" t="s">
        <v>2749</v>
      </c>
      <c r="G712">
        <v>0</v>
      </c>
      <c r="H712">
        <f t="shared" si="109"/>
        <v>1</v>
      </c>
      <c r="I712">
        <f t="shared" si="110"/>
        <v>0</v>
      </c>
    </row>
    <row r="713" spans="1:9" x14ac:dyDescent="0.2">
      <c r="A713" t="s">
        <v>2535</v>
      </c>
      <c r="B713">
        <v>42</v>
      </c>
      <c r="C713" t="s">
        <v>2552</v>
      </c>
      <c r="D713">
        <v>47</v>
      </c>
      <c r="E713" t="str">
        <f t="shared" si="108"/>
        <v>42047</v>
      </c>
      <c r="F713" t="s">
        <v>2749</v>
      </c>
      <c r="G713">
        <v>0</v>
      </c>
      <c r="H713">
        <f t="shared" si="109"/>
        <v>1</v>
      </c>
      <c r="I713">
        <f t="shared" si="110"/>
        <v>0</v>
      </c>
    </row>
    <row r="714" spans="1:9" x14ac:dyDescent="0.2">
      <c r="A714" t="s">
        <v>2535</v>
      </c>
      <c r="B714">
        <v>42</v>
      </c>
      <c r="C714" t="s">
        <v>2553</v>
      </c>
      <c r="D714">
        <v>81</v>
      </c>
      <c r="E714" t="str">
        <f t="shared" si="108"/>
        <v>42081</v>
      </c>
      <c r="F714" t="s">
        <v>2749</v>
      </c>
      <c r="G714" s="1">
        <v>5785</v>
      </c>
      <c r="H714">
        <f t="shared" si="109"/>
        <v>1</v>
      </c>
      <c r="I714">
        <f t="shared" si="110"/>
        <v>5785</v>
      </c>
    </row>
    <row r="715" spans="1:9" x14ac:dyDescent="0.2">
      <c r="A715" t="s">
        <v>2535</v>
      </c>
      <c r="B715">
        <v>42</v>
      </c>
      <c r="C715" t="s">
        <v>2554</v>
      </c>
      <c r="D715">
        <v>105</v>
      </c>
      <c r="E715" t="str">
        <f t="shared" si="108"/>
        <v>42105</v>
      </c>
      <c r="F715" t="s">
        <v>2749</v>
      </c>
      <c r="G715" s="1">
        <v>4700</v>
      </c>
      <c r="H715">
        <f t="shared" si="109"/>
        <v>1</v>
      </c>
      <c r="I715">
        <f t="shared" si="110"/>
        <v>4700</v>
      </c>
    </row>
    <row r="716" spans="1:9" x14ac:dyDescent="0.2">
      <c r="A716" t="s">
        <v>2535</v>
      </c>
      <c r="B716">
        <v>42</v>
      </c>
      <c r="C716" t="s">
        <v>2394</v>
      </c>
      <c r="D716">
        <v>117</v>
      </c>
      <c r="E716" t="str">
        <f t="shared" ref="E716:E724" si="111" xml:space="preserve"> TEXT(B716,"00") &amp;TEXT(D716,"000")</f>
        <v>42117</v>
      </c>
      <c r="F716" t="s">
        <v>2749</v>
      </c>
      <c r="G716" s="1">
        <v>21648</v>
      </c>
      <c r="H716">
        <f t="shared" si="109"/>
        <v>1</v>
      </c>
      <c r="I716">
        <f t="shared" si="110"/>
        <v>21648</v>
      </c>
    </row>
    <row r="717" spans="1:9" x14ac:dyDescent="0.2">
      <c r="A717" t="s">
        <v>2535</v>
      </c>
      <c r="B717">
        <v>42</v>
      </c>
      <c r="C717" t="s">
        <v>2487</v>
      </c>
      <c r="D717">
        <v>39</v>
      </c>
      <c r="E717" t="str">
        <f t="shared" si="111"/>
        <v>42039</v>
      </c>
      <c r="F717" t="s">
        <v>2749</v>
      </c>
      <c r="G717" s="1">
        <v>4224</v>
      </c>
      <c r="H717">
        <f t="shared" si="109"/>
        <v>1</v>
      </c>
      <c r="I717">
        <f t="shared" si="110"/>
        <v>4224</v>
      </c>
    </row>
    <row r="718" spans="1:9" x14ac:dyDescent="0.2">
      <c r="A718" t="s">
        <v>2535</v>
      </c>
      <c r="B718">
        <v>42</v>
      </c>
      <c r="C718" t="s">
        <v>2398</v>
      </c>
      <c r="D718">
        <v>49</v>
      </c>
      <c r="E718" t="str">
        <f t="shared" si="111"/>
        <v>42049</v>
      </c>
      <c r="F718" t="s">
        <v>2749</v>
      </c>
      <c r="G718">
        <v>0</v>
      </c>
      <c r="H718">
        <f t="shared" si="109"/>
        <v>1</v>
      </c>
      <c r="I718">
        <f t="shared" si="110"/>
        <v>0</v>
      </c>
    </row>
    <row r="719" spans="1:9" x14ac:dyDescent="0.2">
      <c r="A719" t="s">
        <v>2535</v>
      </c>
      <c r="B719">
        <v>42</v>
      </c>
      <c r="C719" t="s">
        <v>2120</v>
      </c>
      <c r="D719">
        <v>85</v>
      </c>
      <c r="E719" t="str">
        <f t="shared" si="111"/>
        <v>42085</v>
      </c>
      <c r="F719" t="s">
        <v>2749</v>
      </c>
      <c r="G719" s="1">
        <v>4033</v>
      </c>
      <c r="H719">
        <f t="shared" si="109"/>
        <v>1</v>
      </c>
      <c r="I719">
        <f t="shared" si="110"/>
        <v>4033</v>
      </c>
    </row>
    <row r="720" spans="1:9" x14ac:dyDescent="0.2">
      <c r="A720" t="s">
        <v>2535</v>
      </c>
      <c r="B720">
        <v>42</v>
      </c>
      <c r="C720" t="s">
        <v>2555</v>
      </c>
      <c r="D720">
        <v>121</v>
      </c>
      <c r="E720" t="str">
        <f t="shared" si="111"/>
        <v>42121</v>
      </c>
      <c r="F720" t="s">
        <v>2749</v>
      </c>
      <c r="G720">
        <v>0</v>
      </c>
      <c r="H720">
        <f t="shared" si="109"/>
        <v>1</v>
      </c>
      <c r="I720">
        <f t="shared" si="110"/>
        <v>0</v>
      </c>
    </row>
    <row r="721" spans="1:9" x14ac:dyDescent="0.2">
      <c r="A721" t="s">
        <v>2535</v>
      </c>
      <c r="B721">
        <v>42</v>
      </c>
      <c r="C721" t="s">
        <v>1981</v>
      </c>
      <c r="D721">
        <v>1</v>
      </c>
      <c r="E721" t="str">
        <f t="shared" si="111"/>
        <v>42001</v>
      </c>
      <c r="F721" t="s">
        <v>2749</v>
      </c>
      <c r="G721" s="1">
        <v>66941</v>
      </c>
      <c r="H721">
        <f t="shared" si="109"/>
        <v>1</v>
      </c>
      <c r="I721">
        <f t="shared" si="110"/>
        <v>66941</v>
      </c>
    </row>
    <row r="722" spans="1:9" x14ac:dyDescent="0.2">
      <c r="A722" t="s">
        <v>2535</v>
      </c>
      <c r="B722">
        <v>42</v>
      </c>
      <c r="C722" t="s">
        <v>2556</v>
      </c>
      <c r="D722">
        <v>9</v>
      </c>
      <c r="E722" t="str">
        <f t="shared" si="111"/>
        <v>42009</v>
      </c>
      <c r="F722" t="s">
        <v>2749</v>
      </c>
      <c r="G722" s="1">
        <v>99693</v>
      </c>
      <c r="H722">
        <f t="shared" si="109"/>
        <v>1</v>
      </c>
      <c r="I722">
        <f t="shared" si="110"/>
        <v>99693</v>
      </c>
    </row>
    <row r="723" spans="1:9" x14ac:dyDescent="0.2">
      <c r="A723" t="s">
        <v>2535</v>
      </c>
      <c r="B723">
        <v>42</v>
      </c>
      <c r="C723" t="s">
        <v>2364</v>
      </c>
      <c r="D723">
        <v>41</v>
      </c>
      <c r="E723" t="str">
        <f t="shared" si="111"/>
        <v>42041</v>
      </c>
      <c r="F723" t="s">
        <v>2749</v>
      </c>
      <c r="G723" s="1">
        <v>222262</v>
      </c>
      <c r="H723">
        <f t="shared" si="109"/>
        <v>1</v>
      </c>
      <c r="I723">
        <f t="shared" si="110"/>
        <v>222262</v>
      </c>
    </row>
    <row r="724" spans="1:9" x14ac:dyDescent="0.2">
      <c r="A724" t="s">
        <v>2535</v>
      </c>
      <c r="B724">
        <v>42</v>
      </c>
      <c r="C724" t="s">
        <v>2020</v>
      </c>
      <c r="D724">
        <v>55</v>
      </c>
      <c r="E724" t="str">
        <f t="shared" si="111"/>
        <v>42055</v>
      </c>
      <c r="F724" t="s">
        <v>2749</v>
      </c>
      <c r="G724" s="1">
        <v>491800</v>
      </c>
      <c r="H724">
        <f t="shared" si="109"/>
        <v>1</v>
      </c>
      <c r="I724">
        <f t="shared" si="110"/>
        <v>491800</v>
      </c>
    </row>
    <row r="725" spans="1:9" x14ac:dyDescent="0.2">
      <c r="A725" t="s">
        <v>2535</v>
      </c>
      <c r="B725">
        <v>42</v>
      </c>
      <c r="C725" t="s">
        <v>2496</v>
      </c>
      <c r="D725">
        <v>57</v>
      </c>
      <c r="E725" t="str">
        <f t="shared" ref="E725:E732" si="112" xml:space="preserve"> TEXT(B725,"00") &amp;TEXT(D725,"000")</f>
        <v>42057</v>
      </c>
      <c r="F725" t="s">
        <v>2749</v>
      </c>
      <c r="G725" s="1">
        <v>54194</v>
      </c>
      <c r="H725">
        <f t="shared" si="109"/>
        <v>1</v>
      </c>
      <c r="I725">
        <f t="shared" si="110"/>
        <v>54194</v>
      </c>
    </row>
    <row r="726" spans="1:9" x14ac:dyDescent="0.2">
      <c r="A726" t="s">
        <v>2535</v>
      </c>
      <c r="B726">
        <v>42</v>
      </c>
      <c r="C726" t="s">
        <v>2557</v>
      </c>
      <c r="D726">
        <v>133</v>
      </c>
      <c r="E726" t="str">
        <f t="shared" si="112"/>
        <v>42133</v>
      </c>
      <c r="F726" t="s">
        <v>2749</v>
      </c>
      <c r="G726" s="1">
        <v>370774</v>
      </c>
      <c r="H726">
        <f t="shared" si="109"/>
        <v>1</v>
      </c>
      <c r="I726">
        <f t="shared" si="110"/>
        <v>370774</v>
      </c>
    </row>
    <row r="727" spans="1:9" x14ac:dyDescent="0.2">
      <c r="A727" t="s">
        <v>2535</v>
      </c>
      <c r="B727">
        <v>42</v>
      </c>
      <c r="C727" t="s">
        <v>2558</v>
      </c>
      <c r="D727">
        <v>11</v>
      </c>
      <c r="E727" t="str">
        <f t="shared" si="112"/>
        <v>42011</v>
      </c>
      <c r="F727" t="s">
        <v>2749</v>
      </c>
      <c r="G727" s="1">
        <v>205413</v>
      </c>
      <c r="H727">
        <f t="shared" si="109"/>
        <v>1</v>
      </c>
      <c r="I727">
        <f t="shared" si="110"/>
        <v>205413</v>
      </c>
    </row>
    <row r="728" spans="1:9" x14ac:dyDescent="0.2">
      <c r="A728" t="s">
        <v>2535</v>
      </c>
      <c r="B728">
        <v>42</v>
      </c>
      <c r="C728" t="s">
        <v>2559</v>
      </c>
      <c r="D728">
        <v>17</v>
      </c>
      <c r="E728" t="str">
        <f t="shared" si="112"/>
        <v>42017</v>
      </c>
      <c r="F728" t="s">
        <v>2749</v>
      </c>
      <c r="G728" s="1">
        <v>11454</v>
      </c>
      <c r="H728">
        <f t="shared" si="109"/>
        <v>1</v>
      </c>
      <c r="I728">
        <f t="shared" si="110"/>
        <v>11454</v>
      </c>
    </row>
    <row r="729" spans="1:9" x14ac:dyDescent="0.2">
      <c r="A729" t="s">
        <v>2535</v>
      </c>
      <c r="B729">
        <v>42</v>
      </c>
      <c r="C729" t="s">
        <v>2560</v>
      </c>
      <c r="D729">
        <v>29</v>
      </c>
      <c r="E729" t="str">
        <f t="shared" si="112"/>
        <v>42029</v>
      </c>
      <c r="F729" t="s">
        <v>2749</v>
      </c>
      <c r="G729" s="1">
        <v>79044</v>
      </c>
      <c r="H729">
        <f t="shared" si="109"/>
        <v>1</v>
      </c>
      <c r="I729">
        <f t="shared" si="110"/>
        <v>79044</v>
      </c>
    </row>
    <row r="730" spans="1:9" x14ac:dyDescent="0.2">
      <c r="A730" t="s">
        <v>2535</v>
      </c>
      <c r="B730">
        <v>42</v>
      </c>
      <c r="C730" t="s">
        <v>2344</v>
      </c>
      <c r="D730">
        <v>71</v>
      </c>
      <c r="E730" t="str">
        <f t="shared" si="112"/>
        <v>42071</v>
      </c>
      <c r="F730" t="s">
        <v>2749</v>
      </c>
      <c r="G730" s="1">
        <v>455767</v>
      </c>
      <c r="H730">
        <f t="shared" si="109"/>
        <v>1</v>
      </c>
      <c r="I730">
        <f t="shared" si="110"/>
        <v>455767</v>
      </c>
    </row>
    <row r="731" spans="1:9" x14ac:dyDescent="0.2">
      <c r="A731" t="s">
        <v>2535</v>
      </c>
      <c r="B731">
        <v>42</v>
      </c>
      <c r="C731" t="s">
        <v>2561</v>
      </c>
      <c r="D731">
        <v>75</v>
      </c>
      <c r="E731" t="str">
        <f t="shared" si="112"/>
        <v>42075</v>
      </c>
      <c r="F731" t="s">
        <v>2749</v>
      </c>
      <c r="G731" s="1">
        <v>159053</v>
      </c>
      <c r="H731">
        <f t="shared" si="109"/>
        <v>1</v>
      </c>
      <c r="I731">
        <f t="shared" si="110"/>
        <v>159053</v>
      </c>
    </row>
    <row r="732" spans="1:9" x14ac:dyDescent="0.2">
      <c r="A732" t="s">
        <v>2535</v>
      </c>
      <c r="B732">
        <v>42</v>
      </c>
      <c r="C732" t="s">
        <v>2382</v>
      </c>
      <c r="D732">
        <v>91</v>
      </c>
      <c r="E732" t="str">
        <f t="shared" si="112"/>
        <v>42091</v>
      </c>
      <c r="F732" t="s">
        <v>2749</v>
      </c>
      <c r="G732">
        <v>0</v>
      </c>
      <c r="H732">
        <f t="shared" si="109"/>
        <v>1</v>
      </c>
      <c r="I732">
        <f t="shared" si="110"/>
        <v>0</v>
      </c>
    </row>
    <row r="733" spans="1:9" x14ac:dyDescent="0.2">
      <c r="A733" t="s">
        <v>2535</v>
      </c>
      <c r="B733">
        <v>42</v>
      </c>
      <c r="C733" t="s">
        <v>2478</v>
      </c>
      <c r="D733">
        <v>51</v>
      </c>
      <c r="E733" t="str">
        <f t="shared" ref="E733:E741" si="113" xml:space="preserve"> TEXT(B733,"00") &amp;TEXT(D733,"000")</f>
        <v>42051</v>
      </c>
      <c r="F733" t="s">
        <v>2749</v>
      </c>
      <c r="G733" s="1">
        <v>2333</v>
      </c>
      <c r="H733">
        <f t="shared" si="109"/>
        <v>1</v>
      </c>
      <c r="I733">
        <f t="shared" si="110"/>
        <v>2333</v>
      </c>
    </row>
    <row r="734" spans="1:9" x14ac:dyDescent="0.2">
      <c r="A734" t="s">
        <v>2535</v>
      </c>
      <c r="B734">
        <v>42</v>
      </c>
      <c r="C734" t="s">
        <v>2064</v>
      </c>
      <c r="D734">
        <v>59</v>
      </c>
      <c r="E734" t="str">
        <f t="shared" si="113"/>
        <v>42059</v>
      </c>
      <c r="F734" t="s">
        <v>2749</v>
      </c>
      <c r="G734">
        <v>0</v>
      </c>
      <c r="H734">
        <f t="shared" si="109"/>
        <v>1</v>
      </c>
      <c r="I734">
        <f t="shared" si="110"/>
        <v>0</v>
      </c>
    </row>
    <row r="735" spans="1:9" x14ac:dyDescent="0.2">
      <c r="A735" t="s">
        <v>2535</v>
      </c>
      <c r="B735">
        <v>42</v>
      </c>
      <c r="C735" t="s">
        <v>2146</v>
      </c>
      <c r="D735">
        <v>111</v>
      </c>
      <c r="E735" t="str">
        <f t="shared" si="113"/>
        <v>42111</v>
      </c>
      <c r="F735" t="s">
        <v>2749</v>
      </c>
      <c r="G735" s="1">
        <v>15660</v>
      </c>
      <c r="H735">
        <f t="shared" si="109"/>
        <v>1</v>
      </c>
      <c r="I735">
        <f t="shared" si="110"/>
        <v>15660</v>
      </c>
    </row>
    <row r="736" spans="1:9" x14ac:dyDescent="0.2">
      <c r="A736" t="s">
        <v>2535</v>
      </c>
      <c r="B736">
        <v>42</v>
      </c>
      <c r="C736" t="s">
        <v>1983</v>
      </c>
      <c r="D736">
        <v>125</v>
      </c>
      <c r="E736" t="str">
        <f t="shared" si="113"/>
        <v>42125</v>
      </c>
      <c r="F736" t="s">
        <v>2749</v>
      </c>
      <c r="G736">
        <v>725</v>
      </c>
      <c r="H736">
        <f t="shared" si="109"/>
        <v>1</v>
      </c>
      <c r="I736">
        <f t="shared" si="110"/>
        <v>725</v>
      </c>
    </row>
    <row r="737" spans="1:9" x14ac:dyDescent="0.2">
      <c r="A737" t="s">
        <v>2535</v>
      </c>
      <c r="B737">
        <v>42</v>
      </c>
      <c r="C737" t="s">
        <v>2562</v>
      </c>
      <c r="D737">
        <v>129</v>
      </c>
      <c r="E737" t="str">
        <f t="shared" si="113"/>
        <v>42129</v>
      </c>
      <c r="F737" t="s">
        <v>2749</v>
      </c>
      <c r="G737" s="1">
        <v>25310</v>
      </c>
      <c r="H737">
        <f t="shared" si="109"/>
        <v>1</v>
      </c>
      <c r="I737">
        <f t="shared" si="110"/>
        <v>25310</v>
      </c>
    </row>
    <row r="738" spans="1:9" x14ac:dyDescent="0.2">
      <c r="A738" t="s">
        <v>2535</v>
      </c>
      <c r="B738">
        <v>42</v>
      </c>
      <c r="C738" t="s">
        <v>2563</v>
      </c>
      <c r="D738">
        <v>5</v>
      </c>
      <c r="E738" t="str">
        <f t="shared" si="113"/>
        <v>42005</v>
      </c>
      <c r="F738" t="s">
        <v>2749</v>
      </c>
      <c r="G738" s="1">
        <v>28418</v>
      </c>
      <c r="H738">
        <f t="shared" si="109"/>
        <v>1</v>
      </c>
      <c r="I738">
        <f t="shared" si="110"/>
        <v>28418</v>
      </c>
    </row>
    <row r="739" spans="1:9" x14ac:dyDescent="0.2">
      <c r="A739" t="s">
        <v>2535</v>
      </c>
      <c r="B739">
        <v>42</v>
      </c>
      <c r="C739" t="s">
        <v>2564</v>
      </c>
      <c r="D739">
        <v>7</v>
      </c>
      <c r="E739" t="str">
        <f t="shared" si="113"/>
        <v>42007</v>
      </c>
      <c r="F739" t="s">
        <v>2749</v>
      </c>
      <c r="G739" s="1">
        <v>3865</v>
      </c>
      <c r="H739">
        <f t="shared" si="109"/>
        <v>1</v>
      </c>
      <c r="I739">
        <f t="shared" si="110"/>
        <v>3865</v>
      </c>
    </row>
    <row r="740" spans="1:9" x14ac:dyDescent="0.2">
      <c r="A740" t="s">
        <v>2535</v>
      </c>
      <c r="B740">
        <v>42</v>
      </c>
      <c r="C740" t="s">
        <v>2504</v>
      </c>
      <c r="D740">
        <v>19</v>
      </c>
      <c r="E740" t="str">
        <f t="shared" si="113"/>
        <v>42019</v>
      </c>
      <c r="F740" t="s">
        <v>2749</v>
      </c>
      <c r="G740" s="1">
        <v>5970</v>
      </c>
      <c r="H740">
        <f t="shared" si="109"/>
        <v>1</v>
      </c>
      <c r="I740">
        <f t="shared" si="110"/>
        <v>5970</v>
      </c>
    </row>
    <row r="741" spans="1:9" x14ac:dyDescent="0.2">
      <c r="A741" t="s">
        <v>2535</v>
      </c>
      <c r="B741">
        <v>42</v>
      </c>
      <c r="C741" t="s">
        <v>2565</v>
      </c>
      <c r="D741">
        <v>31</v>
      </c>
      <c r="E741" t="str">
        <f t="shared" si="113"/>
        <v>42031</v>
      </c>
      <c r="F741" t="s">
        <v>2749</v>
      </c>
      <c r="G741" s="1">
        <v>2080</v>
      </c>
      <c r="H741">
        <f t="shared" si="109"/>
        <v>1</v>
      </c>
      <c r="I741">
        <f t="shared" si="110"/>
        <v>2080</v>
      </c>
    </row>
    <row r="742" spans="1:9" x14ac:dyDescent="0.2">
      <c r="A742" t="s">
        <v>2535</v>
      </c>
      <c r="B742">
        <v>42</v>
      </c>
      <c r="C742" t="s">
        <v>2065</v>
      </c>
      <c r="D742">
        <v>63</v>
      </c>
      <c r="E742" t="str">
        <f t="shared" ref="E742:E751" si="114" xml:space="preserve"> TEXT(B742,"00") &amp;TEXT(D742,"000")</f>
        <v>42063</v>
      </c>
      <c r="F742" t="s">
        <v>2749</v>
      </c>
      <c r="G742">
        <v>0</v>
      </c>
      <c r="H742">
        <f t="shared" si="109"/>
        <v>1</v>
      </c>
      <c r="I742">
        <f t="shared" si="110"/>
        <v>0</v>
      </c>
    </row>
    <row r="743" spans="1:9" x14ac:dyDescent="0.2">
      <c r="A743" t="s">
        <v>2535</v>
      </c>
      <c r="B743">
        <v>42</v>
      </c>
      <c r="C743" t="s">
        <v>2022</v>
      </c>
      <c r="D743">
        <v>65</v>
      </c>
      <c r="E743" t="str">
        <f t="shared" si="114"/>
        <v>42065</v>
      </c>
      <c r="F743" t="s">
        <v>2749</v>
      </c>
      <c r="G743" s="1">
        <v>13205</v>
      </c>
      <c r="H743">
        <f t="shared" si="109"/>
        <v>1</v>
      </c>
      <c r="I743">
        <f t="shared" si="110"/>
        <v>13205</v>
      </c>
    </row>
    <row r="744" spans="1:9" x14ac:dyDescent="0.2">
      <c r="A744" t="s">
        <v>2535</v>
      </c>
      <c r="B744">
        <v>42</v>
      </c>
      <c r="C744" t="s">
        <v>2053</v>
      </c>
      <c r="D744">
        <v>73</v>
      </c>
      <c r="E744" t="str">
        <f t="shared" si="114"/>
        <v>42073</v>
      </c>
      <c r="F744" t="s">
        <v>2749</v>
      </c>
      <c r="G744">
        <v>500</v>
      </c>
      <c r="H744">
        <f t="shared" si="109"/>
        <v>1</v>
      </c>
      <c r="I744">
        <f t="shared" si="110"/>
        <v>500</v>
      </c>
    </row>
    <row r="745" spans="1:9" x14ac:dyDescent="0.2">
      <c r="A745" t="s">
        <v>2566</v>
      </c>
      <c r="B745">
        <v>45</v>
      </c>
      <c r="C745" t="s">
        <v>2567</v>
      </c>
      <c r="D745">
        <v>51</v>
      </c>
      <c r="E745" t="str">
        <f t="shared" si="114"/>
        <v>45051</v>
      </c>
      <c r="F745" t="s">
        <v>2749</v>
      </c>
      <c r="G745">
        <v>0</v>
      </c>
      <c r="H745">
        <f t="shared" si="109"/>
        <v>1</v>
      </c>
      <c r="I745">
        <f t="shared" si="110"/>
        <v>0</v>
      </c>
    </row>
    <row r="746" spans="1:9" x14ac:dyDescent="0.2">
      <c r="A746" t="s">
        <v>2566</v>
      </c>
      <c r="B746">
        <v>45</v>
      </c>
      <c r="C746" t="s">
        <v>2568</v>
      </c>
      <c r="D746">
        <v>7</v>
      </c>
      <c r="E746" t="str">
        <f t="shared" si="114"/>
        <v>45007</v>
      </c>
      <c r="F746" t="s">
        <v>2749</v>
      </c>
      <c r="G746">
        <v>0</v>
      </c>
      <c r="H746">
        <f t="shared" si="109"/>
        <v>1</v>
      </c>
      <c r="I746">
        <f t="shared" si="110"/>
        <v>0</v>
      </c>
    </row>
    <row r="747" spans="1:9" x14ac:dyDescent="0.2">
      <c r="A747" t="s">
        <v>2566</v>
      </c>
      <c r="B747">
        <v>45</v>
      </c>
      <c r="C747" t="s">
        <v>2569</v>
      </c>
      <c r="D747">
        <v>45</v>
      </c>
      <c r="E747" t="str">
        <f t="shared" si="114"/>
        <v>45045</v>
      </c>
      <c r="F747" t="s">
        <v>2749</v>
      </c>
      <c r="G747">
        <v>0</v>
      </c>
      <c r="H747">
        <f t="shared" si="109"/>
        <v>1</v>
      </c>
      <c r="I747">
        <f t="shared" si="110"/>
        <v>0</v>
      </c>
    </row>
    <row r="748" spans="1:9" x14ac:dyDescent="0.2">
      <c r="A748" t="s">
        <v>2566</v>
      </c>
      <c r="B748">
        <v>45</v>
      </c>
      <c r="C748" t="s">
        <v>2570</v>
      </c>
      <c r="D748">
        <v>73</v>
      </c>
      <c r="E748" t="str">
        <f t="shared" si="114"/>
        <v>45073</v>
      </c>
      <c r="F748" t="s">
        <v>2749</v>
      </c>
      <c r="G748">
        <v>0</v>
      </c>
      <c r="H748">
        <f t="shared" si="109"/>
        <v>1</v>
      </c>
      <c r="I748">
        <f t="shared" si="110"/>
        <v>0</v>
      </c>
    </row>
    <row r="749" spans="1:9" x14ac:dyDescent="0.2">
      <c r="A749" t="s">
        <v>2566</v>
      </c>
      <c r="B749">
        <v>45</v>
      </c>
      <c r="C749" t="s">
        <v>2571</v>
      </c>
      <c r="D749">
        <v>65</v>
      </c>
      <c r="E749" t="str">
        <f t="shared" si="114"/>
        <v>45065</v>
      </c>
      <c r="F749" t="s">
        <v>2749</v>
      </c>
      <c r="G749">
        <v>0</v>
      </c>
      <c r="H749">
        <f t="shared" si="109"/>
        <v>1</v>
      </c>
      <c r="I749">
        <f t="shared" si="110"/>
        <v>0</v>
      </c>
    </row>
    <row r="750" spans="1:9" x14ac:dyDescent="0.2">
      <c r="A750" t="s">
        <v>2566</v>
      </c>
      <c r="B750">
        <v>45</v>
      </c>
      <c r="C750" t="s">
        <v>2572</v>
      </c>
      <c r="D750">
        <v>71</v>
      </c>
      <c r="E750" t="str">
        <f t="shared" si="114"/>
        <v>45071</v>
      </c>
      <c r="F750" t="s">
        <v>2749</v>
      </c>
      <c r="G750">
        <v>0</v>
      </c>
      <c r="H750">
        <f t="shared" si="109"/>
        <v>1</v>
      </c>
      <c r="I750">
        <f t="shared" si="110"/>
        <v>0</v>
      </c>
    </row>
    <row r="751" spans="1:9" x14ac:dyDescent="0.2">
      <c r="A751" t="s">
        <v>2573</v>
      </c>
      <c r="B751">
        <v>46</v>
      </c>
      <c r="C751" t="s">
        <v>2574</v>
      </c>
      <c r="D751">
        <v>3</v>
      </c>
      <c r="E751" t="str">
        <f t="shared" si="114"/>
        <v>46003</v>
      </c>
      <c r="F751" t="s">
        <v>2749</v>
      </c>
      <c r="G751">
        <v>0</v>
      </c>
      <c r="H751">
        <f t="shared" si="109"/>
        <v>1</v>
      </c>
      <c r="I751">
        <f t="shared" si="110"/>
        <v>0</v>
      </c>
    </row>
    <row r="752" spans="1:9" x14ac:dyDescent="0.2">
      <c r="A752" t="s">
        <v>2573</v>
      </c>
      <c r="B752">
        <v>46</v>
      </c>
      <c r="C752" t="s">
        <v>2575</v>
      </c>
      <c r="D752">
        <v>59</v>
      </c>
      <c r="E752" t="str">
        <f t="shared" ref="E752:E761" si="115" xml:space="preserve"> TEXT(B752,"00") &amp;TEXT(D752,"000")</f>
        <v>46059</v>
      </c>
      <c r="F752" t="s">
        <v>2749</v>
      </c>
      <c r="G752">
        <v>0</v>
      </c>
      <c r="H752">
        <f t="shared" si="109"/>
        <v>1</v>
      </c>
      <c r="I752">
        <f t="shared" si="110"/>
        <v>0</v>
      </c>
    </row>
    <row r="753" spans="1:9" x14ac:dyDescent="0.2">
      <c r="A753" t="s">
        <v>2573</v>
      </c>
      <c r="B753">
        <v>46</v>
      </c>
      <c r="C753" t="s">
        <v>2063</v>
      </c>
      <c r="D753">
        <v>13</v>
      </c>
      <c r="E753" t="str">
        <f t="shared" si="115"/>
        <v>46013</v>
      </c>
      <c r="F753" t="s">
        <v>2749</v>
      </c>
      <c r="G753">
        <v>0</v>
      </c>
      <c r="H753">
        <f t="shared" si="109"/>
        <v>1</v>
      </c>
      <c r="I753">
        <f t="shared" si="110"/>
        <v>0</v>
      </c>
    </row>
    <row r="754" spans="1:9" x14ac:dyDescent="0.2">
      <c r="A754" t="s">
        <v>2573</v>
      </c>
      <c r="B754">
        <v>46</v>
      </c>
      <c r="C754" t="s">
        <v>2576</v>
      </c>
      <c r="D754">
        <v>45</v>
      </c>
      <c r="E754" t="str">
        <f t="shared" si="115"/>
        <v>46045</v>
      </c>
      <c r="F754" t="s">
        <v>2749</v>
      </c>
      <c r="G754">
        <v>0</v>
      </c>
      <c r="H754">
        <f t="shared" si="109"/>
        <v>1</v>
      </c>
      <c r="I754">
        <f t="shared" si="110"/>
        <v>0</v>
      </c>
    </row>
    <row r="755" spans="1:9" x14ac:dyDescent="0.2">
      <c r="A755" t="s">
        <v>2573</v>
      </c>
      <c r="B755">
        <v>46</v>
      </c>
      <c r="C755" t="s">
        <v>2097</v>
      </c>
      <c r="D755">
        <v>89</v>
      </c>
      <c r="E755" t="str">
        <f t="shared" si="115"/>
        <v>46089</v>
      </c>
      <c r="F755" t="s">
        <v>2749</v>
      </c>
      <c r="G755" s="1">
        <v>62164</v>
      </c>
      <c r="H755">
        <f t="shared" si="109"/>
        <v>1</v>
      </c>
      <c r="I755">
        <f t="shared" si="110"/>
        <v>62164</v>
      </c>
    </row>
    <row r="756" spans="1:9" x14ac:dyDescent="0.2">
      <c r="A756" t="s">
        <v>2573</v>
      </c>
      <c r="B756">
        <v>46</v>
      </c>
      <c r="C756" t="s">
        <v>2577</v>
      </c>
      <c r="D756">
        <v>115</v>
      </c>
      <c r="E756" t="str">
        <f t="shared" si="115"/>
        <v>46115</v>
      </c>
      <c r="F756" t="s">
        <v>2749</v>
      </c>
      <c r="G756" s="1">
        <v>49011</v>
      </c>
      <c r="H756">
        <f t="shared" si="109"/>
        <v>1</v>
      </c>
      <c r="I756">
        <f t="shared" si="110"/>
        <v>49011</v>
      </c>
    </row>
    <row r="757" spans="1:9" x14ac:dyDescent="0.2">
      <c r="A757" t="s">
        <v>2573</v>
      </c>
      <c r="B757">
        <v>46</v>
      </c>
      <c r="C757" t="s">
        <v>2578</v>
      </c>
      <c r="D757">
        <v>129</v>
      </c>
      <c r="E757" t="str">
        <f t="shared" si="115"/>
        <v>46129</v>
      </c>
      <c r="F757" t="s">
        <v>2749</v>
      </c>
      <c r="G757">
        <v>0</v>
      </c>
      <c r="H757">
        <f t="shared" si="109"/>
        <v>1</v>
      </c>
      <c r="I757">
        <f t="shared" si="110"/>
        <v>0</v>
      </c>
    </row>
    <row r="758" spans="1:9" x14ac:dyDescent="0.2">
      <c r="A758" t="s">
        <v>2573</v>
      </c>
      <c r="B758">
        <v>46</v>
      </c>
      <c r="C758" t="s">
        <v>2070</v>
      </c>
      <c r="D758">
        <v>91</v>
      </c>
      <c r="E758" t="str">
        <f t="shared" si="115"/>
        <v>46091</v>
      </c>
      <c r="F758" t="s">
        <v>2749</v>
      </c>
      <c r="G758">
        <v>0</v>
      </c>
      <c r="H758">
        <f t="shared" si="109"/>
        <v>1</v>
      </c>
      <c r="I758">
        <f t="shared" si="110"/>
        <v>0</v>
      </c>
    </row>
    <row r="759" spans="1:9" x14ac:dyDescent="0.2">
      <c r="A759" t="s">
        <v>2573</v>
      </c>
      <c r="B759">
        <v>46</v>
      </c>
      <c r="C759" t="s">
        <v>2579</v>
      </c>
      <c r="D759">
        <v>109</v>
      </c>
      <c r="E759" t="str">
        <f t="shared" si="115"/>
        <v>46109</v>
      </c>
      <c r="F759" t="s">
        <v>2749</v>
      </c>
      <c r="G759" s="1">
        <v>37412</v>
      </c>
      <c r="H759">
        <f t="shared" si="109"/>
        <v>1</v>
      </c>
      <c r="I759">
        <f t="shared" si="110"/>
        <v>37412</v>
      </c>
    </row>
    <row r="760" spans="1:9" x14ac:dyDescent="0.2">
      <c r="A760" t="s">
        <v>2573</v>
      </c>
      <c r="B760">
        <v>46</v>
      </c>
      <c r="C760" t="s">
        <v>1959</v>
      </c>
      <c r="D760">
        <v>19</v>
      </c>
      <c r="E760" t="str">
        <f t="shared" si="115"/>
        <v>46019</v>
      </c>
      <c r="F760" t="s">
        <v>2749</v>
      </c>
      <c r="G760">
        <v>0</v>
      </c>
      <c r="H760">
        <f t="shared" si="109"/>
        <v>1</v>
      </c>
      <c r="I760">
        <f t="shared" si="110"/>
        <v>0</v>
      </c>
    </row>
    <row r="761" spans="1:9" x14ac:dyDescent="0.2">
      <c r="A761" t="s">
        <v>2573</v>
      </c>
      <c r="B761">
        <v>46</v>
      </c>
      <c r="C761" t="s">
        <v>2580</v>
      </c>
      <c r="D761">
        <v>31</v>
      </c>
      <c r="E761" t="str">
        <f t="shared" si="115"/>
        <v>46031</v>
      </c>
      <c r="F761" t="s">
        <v>2749</v>
      </c>
      <c r="G761">
        <v>0</v>
      </c>
      <c r="H761">
        <f t="shared" si="109"/>
        <v>1</v>
      </c>
      <c r="I761">
        <f t="shared" si="110"/>
        <v>0</v>
      </c>
    </row>
    <row r="762" spans="1:9" x14ac:dyDescent="0.2">
      <c r="A762" t="s">
        <v>2573</v>
      </c>
      <c r="B762">
        <v>46</v>
      </c>
      <c r="C762" t="s">
        <v>2522</v>
      </c>
      <c r="D762">
        <v>41</v>
      </c>
      <c r="E762" t="str">
        <f t="shared" ref="E762:E770" si="116" xml:space="preserve"> TEXT(B762,"00") &amp;TEXT(D762,"000")</f>
        <v>46041</v>
      </c>
      <c r="F762" t="s">
        <v>2749</v>
      </c>
      <c r="G762">
        <v>0</v>
      </c>
      <c r="H762">
        <f t="shared" si="109"/>
        <v>1</v>
      </c>
      <c r="I762">
        <f t="shared" si="110"/>
        <v>0</v>
      </c>
    </row>
    <row r="763" spans="1:9" x14ac:dyDescent="0.2">
      <c r="A763" t="s">
        <v>2573</v>
      </c>
      <c r="B763">
        <v>46</v>
      </c>
      <c r="C763" t="s">
        <v>2581</v>
      </c>
      <c r="D763">
        <v>63</v>
      </c>
      <c r="E763" t="str">
        <f t="shared" si="116"/>
        <v>46063</v>
      </c>
      <c r="F763" t="s">
        <v>2749</v>
      </c>
      <c r="G763" s="1">
        <v>24084</v>
      </c>
      <c r="H763">
        <f t="shared" si="109"/>
        <v>1</v>
      </c>
      <c r="I763">
        <f t="shared" si="110"/>
        <v>24084</v>
      </c>
    </row>
    <row r="764" spans="1:9" x14ac:dyDescent="0.2">
      <c r="A764" t="s">
        <v>2573</v>
      </c>
      <c r="B764">
        <v>46</v>
      </c>
      <c r="C764" t="s">
        <v>2352</v>
      </c>
      <c r="D764">
        <v>105</v>
      </c>
      <c r="E764" t="str">
        <f t="shared" si="116"/>
        <v>46105</v>
      </c>
      <c r="F764" t="s">
        <v>2749</v>
      </c>
      <c r="G764" s="1">
        <v>59166</v>
      </c>
      <c r="H764">
        <f t="shared" si="109"/>
        <v>1</v>
      </c>
      <c r="I764">
        <f t="shared" si="110"/>
        <v>59166</v>
      </c>
    </row>
    <row r="765" spans="1:9" x14ac:dyDescent="0.2">
      <c r="A765" t="s">
        <v>2573</v>
      </c>
      <c r="B765">
        <v>46</v>
      </c>
      <c r="C765" t="s">
        <v>2582</v>
      </c>
      <c r="D765">
        <v>75</v>
      </c>
      <c r="E765" t="str">
        <f t="shared" si="116"/>
        <v>46075</v>
      </c>
      <c r="F765" t="s">
        <v>2749</v>
      </c>
      <c r="G765" s="1">
        <v>100000</v>
      </c>
      <c r="H765">
        <f t="shared" si="109"/>
        <v>1</v>
      </c>
      <c r="I765">
        <f t="shared" si="110"/>
        <v>100000</v>
      </c>
    </row>
    <row r="766" spans="1:9" x14ac:dyDescent="0.2">
      <c r="A766" t="s">
        <v>2573</v>
      </c>
      <c r="B766">
        <v>46</v>
      </c>
      <c r="C766" t="s">
        <v>2583</v>
      </c>
      <c r="D766">
        <v>23</v>
      </c>
      <c r="E766" t="str">
        <f t="shared" si="116"/>
        <v>46023</v>
      </c>
      <c r="F766" t="s">
        <v>2749</v>
      </c>
      <c r="G766" s="1">
        <v>4800</v>
      </c>
      <c r="H766">
        <f t="shared" si="109"/>
        <v>1</v>
      </c>
      <c r="I766">
        <f t="shared" si="110"/>
        <v>4800</v>
      </c>
    </row>
    <row r="767" spans="1:9" x14ac:dyDescent="0.2">
      <c r="A767" t="s">
        <v>2573</v>
      </c>
      <c r="B767">
        <v>46</v>
      </c>
      <c r="C767" t="s">
        <v>2584</v>
      </c>
      <c r="D767">
        <v>55</v>
      </c>
      <c r="E767" t="str">
        <f t="shared" si="116"/>
        <v>46055</v>
      </c>
      <c r="F767" t="s">
        <v>2749</v>
      </c>
      <c r="G767" s="1">
        <v>94620</v>
      </c>
      <c r="H767">
        <f t="shared" si="109"/>
        <v>1</v>
      </c>
      <c r="I767">
        <f t="shared" si="110"/>
        <v>94620</v>
      </c>
    </row>
    <row r="768" spans="1:9" x14ac:dyDescent="0.2">
      <c r="A768" t="s">
        <v>2573</v>
      </c>
      <c r="B768">
        <v>46</v>
      </c>
      <c r="C768" t="s">
        <v>2053</v>
      </c>
      <c r="D768">
        <v>81</v>
      </c>
      <c r="E768" t="str">
        <f t="shared" si="116"/>
        <v>46081</v>
      </c>
      <c r="F768" t="s">
        <v>2749</v>
      </c>
      <c r="G768">
        <v>0</v>
      </c>
      <c r="H768">
        <f t="shared" si="109"/>
        <v>1</v>
      </c>
      <c r="I768">
        <f t="shared" si="110"/>
        <v>0</v>
      </c>
    </row>
    <row r="769" spans="1:9" x14ac:dyDescent="0.2">
      <c r="A769" t="s">
        <v>2573</v>
      </c>
      <c r="B769">
        <v>46</v>
      </c>
      <c r="C769" t="s">
        <v>2124</v>
      </c>
      <c r="D769">
        <v>93</v>
      </c>
      <c r="E769" t="str">
        <f t="shared" si="116"/>
        <v>46093</v>
      </c>
      <c r="F769" t="s">
        <v>2749</v>
      </c>
      <c r="G769" s="1">
        <v>28913</v>
      </c>
      <c r="H769">
        <f t="shared" si="109"/>
        <v>1</v>
      </c>
      <c r="I769">
        <f t="shared" si="110"/>
        <v>28913</v>
      </c>
    </row>
    <row r="770" spans="1:9" x14ac:dyDescent="0.2">
      <c r="A770" t="s">
        <v>2573</v>
      </c>
      <c r="B770">
        <v>46</v>
      </c>
      <c r="C770" t="s">
        <v>2585</v>
      </c>
      <c r="D770">
        <v>117</v>
      </c>
      <c r="E770" t="str">
        <f t="shared" si="116"/>
        <v>46117</v>
      </c>
      <c r="F770" t="s">
        <v>2749</v>
      </c>
      <c r="G770">
        <v>0</v>
      </c>
      <c r="H770">
        <f t="shared" si="109"/>
        <v>1</v>
      </c>
      <c r="I770">
        <f t="shared" si="110"/>
        <v>0</v>
      </c>
    </row>
    <row r="771" spans="1:9" x14ac:dyDescent="0.2">
      <c r="A771" t="s">
        <v>2586</v>
      </c>
      <c r="B771">
        <v>47</v>
      </c>
      <c r="C771" t="s">
        <v>1982</v>
      </c>
      <c r="D771">
        <v>103</v>
      </c>
      <c r="E771" t="str">
        <f t="shared" ref="E771:E780" si="117" xml:space="preserve"> TEXT(B771,"00") &amp;TEXT(D771,"000")</f>
        <v>47103</v>
      </c>
      <c r="F771" t="s">
        <v>2749</v>
      </c>
      <c r="G771">
        <v>0</v>
      </c>
      <c r="H771">
        <f t="shared" ref="H771:H834" si="118">IF(EXACT(F771,"MEASURED IN BU"), 1,IF(EXACT(F771,"MEASURED IN TONS"), 39.3679,1/56))</f>
        <v>1</v>
      </c>
      <c r="I771">
        <f t="shared" ref="I771:I834" si="119" xml:space="preserve"> G771*H771</f>
        <v>0</v>
      </c>
    </row>
    <row r="772" spans="1:9" x14ac:dyDescent="0.2">
      <c r="A772" t="s">
        <v>2586</v>
      </c>
      <c r="B772">
        <v>47</v>
      </c>
      <c r="C772" t="s">
        <v>2587</v>
      </c>
      <c r="D772">
        <v>149</v>
      </c>
      <c r="E772" t="str">
        <f t="shared" si="117"/>
        <v>47149</v>
      </c>
      <c r="F772" t="s">
        <v>2749</v>
      </c>
      <c r="G772">
        <v>0</v>
      </c>
      <c r="H772">
        <f t="shared" si="118"/>
        <v>1</v>
      </c>
      <c r="I772">
        <f t="shared" si="119"/>
        <v>0</v>
      </c>
    </row>
    <row r="773" spans="1:9" x14ac:dyDescent="0.2">
      <c r="A773" t="s">
        <v>2586</v>
      </c>
      <c r="B773">
        <v>47</v>
      </c>
      <c r="C773" t="s">
        <v>2106</v>
      </c>
      <c r="D773">
        <v>165</v>
      </c>
      <c r="E773" t="str">
        <f t="shared" si="117"/>
        <v>47165</v>
      </c>
      <c r="F773" t="s">
        <v>2749</v>
      </c>
      <c r="G773">
        <v>0</v>
      </c>
      <c r="H773">
        <f t="shared" si="118"/>
        <v>1</v>
      </c>
      <c r="I773">
        <f t="shared" si="119"/>
        <v>0</v>
      </c>
    </row>
    <row r="774" spans="1:9" x14ac:dyDescent="0.2">
      <c r="A774" t="s">
        <v>2586</v>
      </c>
      <c r="B774">
        <v>47</v>
      </c>
      <c r="C774" t="s">
        <v>2588</v>
      </c>
      <c r="D774">
        <v>61</v>
      </c>
      <c r="E774" t="str">
        <f t="shared" si="117"/>
        <v>47061</v>
      </c>
      <c r="F774" t="s">
        <v>2749</v>
      </c>
      <c r="G774">
        <v>0</v>
      </c>
      <c r="H774">
        <f t="shared" si="118"/>
        <v>1</v>
      </c>
      <c r="I774">
        <f t="shared" si="119"/>
        <v>0</v>
      </c>
    </row>
    <row r="775" spans="1:9" x14ac:dyDescent="0.2">
      <c r="A775" t="s">
        <v>2586</v>
      </c>
      <c r="B775">
        <v>47</v>
      </c>
      <c r="C775" t="s">
        <v>2061</v>
      </c>
      <c r="D775">
        <v>123</v>
      </c>
      <c r="E775" t="str">
        <f t="shared" si="117"/>
        <v>47123</v>
      </c>
      <c r="F775" t="s">
        <v>2749</v>
      </c>
      <c r="G775">
        <v>0</v>
      </c>
      <c r="H775">
        <f t="shared" si="118"/>
        <v>1</v>
      </c>
      <c r="I775">
        <f t="shared" si="119"/>
        <v>0</v>
      </c>
    </row>
    <row r="776" spans="1:9" x14ac:dyDescent="0.2">
      <c r="A776" t="s">
        <v>2586</v>
      </c>
      <c r="B776">
        <v>47</v>
      </c>
      <c r="C776" t="s">
        <v>1983</v>
      </c>
      <c r="D776">
        <v>179</v>
      </c>
      <c r="E776" t="str">
        <f t="shared" si="117"/>
        <v>47179</v>
      </c>
      <c r="F776" t="s">
        <v>2749</v>
      </c>
      <c r="G776">
        <v>900</v>
      </c>
      <c r="H776">
        <f t="shared" si="118"/>
        <v>1</v>
      </c>
      <c r="I776">
        <f t="shared" si="119"/>
        <v>900</v>
      </c>
    </row>
    <row r="777" spans="1:9" x14ac:dyDescent="0.2">
      <c r="A777" t="s">
        <v>2586</v>
      </c>
      <c r="B777">
        <v>47</v>
      </c>
      <c r="C777" t="s">
        <v>2090</v>
      </c>
      <c r="D777">
        <v>79</v>
      </c>
      <c r="E777" t="str">
        <f t="shared" si="117"/>
        <v>47079</v>
      </c>
      <c r="F777" t="s">
        <v>2749</v>
      </c>
      <c r="G777">
        <v>0</v>
      </c>
      <c r="H777">
        <f t="shared" si="118"/>
        <v>1</v>
      </c>
      <c r="I777">
        <f t="shared" si="119"/>
        <v>0</v>
      </c>
    </row>
    <row r="778" spans="1:9" x14ac:dyDescent="0.2">
      <c r="A778" t="s">
        <v>2586</v>
      </c>
      <c r="B778">
        <v>47</v>
      </c>
      <c r="C778" t="s">
        <v>2589</v>
      </c>
      <c r="D778">
        <v>183</v>
      </c>
      <c r="E778" t="str">
        <f t="shared" si="117"/>
        <v>47183</v>
      </c>
      <c r="F778" t="s">
        <v>2749</v>
      </c>
      <c r="G778">
        <v>0</v>
      </c>
      <c r="H778">
        <f t="shared" si="118"/>
        <v>1</v>
      </c>
      <c r="I778">
        <f t="shared" si="119"/>
        <v>0</v>
      </c>
    </row>
    <row r="779" spans="1:9" x14ac:dyDescent="0.2">
      <c r="A779" t="s">
        <v>2586</v>
      </c>
      <c r="B779">
        <v>47</v>
      </c>
      <c r="C779" t="s">
        <v>2590</v>
      </c>
      <c r="D779">
        <v>147</v>
      </c>
      <c r="E779" t="str">
        <f t="shared" si="117"/>
        <v>47147</v>
      </c>
      <c r="F779" t="s">
        <v>2749</v>
      </c>
      <c r="G779">
        <v>0</v>
      </c>
      <c r="H779">
        <f t="shared" si="118"/>
        <v>1</v>
      </c>
      <c r="I779">
        <f t="shared" si="119"/>
        <v>0</v>
      </c>
    </row>
    <row r="780" spans="1:9" x14ac:dyDescent="0.2">
      <c r="A780" t="s">
        <v>2518</v>
      </c>
      <c r="B780">
        <v>48</v>
      </c>
      <c r="C780" t="s">
        <v>2591</v>
      </c>
      <c r="D780">
        <v>97</v>
      </c>
      <c r="E780" t="str">
        <f t="shared" si="117"/>
        <v>48097</v>
      </c>
      <c r="F780" t="s">
        <v>2749</v>
      </c>
      <c r="G780">
        <v>0</v>
      </c>
      <c r="H780">
        <f t="shared" si="118"/>
        <v>1</v>
      </c>
      <c r="I780">
        <f t="shared" si="119"/>
        <v>0</v>
      </c>
    </row>
    <row r="781" spans="1:9" x14ac:dyDescent="0.2">
      <c r="A781" t="s">
        <v>2518</v>
      </c>
      <c r="B781">
        <v>48</v>
      </c>
      <c r="C781" t="s">
        <v>2592</v>
      </c>
      <c r="D781">
        <v>121</v>
      </c>
      <c r="E781" t="str">
        <f t="shared" ref="E781:E791" si="120" xml:space="preserve"> TEXT(B781,"00") &amp;TEXT(D781,"000")</f>
        <v>48121</v>
      </c>
      <c r="F781" t="s">
        <v>2749</v>
      </c>
      <c r="G781">
        <v>0</v>
      </c>
      <c r="H781">
        <f t="shared" si="118"/>
        <v>1</v>
      </c>
      <c r="I781">
        <f t="shared" si="119"/>
        <v>0</v>
      </c>
    </row>
    <row r="782" spans="1:9" x14ac:dyDescent="0.2">
      <c r="A782" t="s">
        <v>2518</v>
      </c>
      <c r="B782">
        <v>48</v>
      </c>
      <c r="C782" t="s">
        <v>2310</v>
      </c>
      <c r="D782">
        <v>217</v>
      </c>
      <c r="E782" t="str">
        <f t="shared" si="120"/>
        <v>48217</v>
      </c>
      <c r="F782" t="s">
        <v>2749</v>
      </c>
      <c r="G782">
        <v>0</v>
      </c>
      <c r="H782">
        <f t="shared" si="118"/>
        <v>1</v>
      </c>
      <c r="I782">
        <f t="shared" si="119"/>
        <v>0</v>
      </c>
    </row>
    <row r="783" spans="1:9" x14ac:dyDescent="0.2">
      <c r="A783" t="s">
        <v>2518</v>
      </c>
      <c r="B783">
        <v>48</v>
      </c>
      <c r="C783" t="s">
        <v>2593</v>
      </c>
      <c r="D783">
        <v>337</v>
      </c>
      <c r="E783" t="str">
        <f t="shared" si="120"/>
        <v>48337</v>
      </c>
      <c r="F783" t="s">
        <v>2749</v>
      </c>
      <c r="G783">
        <v>0</v>
      </c>
      <c r="H783">
        <f t="shared" si="118"/>
        <v>1</v>
      </c>
      <c r="I783">
        <f t="shared" si="119"/>
        <v>0</v>
      </c>
    </row>
    <row r="784" spans="1:9" x14ac:dyDescent="0.2">
      <c r="A784" t="s">
        <v>2518</v>
      </c>
      <c r="B784">
        <v>48</v>
      </c>
      <c r="C784" t="s">
        <v>2594</v>
      </c>
      <c r="D784">
        <v>367</v>
      </c>
      <c r="E784" t="str">
        <f t="shared" si="120"/>
        <v>48367</v>
      </c>
      <c r="F784" t="s">
        <v>2749</v>
      </c>
      <c r="G784">
        <v>0</v>
      </c>
      <c r="H784">
        <f t="shared" si="118"/>
        <v>1</v>
      </c>
      <c r="I784">
        <f t="shared" si="119"/>
        <v>0</v>
      </c>
    </row>
    <row r="785" spans="1:9" x14ac:dyDescent="0.2">
      <c r="A785" t="s">
        <v>2518</v>
      </c>
      <c r="B785">
        <v>48</v>
      </c>
      <c r="C785" t="s">
        <v>2595</v>
      </c>
      <c r="D785">
        <v>497</v>
      </c>
      <c r="E785" t="str">
        <f t="shared" si="120"/>
        <v>48497</v>
      </c>
      <c r="F785" t="s">
        <v>2749</v>
      </c>
      <c r="G785">
        <v>0</v>
      </c>
      <c r="H785">
        <f t="shared" si="118"/>
        <v>1</v>
      </c>
      <c r="I785">
        <f t="shared" si="119"/>
        <v>0</v>
      </c>
    </row>
    <row r="786" spans="1:9" x14ac:dyDescent="0.2">
      <c r="A786" t="s">
        <v>2518</v>
      </c>
      <c r="B786">
        <v>48</v>
      </c>
      <c r="C786" t="s">
        <v>2596</v>
      </c>
      <c r="D786">
        <v>503</v>
      </c>
      <c r="E786" t="str">
        <f t="shared" si="120"/>
        <v>48503</v>
      </c>
      <c r="F786" t="s">
        <v>2749</v>
      </c>
      <c r="G786">
        <v>0</v>
      </c>
      <c r="H786">
        <f t="shared" si="118"/>
        <v>1</v>
      </c>
      <c r="I786">
        <f t="shared" si="119"/>
        <v>0</v>
      </c>
    </row>
    <row r="787" spans="1:9" x14ac:dyDescent="0.2">
      <c r="A787" t="s">
        <v>2518</v>
      </c>
      <c r="B787">
        <v>48</v>
      </c>
      <c r="C787" t="s">
        <v>2597</v>
      </c>
      <c r="D787">
        <v>223</v>
      </c>
      <c r="E787" t="str">
        <f t="shared" si="120"/>
        <v>48223</v>
      </c>
      <c r="F787" t="s">
        <v>2749</v>
      </c>
      <c r="G787">
        <v>0</v>
      </c>
      <c r="H787">
        <f t="shared" si="118"/>
        <v>1</v>
      </c>
      <c r="I787">
        <f t="shared" si="119"/>
        <v>0</v>
      </c>
    </row>
    <row r="788" spans="1:9" x14ac:dyDescent="0.2">
      <c r="A788" t="s">
        <v>2518</v>
      </c>
      <c r="B788">
        <v>48</v>
      </c>
      <c r="C788" t="s">
        <v>2598</v>
      </c>
      <c r="D788">
        <v>401</v>
      </c>
      <c r="E788" t="str">
        <f t="shared" si="120"/>
        <v>48401</v>
      </c>
      <c r="F788" t="s">
        <v>2749</v>
      </c>
      <c r="G788">
        <v>0</v>
      </c>
      <c r="H788">
        <f t="shared" si="118"/>
        <v>1</v>
      </c>
      <c r="I788">
        <f t="shared" si="119"/>
        <v>0</v>
      </c>
    </row>
    <row r="789" spans="1:9" x14ac:dyDescent="0.2">
      <c r="A789" t="s">
        <v>2518</v>
      </c>
      <c r="B789">
        <v>48</v>
      </c>
      <c r="C789" t="s">
        <v>2599</v>
      </c>
      <c r="D789">
        <v>95</v>
      </c>
      <c r="E789" t="str">
        <f t="shared" si="120"/>
        <v>48095</v>
      </c>
      <c r="F789" t="s">
        <v>2749</v>
      </c>
      <c r="G789">
        <v>0</v>
      </c>
      <c r="H789">
        <f t="shared" si="118"/>
        <v>1</v>
      </c>
      <c r="I789">
        <f t="shared" si="119"/>
        <v>0</v>
      </c>
    </row>
    <row r="790" spans="1:9" x14ac:dyDescent="0.2">
      <c r="A790" t="s">
        <v>2518</v>
      </c>
      <c r="B790">
        <v>48</v>
      </c>
      <c r="C790" t="s">
        <v>2600</v>
      </c>
      <c r="D790">
        <v>171</v>
      </c>
      <c r="E790" t="str">
        <f t="shared" si="120"/>
        <v>48171</v>
      </c>
      <c r="F790" t="s">
        <v>2749</v>
      </c>
      <c r="G790">
        <v>0</v>
      </c>
      <c r="H790">
        <f t="shared" si="118"/>
        <v>1</v>
      </c>
      <c r="I790">
        <f t="shared" si="119"/>
        <v>0</v>
      </c>
    </row>
    <row r="791" spans="1:9" x14ac:dyDescent="0.2">
      <c r="A791" t="s">
        <v>2518</v>
      </c>
      <c r="B791">
        <v>48</v>
      </c>
      <c r="C791" t="s">
        <v>2601</v>
      </c>
      <c r="D791">
        <v>69</v>
      </c>
      <c r="E791" t="str">
        <f t="shared" si="120"/>
        <v>48069</v>
      </c>
      <c r="F791" t="s">
        <v>2749</v>
      </c>
      <c r="G791">
        <v>0</v>
      </c>
      <c r="H791">
        <f t="shared" si="118"/>
        <v>1</v>
      </c>
      <c r="I791">
        <f t="shared" si="119"/>
        <v>0</v>
      </c>
    </row>
    <row r="792" spans="1:9" x14ac:dyDescent="0.2">
      <c r="A792" t="s">
        <v>2518</v>
      </c>
      <c r="B792">
        <v>48</v>
      </c>
      <c r="C792" t="s">
        <v>2602</v>
      </c>
      <c r="D792">
        <v>111</v>
      </c>
      <c r="E792" t="str">
        <f t="shared" ref="E792:E799" si="121" xml:space="preserve"> TEXT(B792,"00") &amp;TEXT(D792,"000")</f>
        <v>48111</v>
      </c>
      <c r="F792" t="s">
        <v>2749</v>
      </c>
      <c r="G792" s="1">
        <v>203000</v>
      </c>
      <c r="H792">
        <f t="shared" si="118"/>
        <v>1</v>
      </c>
      <c r="I792">
        <f t="shared" si="119"/>
        <v>203000</v>
      </c>
    </row>
    <row r="793" spans="1:9" x14ac:dyDescent="0.2">
      <c r="A793" t="s">
        <v>2518</v>
      </c>
      <c r="B793">
        <v>48</v>
      </c>
      <c r="C793" t="s">
        <v>2603</v>
      </c>
      <c r="D793">
        <v>117</v>
      </c>
      <c r="E793" t="str">
        <f t="shared" si="121"/>
        <v>48117</v>
      </c>
      <c r="F793" t="s">
        <v>2749</v>
      </c>
      <c r="G793">
        <v>0</v>
      </c>
      <c r="H793">
        <f t="shared" si="118"/>
        <v>1</v>
      </c>
      <c r="I793">
        <f t="shared" si="119"/>
        <v>0</v>
      </c>
    </row>
    <row r="794" spans="1:9" x14ac:dyDescent="0.2">
      <c r="A794" t="s">
        <v>2518</v>
      </c>
      <c r="B794">
        <v>48</v>
      </c>
      <c r="C794" t="s">
        <v>2604</v>
      </c>
      <c r="D794">
        <v>153</v>
      </c>
      <c r="E794" t="str">
        <f t="shared" si="121"/>
        <v>48153</v>
      </c>
      <c r="F794" t="s">
        <v>2749</v>
      </c>
      <c r="G794">
        <v>0</v>
      </c>
      <c r="H794">
        <f t="shared" si="118"/>
        <v>1</v>
      </c>
      <c r="I794">
        <f t="shared" si="119"/>
        <v>0</v>
      </c>
    </row>
    <row r="795" spans="1:9" x14ac:dyDescent="0.2">
      <c r="A795" t="s">
        <v>2518</v>
      </c>
      <c r="B795">
        <v>48</v>
      </c>
      <c r="C795" t="s">
        <v>2605</v>
      </c>
      <c r="D795">
        <v>369</v>
      </c>
      <c r="E795" t="str">
        <f t="shared" si="121"/>
        <v>48369</v>
      </c>
      <c r="F795" t="s">
        <v>2749</v>
      </c>
      <c r="G795" s="1">
        <v>318047</v>
      </c>
      <c r="H795">
        <f t="shared" si="118"/>
        <v>1</v>
      </c>
      <c r="I795">
        <f t="shared" si="119"/>
        <v>318047</v>
      </c>
    </row>
    <row r="796" spans="1:9" x14ac:dyDescent="0.2">
      <c r="A796" t="s">
        <v>2518</v>
      </c>
      <c r="B796">
        <v>48</v>
      </c>
      <c r="C796" t="s">
        <v>2606</v>
      </c>
      <c r="D796">
        <v>75</v>
      </c>
      <c r="E796" t="str">
        <f t="shared" si="121"/>
        <v>48075</v>
      </c>
      <c r="F796" t="s">
        <v>2749</v>
      </c>
      <c r="G796">
        <v>0</v>
      </c>
      <c r="H796">
        <f t="shared" si="118"/>
        <v>1</v>
      </c>
      <c r="I796">
        <f t="shared" si="119"/>
        <v>0</v>
      </c>
    </row>
    <row r="797" spans="1:9" x14ac:dyDescent="0.2">
      <c r="A797" t="s">
        <v>2518</v>
      </c>
      <c r="B797">
        <v>48</v>
      </c>
      <c r="C797" t="s">
        <v>2607</v>
      </c>
      <c r="D797">
        <v>29</v>
      </c>
      <c r="E797" t="str">
        <f t="shared" si="121"/>
        <v>48029</v>
      </c>
      <c r="F797" t="s">
        <v>2749</v>
      </c>
      <c r="G797">
        <v>0</v>
      </c>
      <c r="H797">
        <f t="shared" si="118"/>
        <v>1</v>
      </c>
      <c r="I797">
        <f t="shared" si="119"/>
        <v>0</v>
      </c>
    </row>
    <row r="798" spans="1:9" x14ac:dyDescent="0.2">
      <c r="A798" t="s">
        <v>2518</v>
      </c>
      <c r="B798">
        <v>48</v>
      </c>
      <c r="C798" t="s">
        <v>2608</v>
      </c>
      <c r="D798">
        <v>165</v>
      </c>
      <c r="E798" t="str">
        <f t="shared" si="121"/>
        <v>48165</v>
      </c>
      <c r="F798" t="s">
        <v>2749</v>
      </c>
      <c r="G798">
        <v>0</v>
      </c>
      <c r="H798">
        <f t="shared" si="118"/>
        <v>1</v>
      </c>
      <c r="I798">
        <f t="shared" si="119"/>
        <v>0</v>
      </c>
    </row>
    <row r="799" spans="1:9" x14ac:dyDescent="0.2">
      <c r="A799" t="s">
        <v>2518</v>
      </c>
      <c r="B799">
        <v>48</v>
      </c>
      <c r="C799" t="s">
        <v>2609</v>
      </c>
      <c r="D799">
        <v>501</v>
      </c>
      <c r="E799" t="str">
        <f t="shared" si="121"/>
        <v>48501</v>
      </c>
      <c r="F799" t="s">
        <v>2749</v>
      </c>
      <c r="G799">
        <v>0</v>
      </c>
      <c r="H799">
        <f t="shared" si="118"/>
        <v>1</v>
      </c>
      <c r="I799">
        <f t="shared" si="119"/>
        <v>0</v>
      </c>
    </row>
    <row r="800" spans="1:9" x14ac:dyDescent="0.2">
      <c r="A800" t="s">
        <v>2518</v>
      </c>
      <c r="B800">
        <v>48</v>
      </c>
      <c r="C800" t="s">
        <v>2610</v>
      </c>
      <c r="D800">
        <v>399</v>
      </c>
      <c r="E800" t="str">
        <f t="shared" ref="E800:E806" si="122" xml:space="preserve"> TEXT(B800,"00") &amp;TEXT(D800,"000")</f>
        <v>48399</v>
      </c>
      <c r="F800" t="s">
        <v>2749</v>
      </c>
      <c r="G800">
        <v>0</v>
      </c>
      <c r="H800">
        <f t="shared" si="118"/>
        <v>1</v>
      </c>
      <c r="I800">
        <f t="shared" si="119"/>
        <v>0</v>
      </c>
    </row>
    <row r="801" spans="1:9" x14ac:dyDescent="0.2">
      <c r="A801" t="s">
        <v>2611</v>
      </c>
      <c r="B801">
        <v>49</v>
      </c>
      <c r="C801" t="s">
        <v>2612</v>
      </c>
      <c r="D801">
        <v>23</v>
      </c>
      <c r="E801" t="str">
        <f t="shared" si="122"/>
        <v>49023</v>
      </c>
      <c r="F801" t="s">
        <v>2749</v>
      </c>
      <c r="G801" s="1">
        <v>36268</v>
      </c>
      <c r="H801">
        <f t="shared" si="118"/>
        <v>1</v>
      </c>
      <c r="I801">
        <f t="shared" si="119"/>
        <v>36268</v>
      </c>
    </row>
    <row r="802" spans="1:9" x14ac:dyDescent="0.2">
      <c r="A802" t="s">
        <v>2611</v>
      </c>
      <c r="B802">
        <v>49</v>
      </c>
      <c r="C802" t="s">
        <v>2613</v>
      </c>
      <c r="D802">
        <v>27</v>
      </c>
      <c r="E802" t="str">
        <f t="shared" si="122"/>
        <v>49027</v>
      </c>
      <c r="F802" t="s">
        <v>2749</v>
      </c>
      <c r="G802" s="1">
        <v>292195</v>
      </c>
      <c r="H802">
        <f t="shared" si="118"/>
        <v>1</v>
      </c>
      <c r="I802">
        <f t="shared" si="119"/>
        <v>292195</v>
      </c>
    </row>
    <row r="803" spans="1:9" x14ac:dyDescent="0.2">
      <c r="A803" t="s">
        <v>2611</v>
      </c>
      <c r="B803">
        <v>49</v>
      </c>
      <c r="C803" t="s">
        <v>2614</v>
      </c>
      <c r="D803">
        <v>39</v>
      </c>
      <c r="E803" t="str">
        <f t="shared" si="122"/>
        <v>49039</v>
      </c>
      <c r="F803" t="s">
        <v>2749</v>
      </c>
      <c r="G803" s="1">
        <v>102869</v>
      </c>
      <c r="H803">
        <f t="shared" si="118"/>
        <v>1</v>
      </c>
      <c r="I803">
        <f t="shared" si="119"/>
        <v>102869</v>
      </c>
    </row>
    <row r="804" spans="1:9" x14ac:dyDescent="0.2">
      <c r="A804" t="s">
        <v>2611</v>
      </c>
      <c r="B804">
        <v>49</v>
      </c>
      <c r="C804" t="s">
        <v>2615</v>
      </c>
      <c r="D804">
        <v>41</v>
      </c>
      <c r="E804" t="str">
        <f t="shared" si="122"/>
        <v>49041</v>
      </c>
      <c r="F804" t="s">
        <v>2749</v>
      </c>
      <c r="G804" s="1">
        <v>8240</v>
      </c>
      <c r="H804">
        <f t="shared" si="118"/>
        <v>1</v>
      </c>
      <c r="I804">
        <f t="shared" si="119"/>
        <v>8240</v>
      </c>
    </row>
    <row r="805" spans="1:9" x14ac:dyDescent="0.2">
      <c r="A805" t="s">
        <v>2611</v>
      </c>
      <c r="B805">
        <v>49</v>
      </c>
      <c r="C805" t="s">
        <v>2611</v>
      </c>
      <c r="D805">
        <v>49</v>
      </c>
      <c r="E805" t="str">
        <f t="shared" si="122"/>
        <v>49049</v>
      </c>
      <c r="F805" t="s">
        <v>2749</v>
      </c>
      <c r="G805" s="1">
        <v>116226</v>
      </c>
      <c r="H805">
        <f t="shared" si="118"/>
        <v>1</v>
      </c>
      <c r="I805">
        <f t="shared" si="119"/>
        <v>116226</v>
      </c>
    </row>
    <row r="806" spans="1:9" x14ac:dyDescent="0.2">
      <c r="A806" t="s">
        <v>2611</v>
      </c>
      <c r="B806">
        <v>49</v>
      </c>
      <c r="C806" t="s">
        <v>2616</v>
      </c>
      <c r="D806">
        <v>9</v>
      </c>
      <c r="E806" t="str">
        <f t="shared" si="122"/>
        <v>49009</v>
      </c>
      <c r="F806" t="s">
        <v>2749</v>
      </c>
      <c r="G806">
        <v>0</v>
      </c>
      <c r="H806">
        <f t="shared" si="118"/>
        <v>1</v>
      </c>
      <c r="I806">
        <f t="shared" si="119"/>
        <v>0</v>
      </c>
    </row>
    <row r="807" spans="1:9" x14ac:dyDescent="0.2">
      <c r="A807" t="s">
        <v>2611</v>
      </c>
      <c r="B807">
        <v>49</v>
      </c>
      <c r="C807" t="s">
        <v>2617</v>
      </c>
      <c r="D807">
        <v>13</v>
      </c>
      <c r="E807" t="str">
        <f t="shared" ref="E807:E813" si="123" xml:space="preserve"> TEXT(B807,"00") &amp;TEXT(D807,"000")</f>
        <v>49013</v>
      </c>
      <c r="F807" t="s">
        <v>2749</v>
      </c>
      <c r="G807">
        <v>0</v>
      </c>
      <c r="H807">
        <f t="shared" si="118"/>
        <v>1</v>
      </c>
      <c r="I807">
        <f t="shared" si="119"/>
        <v>0</v>
      </c>
    </row>
    <row r="808" spans="1:9" x14ac:dyDescent="0.2">
      <c r="A808" t="s">
        <v>2611</v>
      </c>
      <c r="B808">
        <v>49</v>
      </c>
      <c r="C808" t="s">
        <v>2618</v>
      </c>
      <c r="D808">
        <v>15</v>
      </c>
      <c r="E808" t="str">
        <f t="shared" si="123"/>
        <v>49015</v>
      </c>
      <c r="F808" t="s">
        <v>2749</v>
      </c>
      <c r="G808">
        <v>702</v>
      </c>
      <c r="H808">
        <f t="shared" si="118"/>
        <v>1</v>
      </c>
      <c r="I808">
        <f t="shared" si="119"/>
        <v>702</v>
      </c>
    </row>
    <row r="809" spans="1:9" x14ac:dyDescent="0.2">
      <c r="A809" t="s">
        <v>2611</v>
      </c>
      <c r="B809">
        <v>49</v>
      </c>
      <c r="C809" t="s">
        <v>2619</v>
      </c>
      <c r="D809">
        <v>47</v>
      </c>
      <c r="E809" t="str">
        <f t="shared" si="123"/>
        <v>49047</v>
      </c>
      <c r="F809" t="s">
        <v>2749</v>
      </c>
      <c r="G809" s="1">
        <v>36436</v>
      </c>
      <c r="H809">
        <f t="shared" si="118"/>
        <v>1</v>
      </c>
      <c r="I809">
        <f t="shared" si="119"/>
        <v>36436</v>
      </c>
    </row>
    <row r="810" spans="1:9" x14ac:dyDescent="0.2">
      <c r="A810" t="s">
        <v>2611</v>
      </c>
      <c r="B810">
        <v>49</v>
      </c>
      <c r="C810" t="s">
        <v>2620</v>
      </c>
      <c r="D810">
        <v>3</v>
      </c>
      <c r="E810" t="str">
        <f t="shared" si="123"/>
        <v>49003</v>
      </c>
      <c r="F810" t="s">
        <v>2749</v>
      </c>
      <c r="G810" s="1">
        <v>174421</v>
      </c>
      <c r="H810">
        <f t="shared" si="118"/>
        <v>1</v>
      </c>
      <c r="I810">
        <f t="shared" si="119"/>
        <v>174421</v>
      </c>
    </row>
    <row r="811" spans="1:9" x14ac:dyDescent="0.2">
      <c r="A811" t="s">
        <v>2611</v>
      </c>
      <c r="B811">
        <v>49</v>
      </c>
      <c r="C811" t="s">
        <v>2621</v>
      </c>
      <c r="D811">
        <v>5</v>
      </c>
      <c r="E811" t="str">
        <f t="shared" si="123"/>
        <v>49005</v>
      </c>
      <c r="F811" t="s">
        <v>2749</v>
      </c>
      <c r="G811" s="1">
        <v>576126</v>
      </c>
      <c r="H811">
        <f t="shared" si="118"/>
        <v>1</v>
      </c>
      <c r="I811">
        <f t="shared" si="119"/>
        <v>576126</v>
      </c>
    </row>
    <row r="812" spans="1:9" x14ac:dyDescent="0.2">
      <c r="A812" t="s">
        <v>2611</v>
      </c>
      <c r="B812">
        <v>49</v>
      </c>
      <c r="C812" t="s">
        <v>2089</v>
      </c>
      <c r="D812">
        <v>11</v>
      </c>
      <c r="E812" t="str">
        <f t="shared" si="123"/>
        <v>49011</v>
      </c>
      <c r="F812" t="s">
        <v>2749</v>
      </c>
      <c r="G812">
        <v>0</v>
      </c>
      <c r="H812">
        <f t="shared" si="118"/>
        <v>1</v>
      </c>
      <c r="I812">
        <f t="shared" si="119"/>
        <v>0</v>
      </c>
    </row>
    <row r="813" spans="1:9" x14ac:dyDescent="0.2">
      <c r="A813" t="s">
        <v>2611</v>
      </c>
      <c r="B813">
        <v>49</v>
      </c>
      <c r="C813" t="s">
        <v>2127</v>
      </c>
      <c r="D813">
        <v>29</v>
      </c>
      <c r="E813" t="str">
        <f t="shared" si="123"/>
        <v>49029</v>
      </c>
      <c r="F813" t="s">
        <v>2749</v>
      </c>
      <c r="G813" s="1">
        <v>92568</v>
      </c>
      <c r="H813">
        <f t="shared" si="118"/>
        <v>1</v>
      </c>
      <c r="I813">
        <f t="shared" si="119"/>
        <v>92568</v>
      </c>
    </row>
    <row r="814" spans="1:9" x14ac:dyDescent="0.2">
      <c r="A814" t="s">
        <v>2611</v>
      </c>
      <c r="B814">
        <v>49</v>
      </c>
      <c r="C814" t="s">
        <v>2622</v>
      </c>
      <c r="D814">
        <v>45</v>
      </c>
      <c r="E814" t="str">
        <f t="shared" ref="E814:E821" si="124" xml:space="preserve"> TEXT(B814,"00") &amp;TEXT(D814,"000")</f>
        <v>49045</v>
      </c>
      <c r="F814" t="s">
        <v>2749</v>
      </c>
      <c r="G814">
        <v>0</v>
      </c>
      <c r="H814">
        <f t="shared" si="118"/>
        <v>1</v>
      </c>
      <c r="I814">
        <f t="shared" si="119"/>
        <v>0</v>
      </c>
    </row>
    <row r="815" spans="1:9" x14ac:dyDescent="0.2">
      <c r="A815" t="s">
        <v>2611</v>
      </c>
      <c r="B815">
        <v>49</v>
      </c>
      <c r="C815" t="s">
        <v>2623</v>
      </c>
      <c r="D815">
        <v>57</v>
      </c>
      <c r="E815" t="str">
        <f t="shared" si="124"/>
        <v>49057</v>
      </c>
      <c r="F815" t="s">
        <v>2749</v>
      </c>
      <c r="G815" s="1">
        <v>40023</v>
      </c>
      <c r="H815">
        <f t="shared" si="118"/>
        <v>1</v>
      </c>
      <c r="I815">
        <f t="shared" si="119"/>
        <v>40023</v>
      </c>
    </row>
    <row r="816" spans="1:9" x14ac:dyDescent="0.2">
      <c r="A816" t="s">
        <v>2611</v>
      </c>
      <c r="B816">
        <v>49</v>
      </c>
      <c r="C816" t="s">
        <v>2564</v>
      </c>
      <c r="D816">
        <v>1</v>
      </c>
      <c r="E816" t="str">
        <f t="shared" si="124"/>
        <v>49001</v>
      </c>
      <c r="F816" t="s">
        <v>2749</v>
      </c>
      <c r="G816">
        <v>0</v>
      </c>
      <c r="H816">
        <f t="shared" si="118"/>
        <v>1</v>
      </c>
      <c r="I816">
        <f t="shared" si="119"/>
        <v>0</v>
      </c>
    </row>
    <row r="817" spans="1:9" x14ac:dyDescent="0.2">
      <c r="A817" t="s">
        <v>2611</v>
      </c>
      <c r="B817">
        <v>49</v>
      </c>
      <c r="C817" t="s">
        <v>1998</v>
      </c>
      <c r="D817">
        <v>17</v>
      </c>
      <c r="E817" t="str">
        <f t="shared" si="124"/>
        <v>49017</v>
      </c>
      <c r="F817" t="s">
        <v>2749</v>
      </c>
      <c r="G817">
        <v>0</v>
      </c>
      <c r="H817">
        <f t="shared" si="118"/>
        <v>1</v>
      </c>
      <c r="I817">
        <f t="shared" si="119"/>
        <v>0</v>
      </c>
    </row>
    <row r="818" spans="1:9" x14ac:dyDescent="0.2">
      <c r="A818" t="s">
        <v>2611</v>
      </c>
      <c r="B818">
        <v>49</v>
      </c>
      <c r="C818" t="s">
        <v>2210</v>
      </c>
      <c r="D818">
        <v>21</v>
      </c>
      <c r="E818" t="str">
        <f t="shared" si="124"/>
        <v>49021</v>
      </c>
      <c r="F818" t="s">
        <v>2749</v>
      </c>
      <c r="G818">
        <v>0</v>
      </c>
      <c r="H818">
        <f t="shared" si="118"/>
        <v>1</v>
      </c>
      <c r="I818">
        <f t="shared" si="119"/>
        <v>0</v>
      </c>
    </row>
    <row r="819" spans="1:9" x14ac:dyDescent="0.2">
      <c r="A819" t="s">
        <v>2611</v>
      </c>
      <c r="B819">
        <v>49</v>
      </c>
      <c r="C819" t="s">
        <v>2624</v>
      </c>
      <c r="D819">
        <v>31</v>
      </c>
      <c r="E819" t="str">
        <f t="shared" si="124"/>
        <v>49031</v>
      </c>
      <c r="F819" t="s">
        <v>2749</v>
      </c>
      <c r="G819" s="1">
        <v>27600</v>
      </c>
      <c r="H819">
        <f t="shared" si="118"/>
        <v>1</v>
      </c>
      <c r="I819">
        <f t="shared" si="119"/>
        <v>27600</v>
      </c>
    </row>
    <row r="820" spans="1:9" x14ac:dyDescent="0.2">
      <c r="A820" t="s">
        <v>2611</v>
      </c>
      <c r="B820">
        <v>49</v>
      </c>
      <c r="C820" t="s">
        <v>1983</v>
      </c>
      <c r="D820">
        <v>53</v>
      </c>
      <c r="E820" t="str">
        <f t="shared" si="124"/>
        <v>49053</v>
      </c>
      <c r="F820" t="s">
        <v>2749</v>
      </c>
      <c r="G820">
        <v>0</v>
      </c>
      <c r="H820">
        <f t="shared" si="118"/>
        <v>1</v>
      </c>
      <c r="I820">
        <f t="shared" si="119"/>
        <v>0</v>
      </c>
    </row>
    <row r="821" spans="1:9" x14ac:dyDescent="0.2">
      <c r="A821" t="s">
        <v>2611</v>
      </c>
      <c r="B821">
        <v>49</v>
      </c>
      <c r="C821" t="s">
        <v>2128</v>
      </c>
      <c r="D821">
        <v>55</v>
      </c>
      <c r="E821" t="str">
        <f t="shared" si="124"/>
        <v>49055</v>
      </c>
      <c r="F821" t="s">
        <v>2749</v>
      </c>
      <c r="G821" s="1">
        <v>3529</v>
      </c>
      <c r="H821">
        <f t="shared" si="118"/>
        <v>1</v>
      </c>
      <c r="I821">
        <f t="shared" si="119"/>
        <v>3529</v>
      </c>
    </row>
    <row r="822" spans="1:9" x14ac:dyDescent="0.2">
      <c r="A822" t="s">
        <v>2625</v>
      </c>
      <c r="B822">
        <v>50</v>
      </c>
      <c r="C822" t="s">
        <v>2626</v>
      </c>
      <c r="D822">
        <v>1</v>
      </c>
      <c r="E822" t="str">
        <f t="shared" ref="E822:E831" si="125" xml:space="preserve"> TEXT(B822,"00") &amp;TEXT(D822,"000")</f>
        <v>50001</v>
      </c>
      <c r="F822" t="s">
        <v>2749</v>
      </c>
      <c r="G822">
        <v>0</v>
      </c>
      <c r="H822">
        <f t="shared" si="118"/>
        <v>1</v>
      </c>
      <c r="I822">
        <f t="shared" si="119"/>
        <v>0</v>
      </c>
    </row>
    <row r="823" spans="1:9" x14ac:dyDescent="0.2">
      <c r="A823" t="s">
        <v>2625</v>
      </c>
      <c r="B823">
        <v>50</v>
      </c>
      <c r="C823" t="s">
        <v>2627</v>
      </c>
      <c r="D823">
        <v>13</v>
      </c>
      <c r="E823" t="str">
        <f t="shared" si="125"/>
        <v>50013</v>
      </c>
      <c r="F823" t="s">
        <v>2749</v>
      </c>
      <c r="G823">
        <v>0</v>
      </c>
      <c r="H823">
        <f t="shared" si="118"/>
        <v>1</v>
      </c>
      <c r="I823">
        <f t="shared" si="119"/>
        <v>0</v>
      </c>
    </row>
    <row r="824" spans="1:9" x14ac:dyDescent="0.2">
      <c r="A824" t="s">
        <v>2628</v>
      </c>
      <c r="B824">
        <v>51</v>
      </c>
      <c r="C824" t="s">
        <v>2629</v>
      </c>
      <c r="D824">
        <v>7</v>
      </c>
      <c r="E824" t="str">
        <f t="shared" si="125"/>
        <v>51007</v>
      </c>
      <c r="F824" t="s">
        <v>2749</v>
      </c>
      <c r="G824" s="1">
        <v>35843</v>
      </c>
      <c r="H824">
        <f t="shared" si="118"/>
        <v>1</v>
      </c>
      <c r="I824">
        <f t="shared" si="119"/>
        <v>35843</v>
      </c>
    </row>
    <row r="825" spans="1:9" x14ac:dyDescent="0.2">
      <c r="A825" t="s">
        <v>2628</v>
      </c>
      <c r="B825">
        <v>51</v>
      </c>
      <c r="C825" t="s">
        <v>2630</v>
      </c>
      <c r="D825">
        <v>11</v>
      </c>
      <c r="E825" t="str">
        <f t="shared" si="125"/>
        <v>51011</v>
      </c>
      <c r="F825" t="s">
        <v>2749</v>
      </c>
      <c r="G825">
        <v>0</v>
      </c>
      <c r="H825">
        <f t="shared" si="118"/>
        <v>1</v>
      </c>
      <c r="I825">
        <f t="shared" si="119"/>
        <v>0</v>
      </c>
    </row>
    <row r="826" spans="1:9" x14ac:dyDescent="0.2">
      <c r="A826" t="s">
        <v>2628</v>
      </c>
      <c r="B826">
        <v>51</v>
      </c>
      <c r="C826" t="s">
        <v>2556</v>
      </c>
      <c r="D826">
        <v>19</v>
      </c>
      <c r="E826" t="str">
        <f t="shared" si="125"/>
        <v>51019</v>
      </c>
      <c r="F826" t="s">
        <v>2749</v>
      </c>
      <c r="G826" s="1">
        <v>6660</v>
      </c>
      <c r="H826">
        <f t="shared" si="118"/>
        <v>1</v>
      </c>
      <c r="I826">
        <f t="shared" si="119"/>
        <v>6660</v>
      </c>
    </row>
    <row r="827" spans="1:9" x14ac:dyDescent="0.2">
      <c r="A827" t="s">
        <v>2628</v>
      </c>
      <c r="B827">
        <v>51</v>
      </c>
      <c r="C827" t="s">
        <v>2631</v>
      </c>
      <c r="D827">
        <v>31</v>
      </c>
      <c r="E827" t="str">
        <f t="shared" si="125"/>
        <v>51031</v>
      </c>
      <c r="F827" t="s">
        <v>2749</v>
      </c>
      <c r="G827">
        <v>0</v>
      </c>
      <c r="H827">
        <f t="shared" si="118"/>
        <v>1</v>
      </c>
      <c r="I827">
        <f t="shared" si="119"/>
        <v>0</v>
      </c>
    </row>
    <row r="828" spans="1:9" x14ac:dyDescent="0.2">
      <c r="A828" t="s">
        <v>2628</v>
      </c>
      <c r="B828">
        <v>51</v>
      </c>
      <c r="C828" t="s">
        <v>2159</v>
      </c>
      <c r="D828">
        <v>33</v>
      </c>
      <c r="E828" t="str">
        <f t="shared" si="125"/>
        <v>51033</v>
      </c>
      <c r="F828" t="s">
        <v>2749</v>
      </c>
      <c r="G828">
        <v>0</v>
      </c>
      <c r="H828">
        <f t="shared" si="118"/>
        <v>1</v>
      </c>
      <c r="I828">
        <f t="shared" si="119"/>
        <v>0</v>
      </c>
    </row>
    <row r="829" spans="1:9" x14ac:dyDescent="0.2">
      <c r="A829" t="s">
        <v>2628</v>
      </c>
      <c r="B829">
        <v>51</v>
      </c>
      <c r="C829" t="s">
        <v>2632</v>
      </c>
      <c r="D829">
        <v>41</v>
      </c>
      <c r="E829" t="str">
        <f t="shared" si="125"/>
        <v>51041</v>
      </c>
      <c r="F829" t="s">
        <v>2749</v>
      </c>
      <c r="G829">
        <v>0</v>
      </c>
      <c r="H829">
        <f t="shared" si="118"/>
        <v>1</v>
      </c>
      <c r="I829">
        <f t="shared" si="119"/>
        <v>0</v>
      </c>
    </row>
    <row r="830" spans="1:9" x14ac:dyDescent="0.2">
      <c r="A830" t="s">
        <v>2628</v>
      </c>
      <c r="B830">
        <v>51</v>
      </c>
      <c r="C830" t="s">
        <v>2633</v>
      </c>
      <c r="D830">
        <v>65</v>
      </c>
      <c r="E830" t="str">
        <f t="shared" si="125"/>
        <v>51065</v>
      </c>
      <c r="F830" t="s">
        <v>2749</v>
      </c>
      <c r="G830">
        <v>0</v>
      </c>
      <c r="H830">
        <f t="shared" si="118"/>
        <v>1</v>
      </c>
      <c r="I830">
        <f t="shared" si="119"/>
        <v>0</v>
      </c>
    </row>
    <row r="831" spans="1:9" x14ac:dyDescent="0.2">
      <c r="A831" t="s">
        <v>2628</v>
      </c>
      <c r="B831">
        <v>51</v>
      </c>
      <c r="C831" t="s">
        <v>2064</v>
      </c>
      <c r="D831">
        <v>79</v>
      </c>
      <c r="E831" t="str">
        <f t="shared" si="125"/>
        <v>51079</v>
      </c>
      <c r="F831" t="s">
        <v>2749</v>
      </c>
      <c r="G831" s="1">
        <v>2400</v>
      </c>
      <c r="H831">
        <f t="shared" si="118"/>
        <v>1</v>
      </c>
      <c r="I831">
        <f t="shared" si="119"/>
        <v>2400</v>
      </c>
    </row>
    <row r="832" spans="1:9" x14ac:dyDescent="0.2">
      <c r="A832" t="s">
        <v>2628</v>
      </c>
      <c r="B832">
        <v>51</v>
      </c>
      <c r="C832" t="s">
        <v>2634</v>
      </c>
      <c r="D832">
        <v>85</v>
      </c>
      <c r="E832" t="str">
        <f t="shared" ref="E832:E839" si="126" xml:space="preserve"> TEXT(B832,"00") &amp;TEXT(D832,"000")</f>
        <v>51085</v>
      </c>
      <c r="F832" t="s">
        <v>2749</v>
      </c>
      <c r="G832" s="1">
        <v>69487</v>
      </c>
      <c r="H832">
        <f t="shared" si="118"/>
        <v>1</v>
      </c>
      <c r="I832">
        <f t="shared" si="119"/>
        <v>69487</v>
      </c>
    </row>
    <row r="833" spans="1:9" x14ac:dyDescent="0.2">
      <c r="A833" t="s">
        <v>2628</v>
      </c>
      <c r="B833">
        <v>51</v>
      </c>
      <c r="C833" t="s">
        <v>2635</v>
      </c>
      <c r="D833">
        <v>109</v>
      </c>
      <c r="E833" t="str">
        <f t="shared" si="126"/>
        <v>51109</v>
      </c>
      <c r="F833" t="s">
        <v>2749</v>
      </c>
      <c r="G833">
        <v>0</v>
      </c>
      <c r="H833">
        <f t="shared" si="118"/>
        <v>1</v>
      </c>
      <c r="I833">
        <f t="shared" si="119"/>
        <v>0</v>
      </c>
    </row>
    <row r="834" spans="1:9" x14ac:dyDescent="0.2">
      <c r="A834" t="s">
        <v>2628</v>
      </c>
      <c r="B834">
        <v>51</v>
      </c>
      <c r="C834" t="s">
        <v>1977</v>
      </c>
      <c r="D834">
        <v>137</v>
      </c>
      <c r="E834" t="str">
        <f t="shared" si="126"/>
        <v>51137</v>
      </c>
      <c r="F834" t="s">
        <v>2749</v>
      </c>
      <c r="G834" s="1">
        <v>31354</v>
      </c>
      <c r="H834">
        <f t="shared" si="118"/>
        <v>1</v>
      </c>
      <c r="I834">
        <f t="shared" si="119"/>
        <v>31354</v>
      </c>
    </row>
    <row r="835" spans="1:9" x14ac:dyDescent="0.2">
      <c r="A835" t="s">
        <v>2628</v>
      </c>
      <c r="B835">
        <v>51</v>
      </c>
      <c r="C835" t="s">
        <v>2636</v>
      </c>
      <c r="D835">
        <v>145</v>
      </c>
      <c r="E835" t="str">
        <f t="shared" si="126"/>
        <v>51145</v>
      </c>
      <c r="F835" t="s">
        <v>2749</v>
      </c>
      <c r="G835">
        <v>0</v>
      </c>
      <c r="H835">
        <f t="shared" ref="H835:H898" si="127">IF(EXACT(F835,"MEASURED IN BU"), 1,IF(EXACT(F835,"MEASURED IN TONS"), 39.3679,1/56))</f>
        <v>1</v>
      </c>
      <c r="I835">
        <f t="shared" ref="I835:I898" si="128" xml:space="preserve"> G835*H835</f>
        <v>0</v>
      </c>
    </row>
    <row r="836" spans="1:9" x14ac:dyDescent="0.2">
      <c r="A836" t="s">
        <v>2628</v>
      </c>
      <c r="B836">
        <v>51</v>
      </c>
      <c r="C836" t="s">
        <v>2637</v>
      </c>
      <c r="D836">
        <v>147</v>
      </c>
      <c r="E836" t="str">
        <f t="shared" si="126"/>
        <v>51147</v>
      </c>
      <c r="F836" t="s">
        <v>2749</v>
      </c>
      <c r="G836">
        <v>0</v>
      </c>
      <c r="H836">
        <f t="shared" si="127"/>
        <v>1</v>
      </c>
      <c r="I836">
        <f t="shared" si="128"/>
        <v>0</v>
      </c>
    </row>
    <row r="837" spans="1:9" x14ac:dyDescent="0.2">
      <c r="A837" t="s">
        <v>2628</v>
      </c>
      <c r="B837">
        <v>51</v>
      </c>
      <c r="C837" t="s">
        <v>2638</v>
      </c>
      <c r="D837">
        <v>177</v>
      </c>
      <c r="E837" t="str">
        <f t="shared" si="126"/>
        <v>51177</v>
      </c>
      <c r="F837" t="s">
        <v>2749</v>
      </c>
      <c r="G837" s="1">
        <v>12305</v>
      </c>
      <c r="H837">
        <f t="shared" si="127"/>
        <v>1</v>
      </c>
      <c r="I837">
        <f t="shared" si="128"/>
        <v>12305</v>
      </c>
    </row>
    <row r="838" spans="1:9" x14ac:dyDescent="0.2">
      <c r="A838" t="s">
        <v>2628</v>
      </c>
      <c r="B838">
        <v>51</v>
      </c>
      <c r="C838" t="s">
        <v>2639</v>
      </c>
      <c r="D838">
        <v>1</v>
      </c>
      <c r="E838" t="str">
        <f t="shared" si="126"/>
        <v>51001</v>
      </c>
      <c r="F838" t="s">
        <v>2749</v>
      </c>
      <c r="G838" s="1">
        <v>28602</v>
      </c>
      <c r="H838">
        <f t="shared" si="127"/>
        <v>1</v>
      </c>
      <c r="I838">
        <f t="shared" si="128"/>
        <v>28602</v>
      </c>
    </row>
    <row r="839" spans="1:9" x14ac:dyDescent="0.2">
      <c r="A839" t="s">
        <v>2628</v>
      </c>
      <c r="B839">
        <v>51</v>
      </c>
      <c r="C839" t="s">
        <v>2387</v>
      </c>
      <c r="D839">
        <v>57</v>
      </c>
      <c r="E839" t="str">
        <f t="shared" si="126"/>
        <v>51057</v>
      </c>
      <c r="F839" t="s">
        <v>2749</v>
      </c>
      <c r="G839" s="1">
        <v>86910</v>
      </c>
      <c r="H839">
        <f t="shared" si="127"/>
        <v>1</v>
      </c>
      <c r="I839">
        <f t="shared" si="128"/>
        <v>86910</v>
      </c>
    </row>
    <row r="840" spans="1:9" x14ac:dyDescent="0.2">
      <c r="A840" t="s">
        <v>2628</v>
      </c>
      <c r="B840">
        <v>51</v>
      </c>
      <c r="C840" t="s">
        <v>2365</v>
      </c>
      <c r="D840">
        <v>73</v>
      </c>
      <c r="E840" t="str">
        <f t="shared" ref="E840:E849" si="129" xml:space="preserve"> TEXT(B840,"00") &amp;TEXT(D840,"000")</f>
        <v>51073</v>
      </c>
      <c r="F840" t="s">
        <v>2749</v>
      </c>
      <c r="G840">
        <v>0</v>
      </c>
      <c r="H840">
        <f t="shared" si="127"/>
        <v>1</v>
      </c>
      <c r="I840">
        <f t="shared" si="128"/>
        <v>0</v>
      </c>
    </row>
    <row r="841" spans="1:9" x14ac:dyDescent="0.2">
      <c r="A841" t="s">
        <v>2628</v>
      </c>
      <c r="B841">
        <v>51</v>
      </c>
      <c r="C841" t="s">
        <v>2640</v>
      </c>
      <c r="D841">
        <v>97</v>
      </c>
      <c r="E841" t="str">
        <f t="shared" si="129"/>
        <v>51097</v>
      </c>
      <c r="F841" t="s">
        <v>2749</v>
      </c>
      <c r="G841">
        <v>0</v>
      </c>
      <c r="H841">
        <f t="shared" si="127"/>
        <v>1</v>
      </c>
      <c r="I841">
        <f t="shared" si="128"/>
        <v>0</v>
      </c>
    </row>
    <row r="842" spans="1:9" x14ac:dyDescent="0.2">
      <c r="A842" t="s">
        <v>2628</v>
      </c>
      <c r="B842">
        <v>51</v>
      </c>
      <c r="C842" t="s">
        <v>2641</v>
      </c>
      <c r="D842">
        <v>101</v>
      </c>
      <c r="E842" t="str">
        <f t="shared" si="129"/>
        <v>51101</v>
      </c>
      <c r="F842" t="s">
        <v>2749</v>
      </c>
      <c r="G842">
        <v>0</v>
      </c>
      <c r="H842">
        <f t="shared" si="127"/>
        <v>1</v>
      </c>
      <c r="I842">
        <f t="shared" si="128"/>
        <v>0</v>
      </c>
    </row>
    <row r="843" spans="1:9" x14ac:dyDescent="0.2">
      <c r="A843" t="s">
        <v>2628</v>
      </c>
      <c r="B843">
        <v>51</v>
      </c>
      <c r="C843" t="s">
        <v>2344</v>
      </c>
      <c r="D843">
        <v>103</v>
      </c>
      <c r="E843" t="str">
        <f t="shared" si="129"/>
        <v>51103</v>
      </c>
      <c r="F843" t="s">
        <v>2749</v>
      </c>
      <c r="G843">
        <v>0</v>
      </c>
      <c r="H843">
        <f t="shared" si="127"/>
        <v>1</v>
      </c>
      <c r="I843">
        <f t="shared" si="128"/>
        <v>0</v>
      </c>
    </row>
    <row r="844" spans="1:9" x14ac:dyDescent="0.2">
      <c r="A844" t="s">
        <v>2628</v>
      </c>
      <c r="B844">
        <v>51</v>
      </c>
      <c r="C844" t="s">
        <v>2167</v>
      </c>
      <c r="D844">
        <v>119</v>
      </c>
      <c r="E844" t="str">
        <f t="shared" si="129"/>
        <v>51119</v>
      </c>
      <c r="F844" t="s">
        <v>2749</v>
      </c>
      <c r="G844">
        <v>0</v>
      </c>
      <c r="H844">
        <f t="shared" si="127"/>
        <v>1</v>
      </c>
      <c r="I844">
        <f t="shared" si="128"/>
        <v>0</v>
      </c>
    </row>
    <row r="845" spans="1:9" x14ac:dyDescent="0.2">
      <c r="A845" t="s">
        <v>2628</v>
      </c>
      <c r="B845">
        <v>51</v>
      </c>
      <c r="C845" t="s">
        <v>2642</v>
      </c>
      <c r="D845">
        <v>127</v>
      </c>
      <c r="E845" t="str">
        <f t="shared" si="129"/>
        <v>51127</v>
      </c>
      <c r="F845" t="s">
        <v>2749</v>
      </c>
      <c r="G845">
        <v>0</v>
      </c>
      <c r="H845">
        <f t="shared" si="127"/>
        <v>1</v>
      </c>
      <c r="I845">
        <f t="shared" si="128"/>
        <v>0</v>
      </c>
    </row>
    <row r="846" spans="1:9" x14ac:dyDescent="0.2">
      <c r="A846" t="s">
        <v>2628</v>
      </c>
      <c r="B846">
        <v>51</v>
      </c>
      <c r="C846" t="s">
        <v>2548</v>
      </c>
      <c r="D846">
        <v>131</v>
      </c>
      <c r="E846" t="str">
        <f t="shared" si="129"/>
        <v>51131</v>
      </c>
      <c r="F846" t="s">
        <v>2749</v>
      </c>
      <c r="G846">
        <v>0</v>
      </c>
      <c r="H846">
        <f t="shared" si="127"/>
        <v>1</v>
      </c>
      <c r="I846">
        <f t="shared" si="128"/>
        <v>0</v>
      </c>
    </row>
    <row r="847" spans="1:9" x14ac:dyDescent="0.2">
      <c r="A847" t="s">
        <v>2628</v>
      </c>
      <c r="B847">
        <v>51</v>
      </c>
      <c r="C847" t="s">
        <v>2545</v>
      </c>
      <c r="D847">
        <v>133</v>
      </c>
      <c r="E847" t="str">
        <f t="shared" si="129"/>
        <v>51133</v>
      </c>
      <c r="F847" t="s">
        <v>2749</v>
      </c>
      <c r="G847" s="1">
        <v>8976</v>
      </c>
      <c r="H847">
        <f t="shared" si="127"/>
        <v>1</v>
      </c>
      <c r="I847">
        <f t="shared" si="128"/>
        <v>8976</v>
      </c>
    </row>
    <row r="848" spans="1:9" x14ac:dyDescent="0.2">
      <c r="A848" t="s">
        <v>2628</v>
      </c>
      <c r="B848">
        <v>51</v>
      </c>
      <c r="C848" t="s">
        <v>2643</v>
      </c>
      <c r="D848">
        <v>159</v>
      </c>
      <c r="E848" t="str">
        <f t="shared" si="129"/>
        <v>51159</v>
      </c>
      <c r="F848" t="s">
        <v>2749</v>
      </c>
      <c r="G848" s="1">
        <v>20371</v>
      </c>
      <c r="H848">
        <f t="shared" si="127"/>
        <v>1</v>
      </c>
      <c r="I848">
        <f t="shared" si="128"/>
        <v>20371</v>
      </c>
    </row>
    <row r="849" spans="1:9" x14ac:dyDescent="0.2">
      <c r="A849" t="s">
        <v>2628</v>
      </c>
      <c r="B849">
        <v>51</v>
      </c>
      <c r="C849" t="s">
        <v>2562</v>
      </c>
      <c r="D849">
        <v>193</v>
      </c>
      <c r="E849" t="str">
        <f t="shared" si="129"/>
        <v>51193</v>
      </c>
      <c r="F849" t="s">
        <v>2749</v>
      </c>
      <c r="G849" s="1">
        <v>67338</v>
      </c>
      <c r="H849">
        <f t="shared" si="127"/>
        <v>1</v>
      </c>
      <c r="I849">
        <f t="shared" si="128"/>
        <v>67338</v>
      </c>
    </row>
    <row r="850" spans="1:9" x14ac:dyDescent="0.2">
      <c r="A850" t="s">
        <v>2628</v>
      </c>
      <c r="B850">
        <v>51</v>
      </c>
      <c r="C850" t="s">
        <v>2644</v>
      </c>
      <c r="D850">
        <v>43</v>
      </c>
      <c r="E850" t="str">
        <f t="shared" ref="E850:E857" si="130" xml:space="preserve"> TEXT(B850,"00") &amp;TEXT(D850,"000")</f>
        <v>51043</v>
      </c>
      <c r="F850" t="s">
        <v>2749</v>
      </c>
      <c r="G850" s="1">
        <v>3199</v>
      </c>
      <c r="H850">
        <f t="shared" si="127"/>
        <v>1</v>
      </c>
      <c r="I850">
        <f t="shared" si="128"/>
        <v>3199</v>
      </c>
    </row>
    <row r="851" spans="1:9" x14ac:dyDescent="0.2">
      <c r="A851" t="s">
        <v>2628</v>
      </c>
      <c r="B851">
        <v>51</v>
      </c>
      <c r="C851" t="s">
        <v>2645</v>
      </c>
      <c r="D851">
        <v>47</v>
      </c>
      <c r="E851" t="str">
        <f t="shared" si="130"/>
        <v>51047</v>
      </c>
      <c r="F851" t="s">
        <v>2749</v>
      </c>
      <c r="G851">
        <v>0</v>
      </c>
      <c r="H851">
        <f t="shared" si="127"/>
        <v>1</v>
      </c>
      <c r="I851">
        <f t="shared" si="128"/>
        <v>0</v>
      </c>
    </row>
    <row r="852" spans="1:9" x14ac:dyDescent="0.2">
      <c r="A852" t="s">
        <v>2628</v>
      </c>
      <c r="B852">
        <v>51</v>
      </c>
      <c r="C852" t="s">
        <v>2646</v>
      </c>
      <c r="D852">
        <v>61</v>
      </c>
      <c r="E852" t="str">
        <f t="shared" si="130"/>
        <v>51061</v>
      </c>
      <c r="F852" t="s">
        <v>2749</v>
      </c>
      <c r="G852" s="1">
        <v>58666</v>
      </c>
      <c r="H852">
        <f t="shared" si="127"/>
        <v>1</v>
      </c>
      <c r="I852">
        <f t="shared" si="128"/>
        <v>58666</v>
      </c>
    </row>
    <row r="853" spans="1:9" x14ac:dyDescent="0.2">
      <c r="A853" t="s">
        <v>2628</v>
      </c>
      <c r="B853">
        <v>51</v>
      </c>
      <c r="C853" t="s">
        <v>2647</v>
      </c>
      <c r="D853">
        <v>107</v>
      </c>
      <c r="E853" t="str">
        <f t="shared" si="130"/>
        <v>51107</v>
      </c>
      <c r="F853" t="s">
        <v>2749</v>
      </c>
      <c r="G853">
        <v>0</v>
      </c>
      <c r="H853">
        <f t="shared" si="127"/>
        <v>1</v>
      </c>
      <c r="I853">
        <f t="shared" si="128"/>
        <v>0</v>
      </c>
    </row>
    <row r="854" spans="1:9" x14ac:dyDescent="0.2">
      <c r="A854" t="s">
        <v>2628</v>
      </c>
      <c r="B854">
        <v>51</v>
      </c>
      <c r="C854" t="s">
        <v>2024</v>
      </c>
      <c r="D854">
        <v>113</v>
      </c>
      <c r="E854" t="str">
        <f t="shared" si="130"/>
        <v>51113</v>
      </c>
      <c r="F854" t="s">
        <v>2749</v>
      </c>
      <c r="G854" s="1">
        <v>29595</v>
      </c>
      <c r="H854">
        <f t="shared" si="127"/>
        <v>1</v>
      </c>
      <c r="I854">
        <f t="shared" si="128"/>
        <v>29595</v>
      </c>
    </row>
    <row r="855" spans="1:9" x14ac:dyDescent="0.2">
      <c r="A855" t="s">
        <v>2628</v>
      </c>
      <c r="B855">
        <v>51</v>
      </c>
      <c r="C855" t="s">
        <v>2648</v>
      </c>
      <c r="D855">
        <v>139</v>
      </c>
      <c r="E855" t="str">
        <f t="shared" si="130"/>
        <v>51139</v>
      </c>
      <c r="F855" t="s">
        <v>2749</v>
      </c>
      <c r="G855" s="1">
        <v>46012</v>
      </c>
      <c r="H855">
        <f t="shared" si="127"/>
        <v>1</v>
      </c>
      <c r="I855">
        <f t="shared" si="128"/>
        <v>46012</v>
      </c>
    </row>
    <row r="856" spans="1:9" x14ac:dyDescent="0.2">
      <c r="A856" t="s">
        <v>2628</v>
      </c>
      <c r="B856">
        <v>51</v>
      </c>
      <c r="C856" t="s">
        <v>2649</v>
      </c>
      <c r="D856">
        <v>153</v>
      </c>
      <c r="E856" t="str">
        <f t="shared" si="130"/>
        <v>51153</v>
      </c>
      <c r="F856" t="s">
        <v>2749</v>
      </c>
      <c r="G856">
        <v>0</v>
      </c>
      <c r="H856">
        <f t="shared" si="127"/>
        <v>1</v>
      </c>
      <c r="I856">
        <f t="shared" si="128"/>
        <v>0</v>
      </c>
    </row>
    <row r="857" spans="1:9" x14ac:dyDescent="0.2">
      <c r="A857" t="s">
        <v>2628</v>
      </c>
      <c r="B857">
        <v>51</v>
      </c>
      <c r="C857" t="s">
        <v>2425</v>
      </c>
      <c r="D857">
        <v>165</v>
      </c>
      <c r="E857" t="str">
        <f t="shared" si="130"/>
        <v>51165</v>
      </c>
      <c r="F857" t="s">
        <v>2749</v>
      </c>
      <c r="G857" s="1">
        <v>43494</v>
      </c>
      <c r="H857">
        <f t="shared" si="127"/>
        <v>1</v>
      </c>
      <c r="I857">
        <f t="shared" si="128"/>
        <v>43494</v>
      </c>
    </row>
    <row r="858" spans="1:9" x14ac:dyDescent="0.2">
      <c r="A858" t="s">
        <v>2628</v>
      </c>
      <c r="B858">
        <v>51</v>
      </c>
      <c r="C858" t="s">
        <v>2650</v>
      </c>
      <c r="D858">
        <v>171</v>
      </c>
      <c r="E858" t="str">
        <f t="shared" ref="E858:E866" si="131" xml:space="preserve"> TEXT(B858,"00") &amp;TEXT(D858,"000")</f>
        <v>51171</v>
      </c>
      <c r="F858" t="s">
        <v>2749</v>
      </c>
      <c r="G858" s="1">
        <v>48729</v>
      </c>
      <c r="H858">
        <f t="shared" si="127"/>
        <v>1</v>
      </c>
      <c r="I858">
        <f t="shared" si="128"/>
        <v>48729</v>
      </c>
    </row>
    <row r="859" spans="1:9" x14ac:dyDescent="0.2">
      <c r="A859" t="s">
        <v>2628</v>
      </c>
      <c r="B859">
        <v>51</v>
      </c>
      <c r="C859" t="s">
        <v>2363</v>
      </c>
      <c r="D859">
        <v>187</v>
      </c>
      <c r="E859" t="str">
        <f t="shared" si="131"/>
        <v>51187</v>
      </c>
      <c r="F859" t="s">
        <v>2749</v>
      </c>
      <c r="G859">
        <v>0</v>
      </c>
      <c r="H859">
        <f t="shared" si="127"/>
        <v>1</v>
      </c>
      <c r="I859">
        <f t="shared" si="128"/>
        <v>0</v>
      </c>
    </row>
    <row r="860" spans="1:9" x14ac:dyDescent="0.2">
      <c r="A860" t="s">
        <v>2628</v>
      </c>
      <c r="B860">
        <v>51</v>
      </c>
      <c r="C860" t="s">
        <v>2651</v>
      </c>
      <c r="D860">
        <v>53</v>
      </c>
      <c r="E860" t="str">
        <f t="shared" si="131"/>
        <v>51053</v>
      </c>
      <c r="F860" t="s">
        <v>2749</v>
      </c>
      <c r="G860">
        <v>0</v>
      </c>
      <c r="H860">
        <f t="shared" si="127"/>
        <v>1</v>
      </c>
      <c r="I860">
        <f t="shared" si="128"/>
        <v>0</v>
      </c>
    </row>
    <row r="861" spans="1:9" x14ac:dyDescent="0.2">
      <c r="A861" t="s">
        <v>2628</v>
      </c>
      <c r="B861">
        <v>51</v>
      </c>
      <c r="C861" t="s">
        <v>2652</v>
      </c>
      <c r="D861">
        <v>37</v>
      </c>
      <c r="E861" t="str">
        <f t="shared" si="131"/>
        <v>51037</v>
      </c>
      <c r="F861" t="s">
        <v>2749</v>
      </c>
      <c r="G861">
        <v>0</v>
      </c>
      <c r="H861">
        <f t="shared" si="127"/>
        <v>1</v>
      </c>
      <c r="I861">
        <f t="shared" si="128"/>
        <v>0</v>
      </c>
    </row>
    <row r="862" spans="1:9" x14ac:dyDescent="0.2">
      <c r="A862" t="s">
        <v>2628</v>
      </c>
      <c r="B862">
        <v>51</v>
      </c>
      <c r="C862" t="s">
        <v>2020</v>
      </c>
      <c r="D862">
        <v>67</v>
      </c>
      <c r="E862" t="str">
        <f t="shared" si="131"/>
        <v>51067</v>
      </c>
      <c r="F862" t="s">
        <v>2749</v>
      </c>
      <c r="G862" s="1">
        <v>34176</v>
      </c>
      <c r="H862">
        <f t="shared" si="127"/>
        <v>1</v>
      </c>
      <c r="I862">
        <f t="shared" si="128"/>
        <v>34176</v>
      </c>
    </row>
    <row r="863" spans="1:9" x14ac:dyDescent="0.2">
      <c r="A863" t="s">
        <v>2628</v>
      </c>
      <c r="B863">
        <v>51</v>
      </c>
      <c r="C863" t="s">
        <v>2653</v>
      </c>
      <c r="D863">
        <v>135</v>
      </c>
      <c r="E863" t="str">
        <f t="shared" si="131"/>
        <v>51135</v>
      </c>
      <c r="F863" t="s">
        <v>2749</v>
      </c>
      <c r="G863">
        <v>0</v>
      </c>
      <c r="H863">
        <f t="shared" si="127"/>
        <v>1</v>
      </c>
      <c r="I863">
        <f t="shared" si="128"/>
        <v>0</v>
      </c>
    </row>
    <row r="864" spans="1:9" x14ac:dyDescent="0.2">
      <c r="A864" t="s">
        <v>2628</v>
      </c>
      <c r="B864">
        <v>51</v>
      </c>
      <c r="C864" t="s">
        <v>2654</v>
      </c>
      <c r="D864">
        <v>143</v>
      </c>
      <c r="E864" t="str">
        <f t="shared" si="131"/>
        <v>51143</v>
      </c>
      <c r="F864" t="s">
        <v>2749</v>
      </c>
      <c r="G864" s="1">
        <v>40055</v>
      </c>
      <c r="H864">
        <f t="shared" si="127"/>
        <v>1</v>
      </c>
      <c r="I864">
        <f t="shared" si="128"/>
        <v>40055</v>
      </c>
    </row>
    <row r="865" spans="1:9" x14ac:dyDescent="0.2">
      <c r="A865" t="s">
        <v>2628</v>
      </c>
      <c r="B865">
        <v>51</v>
      </c>
      <c r="C865" t="s">
        <v>2382</v>
      </c>
      <c r="D865">
        <v>121</v>
      </c>
      <c r="E865" t="str">
        <f t="shared" si="131"/>
        <v>51121</v>
      </c>
      <c r="F865" t="s">
        <v>2749</v>
      </c>
      <c r="G865" s="1">
        <v>7200</v>
      </c>
      <c r="H865">
        <f t="shared" si="127"/>
        <v>1</v>
      </c>
      <c r="I865">
        <f t="shared" si="128"/>
        <v>7200</v>
      </c>
    </row>
    <row r="866" spans="1:9" x14ac:dyDescent="0.2">
      <c r="A866" t="s">
        <v>2628</v>
      </c>
      <c r="B866">
        <v>51</v>
      </c>
      <c r="C866" t="s">
        <v>2655</v>
      </c>
      <c r="D866">
        <v>167</v>
      </c>
      <c r="E866" t="str">
        <f t="shared" si="131"/>
        <v>51167</v>
      </c>
      <c r="F866" t="s">
        <v>2749</v>
      </c>
      <c r="G866">
        <v>0</v>
      </c>
      <c r="H866">
        <f t="shared" si="127"/>
        <v>1</v>
      </c>
      <c r="I866">
        <f t="shared" si="128"/>
        <v>0</v>
      </c>
    </row>
    <row r="867" spans="1:9" x14ac:dyDescent="0.2">
      <c r="A867" t="s">
        <v>2628</v>
      </c>
      <c r="B867">
        <v>51</v>
      </c>
      <c r="C867" t="s">
        <v>2656</v>
      </c>
      <c r="D867">
        <v>15</v>
      </c>
      <c r="E867" t="str">
        <f t="shared" ref="E867:E874" si="132" xml:space="preserve"> TEXT(B867,"00") &amp;TEXT(D867,"000")</f>
        <v>51015</v>
      </c>
      <c r="F867" t="s">
        <v>2749</v>
      </c>
      <c r="G867" s="1">
        <v>58050</v>
      </c>
      <c r="H867">
        <f t="shared" si="127"/>
        <v>1</v>
      </c>
      <c r="I867">
        <f t="shared" si="128"/>
        <v>58050</v>
      </c>
    </row>
    <row r="868" spans="1:9" x14ac:dyDescent="0.2">
      <c r="A868" t="s">
        <v>2628</v>
      </c>
      <c r="B868">
        <v>51</v>
      </c>
      <c r="C868" t="s">
        <v>2500</v>
      </c>
      <c r="D868">
        <v>91</v>
      </c>
      <c r="E868" t="str">
        <f t="shared" si="132"/>
        <v>51091</v>
      </c>
      <c r="F868" t="s">
        <v>2749</v>
      </c>
      <c r="G868">
        <v>0</v>
      </c>
      <c r="H868">
        <f t="shared" si="127"/>
        <v>1</v>
      </c>
      <c r="I868">
        <f t="shared" si="128"/>
        <v>0</v>
      </c>
    </row>
    <row r="869" spans="1:9" x14ac:dyDescent="0.2">
      <c r="A869" t="s">
        <v>2628</v>
      </c>
      <c r="B869">
        <v>51</v>
      </c>
      <c r="C869" t="s">
        <v>2657</v>
      </c>
      <c r="D869">
        <v>163</v>
      </c>
      <c r="E869" t="str">
        <f t="shared" si="132"/>
        <v>51163</v>
      </c>
      <c r="F869" t="s">
        <v>2749</v>
      </c>
      <c r="G869" s="1">
        <v>5540</v>
      </c>
      <c r="H869">
        <f t="shared" si="127"/>
        <v>1</v>
      </c>
      <c r="I869">
        <f t="shared" si="128"/>
        <v>5540</v>
      </c>
    </row>
    <row r="870" spans="1:9" x14ac:dyDescent="0.2">
      <c r="A870" t="s">
        <v>1983</v>
      </c>
      <c r="B870">
        <v>53</v>
      </c>
      <c r="C870" t="s">
        <v>2658</v>
      </c>
      <c r="D870">
        <v>37</v>
      </c>
      <c r="E870" t="str">
        <f t="shared" si="132"/>
        <v>53037</v>
      </c>
      <c r="F870" t="s">
        <v>2749</v>
      </c>
      <c r="G870" s="1">
        <v>29583</v>
      </c>
      <c r="H870">
        <f t="shared" si="127"/>
        <v>1</v>
      </c>
      <c r="I870">
        <f t="shared" si="128"/>
        <v>29583</v>
      </c>
    </row>
    <row r="871" spans="1:9" x14ac:dyDescent="0.2">
      <c r="A871" t="s">
        <v>1983</v>
      </c>
      <c r="B871">
        <v>53</v>
      </c>
      <c r="C871" t="s">
        <v>2659</v>
      </c>
      <c r="D871">
        <v>39</v>
      </c>
      <c r="E871" t="str">
        <f t="shared" si="132"/>
        <v>53039</v>
      </c>
      <c r="F871" t="s">
        <v>2749</v>
      </c>
      <c r="G871" s="1">
        <v>58626</v>
      </c>
      <c r="H871">
        <f t="shared" si="127"/>
        <v>1</v>
      </c>
      <c r="I871">
        <f t="shared" si="128"/>
        <v>58626</v>
      </c>
    </row>
    <row r="872" spans="1:9" x14ac:dyDescent="0.2">
      <c r="A872" t="s">
        <v>1983</v>
      </c>
      <c r="B872">
        <v>53</v>
      </c>
      <c r="C872" t="s">
        <v>2660</v>
      </c>
      <c r="D872">
        <v>47</v>
      </c>
      <c r="E872" t="str">
        <f t="shared" si="132"/>
        <v>53047</v>
      </c>
      <c r="F872" t="s">
        <v>2749</v>
      </c>
      <c r="G872" s="1">
        <v>51562</v>
      </c>
      <c r="H872">
        <f t="shared" si="127"/>
        <v>1</v>
      </c>
      <c r="I872">
        <f t="shared" si="128"/>
        <v>51562</v>
      </c>
    </row>
    <row r="873" spans="1:9" x14ac:dyDescent="0.2">
      <c r="A873" t="s">
        <v>1983</v>
      </c>
      <c r="B873">
        <v>53</v>
      </c>
      <c r="C873" t="s">
        <v>2661</v>
      </c>
      <c r="D873">
        <v>77</v>
      </c>
      <c r="E873" t="str">
        <f t="shared" si="132"/>
        <v>53077</v>
      </c>
      <c r="F873" t="s">
        <v>2749</v>
      </c>
      <c r="G873" s="1">
        <v>15411</v>
      </c>
      <c r="H873">
        <f t="shared" si="127"/>
        <v>1</v>
      </c>
      <c r="I873">
        <f t="shared" si="128"/>
        <v>15411</v>
      </c>
    </row>
    <row r="874" spans="1:9" x14ac:dyDescent="0.2">
      <c r="A874" t="s">
        <v>1983</v>
      </c>
      <c r="B874">
        <v>53</v>
      </c>
      <c r="C874" t="s">
        <v>2052</v>
      </c>
      <c r="D874">
        <v>17</v>
      </c>
      <c r="E874" t="str">
        <f t="shared" si="132"/>
        <v>53017</v>
      </c>
      <c r="F874" t="s">
        <v>2749</v>
      </c>
      <c r="G874" s="1">
        <v>43525</v>
      </c>
      <c r="H874">
        <f t="shared" si="127"/>
        <v>1</v>
      </c>
      <c r="I874">
        <f t="shared" si="128"/>
        <v>43525</v>
      </c>
    </row>
    <row r="875" spans="1:9" x14ac:dyDescent="0.2">
      <c r="A875" t="s">
        <v>1983</v>
      </c>
      <c r="B875">
        <v>53</v>
      </c>
      <c r="C875" t="s">
        <v>2020</v>
      </c>
      <c r="D875">
        <v>21</v>
      </c>
      <c r="E875" t="str">
        <f t="shared" ref="E875:E880" si="133" xml:space="preserve"> TEXT(B875,"00") &amp;TEXT(D875,"000")</f>
        <v>53021</v>
      </c>
      <c r="F875" t="s">
        <v>2749</v>
      </c>
      <c r="G875" s="1">
        <v>43499</v>
      </c>
      <c r="H875">
        <f t="shared" si="127"/>
        <v>1</v>
      </c>
      <c r="I875">
        <f t="shared" si="128"/>
        <v>43499</v>
      </c>
    </row>
    <row r="876" spans="1:9" x14ac:dyDescent="0.2">
      <c r="A876" t="s">
        <v>1983</v>
      </c>
      <c r="B876">
        <v>53</v>
      </c>
      <c r="C876" t="s">
        <v>2271</v>
      </c>
      <c r="D876">
        <v>25</v>
      </c>
      <c r="E876" t="str">
        <f t="shared" si="133"/>
        <v>53025</v>
      </c>
      <c r="F876" t="s">
        <v>2749</v>
      </c>
      <c r="G876" s="1">
        <v>210763</v>
      </c>
      <c r="H876">
        <f t="shared" si="127"/>
        <v>1</v>
      </c>
      <c r="I876">
        <f t="shared" si="128"/>
        <v>210763</v>
      </c>
    </row>
    <row r="877" spans="1:9" x14ac:dyDescent="0.2">
      <c r="A877" t="s">
        <v>1983</v>
      </c>
      <c r="B877">
        <v>53</v>
      </c>
      <c r="C877" t="s">
        <v>1982</v>
      </c>
      <c r="D877">
        <v>43</v>
      </c>
      <c r="E877" t="str">
        <f t="shared" si="133"/>
        <v>53043</v>
      </c>
      <c r="F877" t="s">
        <v>2749</v>
      </c>
      <c r="G877" s="1">
        <v>553906</v>
      </c>
      <c r="H877">
        <f t="shared" si="127"/>
        <v>1</v>
      </c>
      <c r="I877">
        <f t="shared" si="128"/>
        <v>553906</v>
      </c>
    </row>
    <row r="878" spans="1:9" x14ac:dyDescent="0.2">
      <c r="A878" t="s">
        <v>1983</v>
      </c>
      <c r="B878">
        <v>53</v>
      </c>
      <c r="C878" t="s">
        <v>2662</v>
      </c>
      <c r="D878">
        <v>63</v>
      </c>
      <c r="E878" t="str">
        <f t="shared" si="133"/>
        <v>53063</v>
      </c>
      <c r="F878" t="s">
        <v>2749</v>
      </c>
      <c r="G878" s="1">
        <v>725732</v>
      </c>
      <c r="H878">
        <f t="shared" si="127"/>
        <v>1</v>
      </c>
      <c r="I878">
        <f t="shared" si="128"/>
        <v>725732</v>
      </c>
    </row>
    <row r="879" spans="1:9" x14ac:dyDescent="0.2">
      <c r="A879" t="s">
        <v>1983</v>
      </c>
      <c r="B879">
        <v>53</v>
      </c>
      <c r="C879" t="s">
        <v>2114</v>
      </c>
      <c r="D879">
        <v>65</v>
      </c>
      <c r="E879" t="str">
        <f t="shared" si="133"/>
        <v>53065</v>
      </c>
      <c r="F879" t="s">
        <v>2749</v>
      </c>
      <c r="G879" s="1">
        <v>82313</v>
      </c>
      <c r="H879">
        <f t="shared" si="127"/>
        <v>1</v>
      </c>
      <c r="I879">
        <f t="shared" si="128"/>
        <v>82313</v>
      </c>
    </row>
    <row r="880" spans="1:9" x14ac:dyDescent="0.2">
      <c r="A880" t="s">
        <v>1983</v>
      </c>
      <c r="B880">
        <v>53</v>
      </c>
      <c r="C880" t="s">
        <v>2663</v>
      </c>
      <c r="D880">
        <v>3</v>
      </c>
      <c r="E880" t="str">
        <f t="shared" si="133"/>
        <v>53003</v>
      </c>
      <c r="F880" t="s">
        <v>2749</v>
      </c>
      <c r="G880">
        <v>0</v>
      </c>
      <c r="H880">
        <f t="shared" si="127"/>
        <v>1</v>
      </c>
      <c r="I880">
        <f t="shared" si="128"/>
        <v>0</v>
      </c>
    </row>
    <row r="881" spans="1:9" x14ac:dyDescent="0.2">
      <c r="A881" t="s">
        <v>1983</v>
      </c>
      <c r="B881">
        <v>53</v>
      </c>
      <c r="C881" t="s">
        <v>2389</v>
      </c>
      <c r="D881">
        <v>13</v>
      </c>
      <c r="E881" t="str">
        <f t="shared" ref="E881:E887" si="134" xml:space="preserve"> TEXT(B881,"00") &amp;TEXT(D881,"000")</f>
        <v>53013</v>
      </c>
      <c r="F881" t="s">
        <v>2749</v>
      </c>
      <c r="G881" s="1">
        <v>107954</v>
      </c>
      <c r="H881">
        <f t="shared" si="127"/>
        <v>1</v>
      </c>
      <c r="I881">
        <f t="shared" si="128"/>
        <v>107954</v>
      </c>
    </row>
    <row r="882" spans="1:9" x14ac:dyDescent="0.2">
      <c r="A882" t="s">
        <v>1983</v>
      </c>
      <c r="B882">
        <v>53</v>
      </c>
      <c r="C882" t="s">
        <v>1998</v>
      </c>
      <c r="D882">
        <v>23</v>
      </c>
      <c r="E882" t="str">
        <f t="shared" si="134"/>
        <v>53023</v>
      </c>
      <c r="F882" t="s">
        <v>2749</v>
      </c>
      <c r="G882" s="1">
        <v>208322</v>
      </c>
      <c r="H882">
        <f t="shared" si="127"/>
        <v>1</v>
      </c>
      <c r="I882">
        <f t="shared" si="128"/>
        <v>208322</v>
      </c>
    </row>
    <row r="883" spans="1:9" x14ac:dyDescent="0.2">
      <c r="A883" t="s">
        <v>1983</v>
      </c>
      <c r="B883">
        <v>53</v>
      </c>
      <c r="C883" t="s">
        <v>2664</v>
      </c>
      <c r="D883">
        <v>71</v>
      </c>
      <c r="E883" t="str">
        <f t="shared" si="134"/>
        <v>53071</v>
      </c>
      <c r="F883" t="s">
        <v>2749</v>
      </c>
      <c r="G883" s="1">
        <v>38790</v>
      </c>
      <c r="H883">
        <f t="shared" si="127"/>
        <v>1</v>
      </c>
      <c r="I883">
        <f t="shared" si="128"/>
        <v>38790</v>
      </c>
    </row>
    <row r="884" spans="1:9" x14ac:dyDescent="0.2">
      <c r="A884" t="s">
        <v>1983</v>
      </c>
      <c r="B884">
        <v>53</v>
      </c>
      <c r="C884" t="s">
        <v>2665</v>
      </c>
      <c r="D884">
        <v>75</v>
      </c>
      <c r="E884" t="str">
        <f t="shared" si="134"/>
        <v>53075</v>
      </c>
      <c r="F884" t="s">
        <v>2749</v>
      </c>
      <c r="G884" s="1">
        <v>2361288</v>
      </c>
      <c r="H884">
        <f t="shared" si="127"/>
        <v>1</v>
      </c>
      <c r="I884">
        <f t="shared" si="128"/>
        <v>2361288</v>
      </c>
    </row>
    <row r="885" spans="1:9" x14ac:dyDescent="0.2">
      <c r="A885" t="s">
        <v>1983</v>
      </c>
      <c r="B885">
        <v>53</v>
      </c>
      <c r="C885" t="s">
        <v>2666</v>
      </c>
      <c r="D885">
        <v>9</v>
      </c>
      <c r="E885" t="str">
        <f t="shared" si="134"/>
        <v>53009</v>
      </c>
      <c r="F885" t="s">
        <v>2749</v>
      </c>
      <c r="G885" s="1">
        <v>47310</v>
      </c>
      <c r="H885">
        <f t="shared" si="127"/>
        <v>1</v>
      </c>
      <c r="I885">
        <f t="shared" si="128"/>
        <v>47310</v>
      </c>
    </row>
    <row r="886" spans="1:9" x14ac:dyDescent="0.2">
      <c r="A886" t="s">
        <v>1983</v>
      </c>
      <c r="B886">
        <v>53</v>
      </c>
      <c r="C886" t="s">
        <v>2018</v>
      </c>
      <c r="D886">
        <v>11</v>
      </c>
      <c r="E886" t="str">
        <f t="shared" si="134"/>
        <v>53011</v>
      </c>
      <c r="F886" t="s">
        <v>2749</v>
      </c>
      <c r="G886">
        <v>0</v>
      </c>
      <c r="H886">
        <f t="shared" si="127"/>
        <v>1</v>
      </c>
      <c r="I886">
        <f t="shared" si="128"/>
        <v>0</v>
      </c>
    </row>
    <row r="887" spans="1:9" x14ac:dyDescent="0.2">
      <c r="A887" t="s">
        <v>1983</v>
      </c>
      <c r="B887">
        <v>53</v>
      </c>
      <c r="C887" t="s">
        <v>2667</v>
      </c>
      <c r="D887">
        <v>15</v>
      </c>
      <c r="E887" t="str">
        <f t="shared" si="134"/>
        <v>53015</v>
      </c>
      <c r="F887" t="s">
        <v>2749</v>
      </c>
      <c r="G887">
        <v>0</v>
      </c>
      <c r="H887">
        <f t="shared" si="127"/>
        <v>1</v>
      </c>
      <c r="I887">
        <f t="shared" si="128"/>
        <v>0</v>
      </c>
    </row>
    <row r="888" spans="1:9" x14ac:dyDescent="0.2">
      <c r="A888" t="s">
        <v>1983</v>
      </c>
      <c r="B888">
        <v>53</v>
      </c>
      <c r="C888" t="s">
        <v>2668</v>
      </c>
      <c r="D888">
        <v>27</v>
      </c>
      <c r="E888" t="str">
        <f t="shared" ref="E888:E895" si="135" xml:space="preserve"> TEXT(B888,"00") &amp;TEXT(D888,"000")</f>
        <v>53027</v>
      </c>
      <c r="F888" t="s">
        <v>2749</v>
      </c>
      <c r="G888">
        <v>0</v>
      </c>
      <c r="H888">
        <f t="shared" si="127"/>
        <v>1</v>
      </c>
      <c r="I888">
        <f t="shared" si="128"/>
        <v>0</v>
      </c>
    </row>
    <row r="889" spans="1:9" x14ac:dyDescent="0.2">
      <c r="A889" t="s">
        <v>1983</v>
      </c>
      <c r="B889">
        <v>53</v>
      </c>
      <c r="C889" t="s">
        <v>2669</v>
      </c>
      <c r="D889">
        <v>29</v>
      </c>
      <c r="E889" t="str">
        <f t="shared" si="135"/>
        <v>53029</v>
      </c>
      <c r="F889" t="s">
        <v>2749</v>
      </c>
      <c r="G889">
        <v>0</v>
      </c>
      <c r="H889">
        <f t="shared" si="127"/>
        <v>1</v>
      </c>
      <c r="I889">
        <f t="shared" si="128"/>
        <v>0</v>
      </c>
    </row>
    <row r="890" spans="1:9" x14ac:dyDescent="0.2">
      <c r="A890" t="s">
        <v>1983</v>
      </c>
      <c r="B890">
        <v>53</v>
      </c>
      <c r="C890" t="s">
        <v>2670</v>
      </c>
      <c r="D890">
        <v>33</v>
      </c>
      <c r="E890" t="str">
        <f t="shared" si="135"/>
        <v>53033</v>
      </c>
      <c r="F890" t="s">
        <v>2749</v>
      </c>
      <c r="G890">
        <v>0</v>
      </c>
      <c r="H890">
        <f t="shared" si="127"/>
        <v>1</v>
      </c>
      <c r="I890">
        <f t="shared" si="128"/>
        <v>0</v>
      </c>
    </row>
    <row r="891" spans="1:9" x14ac:dyDescent="0.2">
      <c r="A891" t="s">
        <v>1983</v>
      </c>
      <c r="B891">
        <v>53</v>
      </c>
      <c r="C891" t="s">
        <v>2034</v>
      </c>
      <c r="D891">
        <v>41</v>
      </c>
      <c r="E891" t="str">
        <f t="shared" si="135"/>
        <v>53041</v>
      </c>
      <c r="F891" t="s">
        <v>2749</v>
      </c>
      <c r="G891" s="1">
        <v>24823</v>
      </c>
      <c r="H891">
        <f t="shared" si="127"/>
        <v>1</v>
      </c>
      <c r="I891">
        <f t="shared" si="128"/>
        <v>24823</v>
      </c>
    </row>
    <row r="892" spans="1:9" x14ac:dyDescent="0.2">
      <c r="A892" t="s">
        <v>1983</v>
      </c>
      <c r="B892">
        <v>53</v>
      </c>
      <c r="C892" t="s">
        <v>2671</v>
      </c>
      <c r="D892">
        <v>55</v>
      </c>
      <c r="E892" t="str">
        <f t="shared" si="135"/>
        <v>53055</v>
      </c>
      <c r="F892" t="s">
        <v>2749</v>
      </c>
      <c r="G892" s="1">
        <v>18912</v>
      </c>
      <c r="H892">
        <f t="shared" si="127"/>
        <v>1</v>
      </c>
      <c r="I892">
        <f t="shared" si="128"/>
        <v>18912</v>
      </c>
    </row>
    <row r="893" spans="1:9" x14ac:dyDescent="0.2">
      <c r="A893" t="s">
        <v>1983</v>
      </c>
      <c r="B893">
        <v>53</v>
      </c>
      <c r="C893" t="s">
        <v>2672</v>
      </c>
      <c r="D893">
        <v>57</v>
      </c>
      <c r="E893" t="str">
        <f t="shared" si="135"/>
        <v>53057</v>
      </c>
      <c r="F893" t="s">
        <v>2749</v>
      </c>
      <c r="G893" s="1">
        <v>370811</v>
      </c>
      <c r="H893">
        <f t="shared" si="127"/>
        <v>1</v>
      </c>
      <c r="I893">
        <f t="shared" si="128"/>
        <v>370811</v>
      </c>
    </row>
    <row r="894" spans="1:9" x14ac:dyDescent="0.2">
      <c r="A894" t="s">
        <v>1983</v>
      </c>
      <c r="B894">
        <v>53</v>
      </c>
      <c r="C894" t="s">
        <v>2673</v>
      </c>
      <c r="D894">
        <v>61</v>
      </c>
      <c r="E894" t="str">
        <f t="shared" si="135"/>
        <v>53061</v>
      </c>
      <c r="F894" t="s">
        <v>2749</v>
      </c>
      <c r="G894" s="1">
        <v>72098</v>
      </c>
      <c r="H894">
        <f t="shared" si="127"/>
        <v>1</v>
      </c>
      <c r="I894">
        <f t="shared" si="128"/>
        <v>72098</v>
      </c>
    </row>
    <row r="895" spans="1:9" x14ac:dyDescent="0.2">
      <c r="A895" t="s">
        <v>1983</v>
      </c>
      <c r="B895">
        <v>53</v>
      </c>
      <c r="C895" t="s">
        <v>2674</v>
      </c>
      <c r="D895">
        <v>67</v>
      </c>
      <c r="E895" t="str">
        <f t="shared" si="135"/>
        <v>53067</v>
      </c>
      <c r="F895" t="s">
        <v>2749</v>
      </c>
      <c r="G895">
        <v>0</v>
      </c>
      <c r="H895">
        <f t="shared" si="127"/>
        <v>1</v>
      </c>
      <c r="I895">
        <f t="shared" si="128"/>
        <v>0</v>
      </c>
    </row>
    <row r="896" spans="1:9" x14ac:dyDescent="0.2">
      <c r="A896" t="s">
        <v>1983</v>
      </c>
      <c r="B896">
        <v>53</v>
      </c>
      <c r="C896" t="s">
        <v>2675</v>
      </c>
      <c r="D896">
        <v>73</v>
      </c>
      <c r="E896" t="str">
        <f t="shared" ref="E896:E905" si="136" xml:space="preserve"> TEXT(B896,"00") &amp;TEXT(D896,"000")</f>
        <v>53073</v>
      </c>
      <c r="F896" t="s">
        <v>2749</v>
      </c>
      <c r="G896">
        <v>0</v>
      </c>
      <c r="H896">
        <f t="shared" si="127"/>
        <v>1</v>
      </c>
      <c r="I896">
        <f t="shared" si="128"/>
        <v>0</v>
      </c>
    </row>
    <row r="897" spans="1:9" x14ac:dyDescent="0.2">
      <c r="A897" t="s">
        <v>2676</v>
      </c>
      <c r="B897">
        <v>54</v>
      </c>
      <c r="C897" t="s">
        <v>2677</v>
      </c>
      <c r="D897">
        <v>3</v>
      </c>
      <c r="E897" t="str">
        <f t="shared" si="136"/>
        <v>54003</v>
      </c>
      <c r="F897" t="s">
        <v>2749</v>
      </c>
      <c r="G897" s="1">
        <v>12260</v>
      </c>
      <c r="H897">
        <f t="shared" si="127"/>
        <v>1</v>
      </c>
      <c r="I897">
        <f t="shared" si="128"/>
        <v>12260</v>
      </c>
    </row>
    <row r="898" spans="1:9" x14ac:dyDescent="0.2">
      <c r="A898" t="s">
        <v>2676</v>
      </c>
      <c r="B898">
        <v>54</v>
      </c>
      <c r="C898" t="s">
        <v>2678</v>
      </c>
      <c r="D898">
        <v>25</v>
      </c>
      <c r="E898" t="str">
        <f t="shared" si="136"/>
        <v>54025</v>
      </c>
      <c r="F898" t="s">
        <v>2749</v>
      </c>
      <c r="G898">
        <v>0</v>
      </c>
      <c r="H898">
        <f t="shared" si="127"/>
        <v>1</v>
      </c>
      <c r="I898">
        <f t="shared" si="128"/>
        <v>0</v>
      </c>
    </row>
    <row r="899" spans="1:9" x14ac:dyDescent="0.2">
      <c r="A899" t="s">
        <v>2676</v>
      </c>
      <c r="B899">
        <v>54</v>
      </c>
      <c r="C899" t="s">
        <v>2166</v>
      </c>
      <c r="D899">
        <v>27</v>
      </c>
      <c r="E899" t="str">
        <f t="shared" si="136"/>
        <v>54027</v>
      </c>
      <c r="F899" t="s">
        <v>2749</v>
      </c>
      <c r="G899">
        <v>0</v>
      </c>
      <c r="H899">
        <f t="shared" ref="H899:H962" si="137">IF(EXACT(F899,"MEASURED IN BU"), 1,IF(EXACT(F899,"MEASURED IN TONS"), 39.3679,1/56))</f>
        <v>1</v>
      </c>
      <c r="I899">
        <f t="shared" ref="I899:I962" si="138" xml:space="preserve"> G899*H899</f>
        <v>0</v>
      </c>
    </row>
    <row r="900" spans="1:9" x14ac:dyDescent="0.2">
      <c r="A900" t="s">
        <v>2676</v>
      </c>
      <c r="B900">
        <v>54</v>
      </c>
      <c r="C900" t="s">
        <v>2679</v>
      </c>
      <c r="D900">
        <v>31</v>
      </c>
      <c r="E900" t="str">
        <f t="shared" si="136"/>
        <v>54031</v>
      </c>
      <c r="F900" t="s">
        <v>2749</v>
      </c>
      <c r="G900" s="1">
        <v>10770</v>
      </c>
      <c r="H900">
        <f t="shared" si="137"/>
        <v>1</v>
      </c>
      <c r="I900">
        <f t="shared" si="138"/>
        <v>10770</v>
      </c>
    </row>
    <row r="901" spans="1:9" x14ac:dyDescent="0.2">
      <c r="A901" t="s">
        <v>2676</v>
      </c>
      <c r="B901">
        <v>54</v>
      </c>
      <c r="C901" t="s">
        <v>2022</v>
      </c>
      <c r="D901">
        <v>37</v>
      </c>
      <c r="E901" t="str">
        <f t="shared" si="136"/>
        <v>54037</v>
      </c>
      <c r="F901" t="s">
        <v>2749</v>
      </c>
      <c r="G901" s="1">
        <v>15960</v>
      </c>
      <c r="H901">
        <f t="shared" si="137"/>
        <v>1</v>
      </c>
      <c r="I901">
        <f t="shared" si="138"/>
        <v>15960</v>
      </c>
    </row>
    <row r="902" spans="1:9" x14ac:dyDescent="0.2">
      <c r="A902" t="s">
        <v>2676</v>
      </c>
      <c r="B902">
        <v>54</v>
      </c>
      <c r="C902" t="s">
        <v>2061</v>
      </c>
      <c r="D902">
        <v>63</v>
      </c>
      <c r="E902" t="str">
        <f t="shared" si="136"/>
        <v>54063</v>
      </c>
      <c r="F902" t="s">
        <v>2749</v>
      </c>
      <c r="G902">
        <v>0</v>
      </c>
      <c r="H902">
        <f t="shared" si="137"/>
        <v>1</v>
      </c>
      <c r="I902">
        <f t="shared" si="138"/>
        <v>0</v>
      </c>
    </row>
    <row r="903" spans="1:9" x14ac:dyDescent="0.2">
      <c r="A903" t="s">
        <v>2676</v>
      </c>
      <c r="B903">
        <v>54</v>
      </c>
      <c r="C903" t="s">
        <v>2127</v>
      </c>
      <c r="D903">
        <v>65</v>
      </c>
      <c r="E903" t="str">
        <f t="shared" si="136"/>
        <v>54065</v>
      </c>
      <c r="F903" t="s">
        <v>2749</v>
      </c>
      <c r="G903">
        <v>0</v>
      </c>
      <c r="H903">
        <f t="shared" si="137"/>
        <v>1</v>
      </c>
      <c r="I903">
        <f t="shared" si="138"/>
        <v>0</v>
      </c>
    </row>
    <row r="904" spans="1:9" x14ac:dyDescent="0.2">
      <c r="A904" t="s">
        <v>2676</v>
      </c>
      <c r="B904">
        <v>54</v>
      </c>
      <c r="C904" t="s">
        <v>2680</v>
      </c>
      <c r="D904">
        <v>71</v>
      </c>
      <c r="E904" t="str">
        <f t="shared" si="136"/>
        <v>54071</v>
      </c>
      <c r="F904" t="s">
        <v>2749</v>
      </c>
      <c r="G904" s="1">
        <v>3454</v>
      </c>
      <c r="H904">
        <f t="shared" si="137"/>
        <v>1</v>
      </c>
      <c r="I904">
        <f t="shared" si="138"/>
        <v>3454</v>
      </c>
    </row>
    <row r="905" spans="1:9" x14ac:dyDescent="0.2">
      <c r="A905" t="s">
        <v>2676</v>
      </c>
      <c r="B905">
        <v>54</v>
      </c>
      <c r="C905" t="s">
        <v>2681</v>
      </c>
      <c r="D905">
        <v>75</v>
      </c>
      <c r="E905" t="str">
        <f t="shared" si="136"/>
        <v>54075</v>
      </c>
      <c r="F905" t="s">
        <v>2749</v>
      </c>
      <c r="G905">
        <v>0</v>
      </c>
      <c r="H905">
        <f t="shared" si="137"/>
        <v>1</v>
      </c>
      <c r="I905">
        <f t="shared" si="138"/>
        <v>0</v>
      </c>
    </row>
    <row r="906" spans="1:9" x14ac:dyDescent="0.2">
      <c r="A906" t="s">
        <v>2676</v>
      </c>
      <c r="B906">
        <v>54</v>
      </c>
      <c r="C906" t="s">
        <v>2062</v>
      </c>
      <c r="D906">
        <v>83</v>
      </c>
      <c r="E906" t="str">
        <f t="shared" ref="E906:E916" si="139" xml:space="preserve"> TEXT(B906,"00") &amp;TEXT(D906,"000")</f>
        <v>54083</v>
      </c>
      <c r="F906" t="s">
        <v>2749</v>
      </c>
      <c r="G906">
        <v>0</v>
      </c>
      <c r="H906">
        <f t="shared" si="137"/>
        <v>1</v>
      </c>
      <c r="I906">
        <f t="shared" si="138"/>
        <v>0</v>
      </c>
    </row>
    <row r="907" spans="1:9" x14ac:dyDescent="0.2">
      <c r="A907" t="s">
        <v>2676</v>
      </c>
      <c r="B907">
        <v>54</v>
      </c>
      <c r="C907" t="s">
        <v>2682</v>
      </c>
      <c r="D907">
        <v>17</v>
      </c>
      <c r="E907" t="str">
        <f t="shared" si="139"/>
        <v>54017</v>
      </c>
      <c r="F907" t="s">
        <v>2749</v>
      </c>
      <c r="G907" s="1">
        <v>2323</v>
      </c>
      <c r="H907">
        <f t="shared" si="137"/>
        <v>1</v>
      </c>
      <c r="I907">
        <f t="shared" si="138"/>
        <v>2323</v>
      </c>
    </row>
    <row r="908" spans="1:9" x14ac:dyDescent="0.2">
      <c r="A908" t="s">
        <v>2676</v>
      </c>
      <c r="B908">
        <v>54</v>
      </c>
      <c r="C908" t="s">
        <v>2683</v>
      </c>
      <c r="D908">
        <v>61</v>
      </c>
      <c r="E908" t="str">
        <f t="shared" si="139"/>
        <v>54061</v>
      </c>
      <c r="F908" t="s">
        <v>2749</v>
      </c>
      <c r="G908" s="1">
        <v>1686</v>
      </c>
      <c r="H908">
        <f t="shared" si="137"/>
        <v>1</v>
      </c>
      <c r="I908">
        <f t="shared" si="138"/>
        <v>1686</v>
      </c>
    </row>
    <row r="909" spans="1:9" x14ac:dyDescent="0.2">
      <c r="A909" t="s">
        <v>2676</v>
      </c>
      <c r="B909">
        <v>54</v>
      </c>
      <c r="C909" t="s">
        <v>2684</v>
      </c>
      <c r="D909">
        <v>77</v>
      </c>
      <c r="E909" t="str">
        <f t="shared" si="139"/>
        <v>54077</v>
      </c>
      <c r="F909" t="s">
        <v>2749</v>
      </c>
      <c r="G909" s="1">
        <v>4225</v>
      </c>
      <c r="H909">
        <f t="shared" si="137"/>
        <v>1</v>
      </c>
      <c r="I909">
        <f t="shared" si="138"/>
        <v>4225</v>
      </c>
    </row>
    <row r="910" spans="1:9" x14ac:dyDescent="0.2">
      <c r="A910" t="s">
        <v>2676</v>
      </c>
      <c r="B910">
        <v>54</v>
      </c>
      <c r="C910" t="s">
        <v>2685</v>
      </c>
      <c r="D910">
        <v>95</v>
      </c>
      <c r="E910" t="str">
        <f t="shared" si="139"/>
        <v>54095</v>
      </c>
      <c r="F910" t="s">
        <v>2749</v>
      </c>
      <c r="G910">
        <v>0</v>
      </c>
      <c r="H910">
        <f t="shared" si="137"/>
        <v>1</v>
      </c>
      <c r="I910">
        <f t="shared" si="138"/>
        <v>0</v>
      </c>
    </row>
    <row r="911" spans="1:9" x14ac:dyDescent="0.2">
      <c r="A911" t="s">
        <v>2676</v>
      </c>
      <c r="B911">
        <v>54</v>
      </c>
      <c r="C911" t="s">
        <v>2686</v>
      </c>
      <c r="D911">
        <v>53</v>
      </c>
      <c r="E911" t="str">
        <f t="shared" si="139"/>
        <v>54053</v>
      </c>
      <c r="F911" t="s">
        <v>2749</v>
      </c>
      <c r="G911">
        <v>0</v>
      </c>
      <c r="H911">
        <f t="shared" si="137"/>
        <v>1</v>
      </c>
      <c r="I911">
        <f t="shared" si="138"/>
        <v>0</v>
      </c>
    </row>
    <row r="912" spans="1:9" x14ac:dyDescent="0.2">
      <c r="A912" t="s">
        <v>2676</v>
      </c>
      <c r="B912">
        <v>54</v>
      </c>
      <c r="C912" t="s">
        <v>2498</v>
      </c>
      <c r="D912">
        <v>79</v>
      </c>
      <c r="E912" t="str">
        <f t="shared" si="139"/>
        <v>54079</v>
      </c>
      <c r="F912" t="s">
        <v>2749</v>
      </c>
      <c r="G912">
        <v>420</v>
      </c>
      <c r="H912">
        <f t="shared" si="137"/>
        <v>1</v>
      </c>
      <c r="I912">
        <f t="shared" si="138"/>
        <v>420</v>
      </c>
    </row>
    <row r="913" spans="1:9" x14ac:dyDescent="0.2">
      <c r="A913" t="s">
        <v>2687</v>
      </c>
      <c r="B913">
        <v>55</v>
      </c>
      <c r="C913" t="s">
        <v>1981</v>
      </c>
      <c r="D913">
        <v>1</v>
      </c>
      <c r="E913" t="str">
        <f t="shared" si="139"/>
        <v>55001</v>
      </c>
      <c r="F913" t="s">
        <v>2749</v>
      </c>
      <c r="G913">
        <v>0</v>
      </c>
      <c r="H913">
        <f t="shared" si="137"/>
        <v>1</v>
      </c>
      <c r="I913">
        <f t="shared" si="138"/>
        <v>0</v>
      </c>
    </row>
    <row r="914" spans="1:9" x14ac:dyDescent="0.2">
      <c r="A914" t="s">
        <v>2687</v>
      </c>
      <c r="B914">
        <v>55</v>
      </c>
      <c r="C914" t="s">
        <v>2688</v>
      </c>
      <c r="D914">
        <v>47</v>
      </c>
      <c r="E914" t="str">
        <f t="shared" si="139"/>
        <v>55047</v>
      </c>
      <c r="F914" t="s">
        <v>2749</v>
      </c>
      <c r="G914" s="1">
        <v>10547</v>
      </c>
      <c r="H914">
        <f t="shared" si="137"/>
        <v>1</v>
      </c>
      <c r="I914">
        <f t="shared" si="138"/>
        <v>10547</v>
      </c>
    </row>
    <row r="915" spans="1:9" x14ac:dyDescent="0.2">
      <c r="A915" t="s">
        <v>2687</v>
      </c>
      <c r="B915">
        <v>55</v>
      </c>
      <c r="C915" t="s">
        <v>2689</v>
      </c>
      <c r="D915">
        <v>57</v>
      </c>
      <c r="E915" t="str">
        <f t="shared" si="139"/>
        <v>55057</v>
      </c>
      <c r="F915" t="s">
        <v>2749</v>
      </c>
      <c r="G915" s="1">
        <v>1847</v>
      </c>
      <c r="H915">
        <f t="shared" si="137"/>
        <v>1</v>
      </c>
      <c r="I915">
        <f t="shared" si="138"/>
        <v>1847</v>
      </c>
    </row>
    <row r="916" spans="1:9" x14ac:dyDescent="0.2">
      <c r="A916" t="s">
        <v>2687</v>
      </c>
      <c r="B916">
        <v>55</v>
      </c>
      <c r="C916" t="s">
        <v>2212</v>
      </c>
      <c r="D916">
        <v>77</v>
      </c>
      <c r="E916" t="str">
        <f t="shared" si="139"/>
        <v>55077</v>
      </c>
      <c r="F916" t="s">
        <v>2749</v>
      </c>
      <c r="G916">
        <v>0</v>
      </c>
      <c r="H916">
        <f t="shared" si="137"/>
        <v>1</v>
      </c>
      <c r="I916">
        <f t="shared" si="138"/>
        <v>0</v>
      </c>
    </row>
    <row r="917" spans="1:9" x14ac:dyDescent="0.2">
      <c r="A917" t="s">
        <v>2687</v>
      </c>
      <c r="B917">
        <v>55</v>
      </c>
      <c r="C917" t="s">
        <v>2690</v>
      </c>
      <c r="D917">
        <v>97</v>
      </c>
      <c r="E917" t="str">
        <f t="shared" ref="E917:E924" si="140" xml:space="preserve"> TEXT(B917,"00") &amp;TEXT(D917,"000")</f>
        <v>55097</v>
      </c>
      <c r="F917" t="s">
        <v>2749</v>
      </c>
      <c r="G917">
        <v>0</v>
      </c>
      <c r="H917">
        <f t="shared" si="137"/>
        <v>1</v>
      </c>
      <c r="I917">
        <f t="shared" si="138"/>
        <v>0</v>
      </c>
    </row>
    <row r="918" spans="1:9" x14ac:dyDescent="0.2">
      <c r="A918" t="s">
        <v>2687</v>
      </c>
      <c r="B918">
        <v>55</v>
      </c>
      <c r="C918" t="s">
        <v>2691</v>
      </c>
      <c r="D918">
        <v>135</v>
      </c>
      <c r="E918" t="str">
        <f t="shared" si="140"/>
        <v>55135</v>
      </c>
      <c r="F918" t="s">
        <v>2749</v>
      </c>
      <c r="G918" s="1">
        <v>4635</v>
      </c>
      <c r="H918">
        <f t="shared" si="137"/>
        <v>1</v>
      </c>
      <c r="I918">
        <f t="shared" si="138"/>
        <v>4635</v>
      </c>
    </row>
    <row r="919" spans="1:9" x14ac:dyDescent="0.2">
      <c r="A919" t="s">
        <v>2687</v>
      </c>
      <c r="B919">
        <v>55</v>
      </c>
      <c r="C919" t="s">
        <v>2692</v>
      </c>
      <c r="D919">
        <v>137</v>
      </c>
      <c r="E919" t="str">
        <f t="shared" si="140"/>
        <v>55137</v>
      </c>
      <c r="F919" t="s">
        <v>2749</v>
      </c>
      <c r="G919">
        <v>0</v>
      </c>
      <c r="H919">
        <f t="shared" si="137"/>
        <v>1</v>
      </c>
      <c r="I919">
        <f t="shared" si="138"/>
        <v>0</v>
      </c>
    </row>
    <row r="920" spans="1:9" x14ac:dyDescent="0.2">
      <c r="A920" t="s">
        <v>2687</v>
      </c>
      <c r="B920">
        <v>55</v>
      </c>
      <c r="C920" t="s">
        <v>2499</v>
      </c>
      <c r="D920">
        <v>141</v>
      </c>
      <c r="E920" t="str">
        <f t="shared" si="140"/>
        <v>55141</v>
      </c>
      <c r="F920" t="s">
        <v>2749</v>
      </c>
      <c r="G920" s="1">
        <v>13259</v>
      </c>
      <c r="H920">
        <f t="shared" si="137"/>
        <v>1</v>
      </c>
      <c r="I920">
        <f t="shared" si="138"/>
        <v>13259</v>
      </c>
    </row>
    <row r="921" spans="1:9" x14ac:dyDescent="0.2">
      <c r="A921" t="s">
        <v>2687</v>
      </c>
      <c r="B921">
        <v>55</v>
      </c>
      <c r="C921" t="s">
        <v>2063</v>
      </c>
      <c r="D921">
        <v>9</v>
      </c>
      <c r="E921" t="str">
        <f t="shared" si="140"/>
        <v>55009</v>
      </c>
      <c r="F921" t="s">
        <v>2749</v>
      </c>
      <c r="G921" s="1">
        <v>4740</v>
      </c>
      <c r="H921">
        <f t="shared" si="137"/>
        <v>1</v>
      </c>
      <c r="I921">
        <f t="shared" si="138"/>
        <v>4740</v>
      </c>
    </row>
    <row r="922" spans="1:9" x14ac:dyDescent="0.2">
      <c r="A922" t="s">
        <v>2687</v>
      </c>
      <c r="B922">
        <v>55</v>
      </c>
      <c r="C922" t="s">
        <v>2693</v>
      </c>
      <c r="D922">
        <v>15</v>
      </c>
      <c r="E922" t="str">
        <f t="shared" si="140"/>
        <v>55015</v>
      </c>
      <c r="F922" t="s">
        <v>2749</v>
      </c>
      <c r="G922" s="1">
        <v>7590</v>
      </c>
      <c r="H922">
        <f t="shared" si="137"/>
        <v>1</v>
      </c>
      <c r="I922">
        <f t="shared" si="138"/>
        <v>7590</v>
      </c>
    </row>
    <row r="923" spans="1:9" x14ac:dyDescent="0.2">
      <c r="A923" t="s">
        <v>2687</v>
      </c>
      <c r="B923">
        <v>55</v>
      </c>
      <c r="C923" t="s">
        <v>2694</v>
      </c>
      <c r="D923">
        <v>29</v>
      </c>
      <c r="E923" t="str">
        <f t="shared" si="140"/>
        <v>55029</v>
      </c>
      <c r="F923" t="s">
        <v>2749</v>
      </c>
      <c r="G923" s="1">
        <v>28200</v>
      </c>
      <c r="H923">
        <f t="shared" si="137"/>
        <v>1</v>
      </c>
      <c r="I923">
        <f t="shared" si="138"/>
        <v>28200</v>
      </c>
    </row>
    <row r="924" spans="1:9" x14ac:dyDescent="0.2">
      <c r="A924" t="s">
        <v>2687</v>
      </c>
      <c r="B924">
        <v>55</v>
      </c>
      <c r="C924" t="s">
        <v>2695</v>
      </c>
      <c r="D924">
        <v>39</v>
      </c>
      <c r="E924" t="str">
        <f t="shared" si="140"/>
        <v>55039</v>
      </c>
      <c r="F924" t="s">
        <v>2749</v>
      </c>
      <c r="G924" s="1">
        <v>16187</v>
      </c>
      <c r="H924">
        <f t="shared" si="137"/>
        <v>1</v>
      </c>
      <c r="I924">
        <f t="shared" si="138"/>
        <v>16187</v>
      </c>
    </row>
    <row r="925" spans="1:9" x14ac:dyDescent="0.2">
      <c r="A925" t="s">
        <v>2687</v>
      </c>
      <c r="B925">
        <v>55</v>
      </c>
      <c r="C925" t="s">
        <v>2696</v>
      </c>
      <c r="D925">
        <v>61</v>
      </c>
      <c r="E925" t="str">
        <f t="shared" ref="E925:E933" si="141" xml:space="preserve"> TEXT(B925,"00") &amp;TEXT(D925,"000")</f>
        <v>55061</v>
      </c>
      <c r="F925" t="s">
        <v>2749</v>
      </c>
      <c r="G925" s="1">
        <v>4600</v>
      </c>
      <c r="H925">
        <f t="shared" si="137"/>
        <v>1</v>
      </c>
      <c r="I925">
        <f t="shared" si="138"/>
        <v>4600</v>
      </c>
    </row>
    <row r="926" spans="1:9" x14ac:dyDescent="0.2">
      <c r="A926" t="s">
        <v>2687</v>
      </c>
      <c r="B926">
        <v>55</v>
      </c>
      <c r="C926" t="s">
        <v>2697</v>
      </c>
      <c r="D926">
        <v>71</v>
      </c>
      <c r="E926" t="str">
        <f t="shared" si="141"/>
        <v>55071</v>
      </c>
      <c r="F926" t="s">
        <v>2749</v>
      </c>
      <c r="G926" s="1">
        <v>25029</v>
      </c>
      <c r="H926">
        <f t="shared" si="137"/>
        <v>1</v>
      </c>
      <c r="I926">
        <f t="shared" si="138"/>
        <v>25029</v>
      </c>
    </row>
    <row r="927" spans="1:9" x14ac:dyDescent="0.2">
      <c r="A927" t="s">
        <v>2687</v>
      </c>
      <c r="B927">
        <v>55</v>
      </c>
      <c r="C927" t="s">
        <v>2698</v>
      </c>
      <c r="D927">
        <v>87</v>
      </c>
      <c r="E927" t="str">
        <f t="shared" si="141"/>
        <v>55087</v>
      </c>
      <c r="F927" t="s">
        <v>2749</v>
      </c>
      <c r="G927" s="1">
        <v>5090</v>
      </c>
      <c r="H927">
        <f t="shared" si="137"/>
        <v>1</v>
      </c>
      <c r="I927">
        <f t="shared" si="138"/>
        <v>5090</v>
      </c>
    </row>
    <row r="928" spans="1:9" x14ac:dyDescent="0.2">
      <c r="A928" t="s">
        <v>2687</v>
      </c>
      <c r="B928">
        <v>55</v>
      </c>
      <c r="C928" t="s">
        <v>2699</v>
      </c>
      <c r="D928">
        <v>117</v>
      </c>
      <c r="E928" t="str">
        <f t="shared" si="141"/>
        <v>55117</v>
      </c>
      <c r="F928" t="s">
        <v>2749</v>
      </c>
      <c r="G928" s="1">
        <v>7476</v>
      </c>
      <c r="H928">
        <f t="shared" si="137"/>
        <v>1</v>
      </c>
      <c r="I928">
        <f t="shared" si="138"/>
        <v>7476</v>
      </c>
    </row>
    <row r="929" spans="1:9" x14ac:dyDescent="0.2">
      <c r="A929" t="s">
        <v>2687</v>
      </c>
      <c r="B929">
        <v>55</v>
      </c>
      <c r="C929" t="s">
        <v>2700</v>
      </c>
      <c r="D929">
        <v>139</v>
      </c>
      <c r="E929" t="str">
        <f t="shared" si="141"/>
        <v>55139</v>
      </c>
      <c r="F929" t="s">
        <v>2749</v>
      </c>
      <c r="G929">
        <v>0</v>
      </c>
      <c r="H929">
        <f t="shared" si="137"/>
        <v>1</v>
      </c>
      <c r="I929">
        <f t="shared" si="138"/>
        <v>0</v>
      </c>
    </row>
    <row r="930" spans="1:9" x14ac:dyDescent="0.2">
      <c r="A930" t="s">
        <v>2687</v>
      </c>
      <c r="B930">
        <v>55</v>
      </c>
      <c r="C930" t="s">
        <v>2018</v>
      </c>
      <c r="D930">
        <v>19</v>
      </c>
      <c r="E930" t="str">
        <f t="shared" si="141"/>
        <v>55019</v>
      </c>
      <c r="F930" t="s">
        <v>2749</v>
      </c>
      <c r="G930" s="1">
        <v>39680</v>
      </c>
      <c r="H930">
        <f t="shared" si="137"/>
        <v>1</v>
      </c>
      <c r="I930">
        <f t="shared" si="138"/>
        <v>39680</v>
      </c>
    </row>
    <row r="931" spans="1:9" x14ac:dyDescent="0.2">
      <c r="A931" t="s">
        <v>2687</v>
      </c>
      <c r="B931">
        <v>55</v>
      </c>
      <c r="C931" t="s">
        <v>2210</v>
      </c>
      <c r="D931">
        <v>51</v>
      </c>
      <c r="E931" t="str">
        <f t="shared" si="141"/>
        <v>55051</v>
      </c>
      <c r="F931" t="s">
        <v>2749</v>
      </c>
      <c r="G931">
        <v>0</v>
      </c>
      <c r="H931">
        <f t="shared" si="137"/>
        <v>1</v>
      </c>
      <c r="I931">
        <f t="shared" si="138"/>
        <v>0</v>
      </c>
    </row>
    <row r="932" spans="1:9" x14ac:dyDescent="0.2">
      <c r="A932" t="s">
        <v>2687</v>
      </c>
      <c r="B932">
        <v>55</v>
      </c>
      <c r="C932" t="s">
        <v>1982</v>
      </c>
      <c r="D932">
        <v>69</v>
      </c>
      <c r="E932" t="str">
        <f t="shared" si="141"/>
        <v>55069</v>
      </c>
      <c r="F932" t="s">
        <v>2749</v>
      </c>
      <c r="G932" s="1">
        <v>14328</v>
      </c>
      <c r="H932">
        <f t="shared" si="137"/>
        <v>1</v>
      </c>
      <c r="I932">
        <f t="shared" si="138"/>
        <v>14328</v>
      </c>
    </row>
    <row r="933" spans="1:9" x14ac:dyDescent="0.2">
      <c r="A933" t="s">
        <v>2687</v>
      </c>
      <c r="B933">
        <v>55</v>
      </c>
      <c r="C933" t="s">
        <v>2701</v>
      </c>
      <c r="D933">
        <v>73</v>
      </c>
      <c r="E933" t="str">
        <f t="shared" si="141"/>
        <v>55073</v>
      </c>
      <c r="F933" t="s">
        <v>2749</v>
      </c>
      <c r="G933" s="1">
        <v>23498</v>
      </c>
      <c r="H933">
        <f t="shared" si="137"/>
        <v>1</v>
      </c>
      <c r="I933">
        <f t="shared" si="138"/>
        <v>23498</v>
      </c>
    </row>
    <row r="934" spans="1:9" x14ac:dyDescent="0.2">
      <c r="A934" t="s">
        <v>2687</v>
      </c>
      <c r="B934">
        <v>55</v>
      </c>
      <c r="C934" t="s">
        <v>2025</v>
      </c>
      <c r="D934">
        <v>85</v>
      </c>
      <c r="E934" t="str">
        <f t="shared" ref="E934:E943" si="142" xml:space="preserve"> TEXT(B934,"00") &amp;TEXT(D934,"000")</f>
        <v>55085</v>
      </c>
      <c r="F934" t="s">
        <v>2749</v>
      </c>
      <c r="G934" s="1">
        <v>3945</v>
      </c>
      <c r="H934">
        <f t="shared" si="137"/>
        <v>1</v>
      </c>
      <c r="I934">
        <f t="shared" si="138"/>
        <v>3945</v>
      </c>
    </row>
    <row r="935" spans="1:9" x14ac:dyDescent="0.2">
      <c r="A935" t="s">
        <v>2687</v>
      </c>
      <c r="B935">
        <v>55</v>
      </c>
      <c r="C935" t="s">
        <v>2702</v>
      </c>
      <c r="D935">
        <v>99</v>
      </c>
      <c r="E935" t="str">
        <f t="shared" si="142"/>
        <v>55099</v>
      </c>
      <c r="F935" t="s">
        <v>2749</v>
      </c>
      <c r="G935" s="1">
        <v>2100</v>
      </c>
      <c r="H935">
        <f t="shared" si="137"/>
        <v>1</v>
      </c>
      <c r="I935">
        <f t="shared" si="138"/>
        <v>2100</v>
      </c>
    </row>
    <row r="936" spans="1:9" x14ac:dyDescent="0.2">
      <c r="A936" t="s">
        <v>2687</v>
      </c>
      <c r="B936">
        <v>55</v>
      </c>
      <c r="C936" t="s">
        <v>2703</v>
      </c>
      <c r="D936">
        <v>119</v>
      </c>
      <c r="E936" t="str">
        <f t="shared" si="142"/>
        <v>55119</v>
      </c>
      <c r="F936" t="s">
        <v>2749</v>
      </c>
      <c r="G936">
        <v>0</v>
      </c>
      <c r="H936">
        <f t="shared" si="137"/>
        <v>1</v>
      </c>
      <c r="I936">
        <f t="shared" si="138"/>
        <v>0</v>
      </c>
    </row>
    <row r="937" spans="1:9" x14ac:dyDescent="0.2">
      <c r="A937" t="s">
        <v>2687</v>
      </c>
      <c r="B937">
        <v>55</v>
      </c>
      <c r="C937" t="s">
        <v>2704</v>
      </c>
      <c r="D937">
        <v>41</v>
      </c>
      <c r="E937" t="str">
        <f t="shared" si="142"/>
        <v>55041</v>
      </c>
      <c r="F937" t="s">
        <v>2749</v>
      </c>
      <c r="G937">
        <v>300</v>
      </c>
      <c r="H937">
        <f t="shared" si="137"/>
        <v>1</v>
      </c>
      <c r="I937">
        <f t="shared" si="138"/>
        <v>300</v>
      </c>
    </row>
    <row r="938" spans="1:9" x14ac:dyDescent="0.2">
      <c r="A938" t="s">
        <v>2687</v>
      </c>
      <c r="B938">
        <v>55</v>
      </c>
      <c r="C938" t="s">
        <v>2705</v>
      </c>
      <c r="D938">
        <v>67</v>
      </c>
      <c r="E938" t="str">
        <f t="shared" si="142"/>
        <v>55067</v>
      </c>
      <c r="F938" t="s">
        <v>2749</v>
      </c>
      <c r="G938" s="1">
        <v>33300</v>
      </c>
      <c r="H938">
        <f t="shared" si="137"/>
        <v>1</v>
      </c>
      <c r="I938">
        <f t="shared" si="138"/>
        <v>33300</v>
      </c>
    </row>
    <row r="939" spans="1:9" x14ac:dyDescent="0.2">
      <c r="A939" t="s">
        <v>2687</v>
      </c>
      <c r="B939">
        <v>55</v>
      </c>
      <c r="C939" t="s">
        <v>2706</v>
      </c>
      <c r="D939">
        <v>83</v>
      </c>
      <c r="E939" t="str">
        <f t="shared" si="142"/>
        <v>55083</v>
      </c>
      <c r="F939" t="s">
        <v>2749</v>
      </c>
      <c r="G939">
        <v>0</v>
      </c>
      <c r="H939">
        <f t="shared" si="137"/>
        <v>1</v>
      </c>
      <c r="I939">
        <f t="shared" si="138"/>
        <v>0</v>
      </c>
    </row>
    <row r="940" spans="1:9" x14ac:dyDescent="0.2">
      <c r="A940" t="s">
        <v>2687</v>
      </c>
      <c r="B940">
        <v>55</v>
      </c>
      <c r="C940" t="s">
        <v>2707</v>
      </c>
      <c r="D940">
        <v>115</v>
      </c>
      <c r="E940" t="str">
        <f t="shared" si="142"/>
        <v>55115</v>
      </c>
      <c r="F940" t="s">
        <v>2749</v>
      </c>
      <c r="G940" s="1">
        <v>19845</v>
      </c>
      <c r="H940">
        <f t="shared" si="137"/>
        <v>1</v>
      </c>
      <c r="I940">
        <f t="shared" si="138"/>
        <v>19845</v>
      </c>
    </row>
    <row r="941" spans="1:9" x14ac:dyDescent="0.2">
      <c r="A941" t="s">
        <v>2687</v>
      </c>
      <c r="B941">
        <v>55</v>
      </c>
      <c r="C941" t="s">
        <v>2708</v>
      </c>
      <c r="D941">
        <v>5</v>
      </c>
      <c r="E941" t="str">
        <f t="shared" si="142"/>
        <v>55005</v>
      </c>
      <c r="F941" t="s">
        <v>2749</v>
      </c>
      <c r="G941" s="1">
        <v>12965</v>
      </c>
      <c r="H941">
        <f t="shared" si="137"/>
        <v>1</v>
      </c>
      <c r="I941">
        <f t="shared" si="138"/>
        <v>12965</v>
      </c>
    </row>
    <row r="942" spans="1:9" x14ac:dyDescent="0.2">
      <c r="A942" t="s">
        <v>2687</v>
      </c>
      <c r="B942">
        <v>55</v>
      </c>
      <c r="C942" t="s">
        <v>2709</v>
      </c>
      <c r="D942">
        <v>7</v>
      </c>
      <c r="E942" t="str">
        <f t="shared" si="142"/>
        <v>55007</v>
      </c>
      <c r="F942" t="s">
        <v>2749</v>
      </c>
      <c r="G942" s="1">
        <v>44194</v>
      </c>
      <c r="H942">
        <f t="shared" si="137"/>
        <v>1</v>
      </c>
      <c r="I942">
        <f t="shared" si="138"/>
        <v>44194</v>
      </c>
    </row>
    <row r="943" spans="1:9" x14ac:dyDescent="0.2">
      <c r="A943" t="s">
        <v>2687</v>
      </c>
      <c r="B943">
        <v>55</v>
      </c>
      <c r="C943" t="s">
        <v>2710</v>
      </c>
      <c r="D943">
        <v>13</v>
      </c>
      <c r="E943" t="str">
        <f t="shared" si="142"/>
        <v>55013</v>
      </c>
      <c r="F943" t="s">
        <v>2749</v>
      </c>
      <c r="G943">
        <v>0</v>
      </c>
      <c r="H943">
        <f t="shared" si="137"/>
        <v>1</v>
      </c>
      <c r="I943">
        <f t="shared" si="138"/>
        <v>0</v>
      </c>
    </row>
    <row r="944" spans="1:9" x14ac:dyDescent="0.2">
      <c r="A944" t="s">
        <v>2687</v>
      </c>
      <c r="B944">
        <v>55</v>
      </c>
      <c r="C944" t="s">
        <v>2208</v>
      </c>
      <c r="D944">
        <v>17</v>
      </c>
      <c r="E944" t="str">
        <f t="shared" ref="E944:E952" si="143" xml:space="preserve"> TEXT(B944,"00") &amp;TEXT(D944,"000")</f>
        <v>55017</v>
      </c>
      <c r="F944" t="s">
        <v>2749</v>
      </c>
      <c r="G944" s="1">
        <v>43883</v>
      </c>
      <c r="H944">
        <f t="shared" si="137"/>
        <v>1</v>
      </c>
      <c r="I944">
        <f t="shared" si="138"/>
        <v>43883</v>
      </c>
    </row>
    <row r="945" spans="1:9" x14ac:dyDescent="0.2">
      <c r="A945" t="s">
        <v>2687</v>
      </c>
      <c r="B945">
        <v>55</v>
      </c>
      <c r="C945" t="s">
        <v>2052</v>
      </c>
      <c r="D945">
        <v>31</v>
      </c>
      <c r="E945" t="str">
        <f t="shared" si="143"/>
        <v>55031</v>
      </c>
      <c r="F945" t="s">
        <v>2749</v>
      </c>
      <c r="G945">
        <v>0</v>
      </c>
      <c r="H945">
        <f t="shared" si="137"/>
        <v>1</v>
      </c>
      <c r="I945">
        <f t="shared" si="138"/>
        <v>0</v>
      </c>
    </row>
    <row r="946" spans="1:9" x14ac:dyDescent="0.2">
      <c r="A946" t="s">
        <v>2687</v>
      </c>
      <c r="B946">
        <v>55</v>
      </c>
      <c r="C946" t="s">
        <v>2247</v>
      </c>
      <c r="D946">
        <v>95</v>
      </c>
      <c r="E946" t="str">
        <f t="shared" si="143"/>
        <v>55095</v>
      </c>
      <c r="F946" t="s">
        <v>2749</v>
      </c>
      <c r="G946" s="1">
        <v>15051</v>
      </c>
      <c r="H946">
        <f t="shared" si="137"/>
        <v>1</v>
      </c>
      <c r="I946">
        <f t="shared" si="138"/>
        <v>15051</v>
      </c>
    </row>
    <row r="947" spans="1:9" x14ac:dyDescent="0.2">
      <c r="A947" t="s">
        <v>2687</v>
      </c>
      <c r="B947">
        <v>55</v>
      </c>
      <c r="C947" t="s">
        <v>2598</v>
      </c>
      <c r="D947">
        <v>107</v>
      </c>
      <c r="E947" t="str">
        <f t="shared" si="143"/>
        <v>55107</v>
      </c>
      <c r="F947" t="s">
        <v>2749</v>
      </c>
      <c r="G947" s="1">
        <v>11610</v>
      </c>
      <c r="H947">
        <f t="shared" si="137"/>
        <v>1</v>
      </c>
      <c r="I947">
        <f t="shared" si="138"/>
        <v>11610</v>
      </c>
    </row>
    <row r="948" spans="1:9" x14ac:dyDescent="0.2">
      <c r="A948" t="s">
        <v>2687</v>
      </c>
      <c r="B948">
        <v>55</v>
      </c>
      <c r="C948" t="s">
        <v>2711</v>
      </c>
      <c r="D948">
        <v>113</v>
      </c>
      <c r="E948" t="str">
        <f t="shared" si="143"/>
        <v>55113</v>
      </c>
      <c r="F948" t="s">
        <v>2749</v>
      </c>
      <c r="G948" s="1">
        <v>8466</v>
      </c>
      <c r="H948">
        <f t="shared" si="137"/>
        <v>1</v>
      </c>
      <c r="I948">
        <f t="shared" si="138"/>
        <v>8466</v>
      </c>
    </row>
    <row r="949" spans="1:9" x14ac:dyDescent="0.2">
      <c r="A949" t="s">
        <v>2687</v>
      </c>
      <c r="B949">
        <v>55</v>
      </c>
      <c r="C949" t="s">
        <v>2712</v>
      </c>
      <c r="D949">
        <v>129</v>
      </c>
      <c r="E949" t="str">
        <f t="shared" si="143"/>
        <v>55129</v>
      </c>
      <c r="F949" t="s">
        <v>2749</v>
      </c>
      <c r="G949">
        <v>0</v>
      </c>
      <c r="H949">
        <f t="shared" si="137"/>
        <v>1</v>
      </c>
      <c r="I949">
        <f t="shared" si="138"/>
        <v>0</v>
      </c>
    </row>
    <row r="950" spans="1:9" x14ac:dyDescent="0.2">
      <c r="A950" t="s">
        <v>2687</v>
      </c>
      <c r="B950">
        <v>55</v>
      </c>
      <c r="C950" t="s">
        <v>2713</v>
      </c>
      <c r="D950">
        <v>25</v>
      </c>
      <c r="E950" t="str">
        <f t="shared" si="143"/>
        <v>55025</v>
      </c>
      <c r="F950" t="s">
        <v>2749</v>
      </c>
      <c r="G950" s="1">
        <v>14280</v>
      </c>
      <c r="H950">
        <f t="shared" si="137"/>
        <v>1</v>
      </c>
      <c r="I950">
        <f t="shared" si="138"/>
        <v>14280</v>
      </c>
    </row>
    <row r="951" spans="1:9" x14ac:dyDescent="0.2">
      <c r="A951" t="s">
        <v>2687</v>
      </c>
      <c r="B951">
        <v>55</v>
      </c>
      <c r="C951" t="s">
        <v>2260</v>
      </c>
      <c r="D951">
        <v>27</v>
      </c>
      <c r="E951" t="str">
        <f t="shared" si="143"/>
        <v>55027</v>
      </c>
      <c r="F951" t="s">
        <v>2749</v>
      </c>
      <c r="G951" s="1">
        <v>20114</v>
      </c>
      <c r="H951">
        <f t="shared" si="137"/>
        <v>1</v>
      </c>
      <c r="I951">
        <f t="shared" si="138"/>
        <v>20114</v>
      </c>
    </row>
    <row r="952" spans="1:9" x14ac:dyDescent="0.2">
      <c r="A952" t="s">
        <v>2687</v>
      </c>
      <c r="B952">
        <v>55</v>
      </c>
      <c r="C952" t="s">
        <v>2714</v>
      </c>
      <c r="D952">
        <v>45</v>
      </c>
      <c r="E952" t="str">
        <f t="shared" si="143"/>
        <v>55045</v>
      </c>
      <c r="F952" t="s">
        <v>2749</v>
      </c>
      <c r="G952" s="1">
        <v>16076</v>
      </c>
      <c r="H952">
        <f t="shared" si="137"/>
        <v>1</v>
      </c>
      <c r="I952">
        <f t="shared" si="138"/>
        <v>16076</v>
      </c>
    </row>
    <row r="953" spans="1:9" x14ac:dyDescent="0.2">
      <c r="A953" t="s">
        <v>2687</v>
      </c>
      <c r="B953">
        <v>55</v>
      </c>
      <c r="C953" t="s">
        <v>2715</v>
      </c>
      <c r="D953">
        <v>105</v>
      </c>
      <c r="E953" t="str">
        <f t="shared" ref="E953:E961" si="144" xml:space="preserve"> TEXT(B953,"00") &amp;TEXT(D953,"000")</f>
        <v>55105</v>
      </c>
      <c r="F953" t="s">
        <v>2749</v>
      </c>
      <c r="G953">
        <v>572</v>
      </c>
      <c r="H953">
        <f t="shared" si="137"/>
        <v>1</v>
      </c>
      <c r="I953">
        <f t="shared" si="138"/>
        <v>572</v>
      </c>
    </row>
    <row r="954" spans="1:9" x14ac:dyDescent="0.2">
      <c r="A954" t="s">
        <v>2687</v>
      </c>
      <c r="B954">
        <v>55</v>
      </c>
      <c r="C954" t="s">
        <v>2716</v>
      </c>
      <c r="D954">
        <v>59</v>
      </c>
      <c r="E954" t="str">
        <f t="shared" si="144"/>
        <v>55059</v>
      </c>
      <c r="F954" t="s">
        <v>2749</v>
      </c>
      <c r="G954">
        <v>0</v>
      </c>
      <c r="H954">
        <f t="shared" si="137"/>
        <v>1</v>
      </c>
      <c r="I954">
        <f t="shared" si="138"/>
        <v>0</v>
      </c>
    </row>
    <row r="955" spans="1:9" x14ac:dyDescent="0.2">
      <c r="A955" t="s">
        <v>2687</v>
      </c>
      <c r="B955">
        <v>55</v>
      </c>
      <c r="C955" t="s">
        <v>2717</v>
      </c>
      <c r="D955">
        <v>89</v>
      </c>
      <c r="E955" t="str">
        <f t="shared" si="144"/>
        <v>55089</v>
      </c>
      <c r="F955" t="s">
        <v>2749</v>
      </c>
      <c r="G955">
        <v>0</v>
      </c>
      <c r="H955">
        <f t="shared" si="137"/>
        <v>1</v>
      </c>
      <c r="I955">
        <f t="shared" si="138"/>
        <v>0</v>
      </c>
    </row>
    <row r="956" spans="1:9" x14ac:dyDescent="0.2">
      <c r="A956" t="s">
        <v>2687</v>
      </c>
      <c r="B956">
        <v>55</v>
      </c>
      <c r="C956" t="s">
        <v>2578</v>
      </c>
      <c r="D956">
        <v>127</v>
      </c>
      <c r="E956" t="str">
        <f t="shared" si="144"/>
        <v>55127</v>
      </c>
      <c r="F956" t="s">
        <v>2749</v>
      </c>
      <c r="G956">
        <v>0</v>
      </c>
      <c r="H956">
        <f t="shared" si="137"/>
        <v>1</v>
      </c>
      <c r="I956">
        <f t="shared" si="138"/>
        <v>0</v>
      </c>
    </row>
    <row r="957" spans="1:9" x14ac:dyDescent="0.2">
      <c r="A957" t="s">
        <v>2687</v>
      </c>
      <c r="B957">
        <v>55</v>
      </c>
      <c r="C957" t="s">
        <v>1983</v>
      </c>
      <c r="D957">
        <v>131</v>
      </c>
      <c r="E957" t="str">
        <f t="shared" si="144"/>
        <v>55131</v>
      </c>
      <c r="F957" t="s">
        <v>2749</v>
      </c>
      <c r="G957" s="1">
        <v>8489</v>
      </c>
      <c r="H957">
        <f t="shared" si="137"/>
        <v>1</v>
      </c>
      <c r="I957">
        <f t="shared" si="138"/>
        <v>8489</v>
      </c>
    </row>
    <row r="958" spans="1:9" x14ac:dyDescent="0.2">
      <c r="A958" t="s">
        <v>2687</v>
      </c>
      <c r="B958">
        <v>55</v>
      </c>
      <c r="C958" t="s">
        <v>2718</v>
      </c>
      <c r="D958">
        <v>133</v>
      </c>
      <c r="E958" t="str">
        <f t="shared" si="144"/>
        <v>55133</v>
      </c>
      <c r="F958" t="s">
        <v>2749</v>
      </c>
      <c r="G958">
        <v>0</v>
      </c>
      <c r="H958">
        <f t="shared" si="137"/>
        <v>1</v>
      </c>
      <c r="I958">
        <f t="shared" si="138"/>
        <v>0</v>
      </c>
    </row>
    <row r="959" spans="1:9" x14ac:dyDescent="0.2">
      <c r="A959" t="s">
        <v>2687</v>
      </c>
      <c r="B959">
        <v>55</v>
      </c>
      <c r="C959" t="s">
        <v>2487</v>
      </c>
      <c r="D959">
        <v>23</v>
      </c>
      <c r="E959" t="str">
        <f t="shared" si="144"/>
        <v>55023</v>
      </c>
      <c r="F959" t="s">
        <v>2749</v>
      </c>
      <c r="G959" s="1">
        <v>1725</v>
      </c>
      <c r="H959">
        <f t="shared" si="137"/>
        <v>1</v>
      </c>
      <c r="I959">
        <f t="shared" si="138"/>
        <v>1725</v>
      </c>
    </row>
    <row r="960" spans="1:9" x14ac:dyDescent="0.2">
      <c r="A960" t="s">
        <v>2687</v>
      </c>
      <c r="B960">
        <v>55</v>
      </c>
      <c r="C960" t="s">
        <v>2271</v>
      </c>
      <c r="D960">
        <v>43</v>
      </c>
      <c r="E960" t="str">
        <f t="shared" si="144"/>
        <v>55043</v>
      </c>
      <c r="F960" t="s">
        <v>2749</v>
      </c>
      <c r="G960" s="1">
        <v>45208</v>
      </c>
      <c r="H960">
        <f t="shared" si="137"/>
        <v>1</v>
      </c>
      <c r="I960">
        <f t="shared" si="138"/>
        <v>45208</v>
      </c>
    </row>
    <row r="961" spans="1:9" x14ac:dyDescent="0.2">
      <c r="A961" t="s">
        <v>2687</v>
      </c>
      <c r="B961">
        <v>55</v>
      </c>
      <c r="C961" t="s">
        <v>2079</v>
      </c>
      <c r="D961">
        <v>49</v>
      </c>
      <c r="E961" t="str">
        <f t="shared" si="144"/>
        <v>55049</v>
      </c>
      <c r="F961" t="s">
        <v>2749</v>
      </c>
      <c r="G961" s="1">
        <v>25185</v>
      </c>
      <c r="H961">
        <f t="shared" si="137"/>
        <v>1</v>
      </c>
      <c r="I961">
        <f t="shared" si="138"/>
        <v>25185</v>
      </c>
    </row>
    <row r="962" spans="1:9" x14ac:dyDescent="0.2">
      <c r="A962" t="s">
        <v>2687</v>
      </c>
      <c r="B962">
        <v>55</v>
      </c>
      <c r="C962" t="s">
        <v>2719</v>
      </c>
      <c r="D962">
        <v>65</v>
      </c>
      <c r="E962" t="str">
        <f t="shared" ref="E962:E970" si="145" xml:space="preserve"> TEXT(B962,"00") &amp;TEXT(D962,"000")</f>
        <v>55065</v>
      </c>
      <c r="F962" t="s">
        <v>2749</v>
      </c>
      <c r="G962" s="1">
        <v>19749</v>
      </c>
      <c r="H962">
        <f t="shared" si="137"/>
        <v>1</v>
      </c>
      <c r="I962">
        <f t="shared" si="138"/>
        <v>19749</v>
      </c>
    </row>
    <row r="963" spans="1:9" x14ac:dyDescent="0.2">
      <c r="A963" t="s">
        <v>2687</v>
      </c>
      <c r="B963">
        <v>55</v>
      </c>
      <c r="C963" t="s">
        <v>2720</v>
      </c>
      <c r="D963">
        <v>111</v>
      </c>
      <c r="E963" t="str">
        <f t="shared" si="145"/>
        <v>55111</v>
      </c>
      <c r="F963" t="s">
        <v>2749</v>
      </c>
      <c r="G963" s="1">
        <v>1524</v>
      </c>
      <c r="H963">
        <f t="shared" ref="H963:H993" si="146">IF(EXACT(F963,"MEASURED IN BU"), 1,IF(EXACT(F963,"MEASURED IN TONS"), 39.3679,1/56))</f>
        <v>1</v>
      </c>
      <c r="I963">
        <f t="shared" ref="I963:I993" si="147" xml:space="preserve"> G963*H963</f>
        <v>1524</v>
      </c>
    </row>
    <row r="964" spans="1:9" x14ac:dyDescent="0.2">
      <c r="A964" t="s">
        <v>2687</v>
      </c>
      <c r="B964">
        <v>55</v>
      </c>
      <c r="C964" t="s">
        <v>2721</v>
      </c>
      <c r="D964">
        <v>123</v>
      </c>
      <c r="E964" t="str">
        <f t="shared" si="145"/>
        <v>55123</v>
      </c>
      <c r="F964" t="s">
        <v>2749</v>
      </c>
      <c r="G964" s="1">
        <v>11209</v>
      </c>
      <c r="H964">
        <f t="shared" si="146"/>
        <v>1</v>
      </c>
      <c r="I964">
        <f t="shared" si="147"/>
        <v>11209</v>
      </c>
    </row>
    <row r="965" spans="1:9" x14ac:dyDescent="0.2">
      <c r="A965" t="s">
        <v>2687</v>
      </c>
      <c r="B965">
        <v>55</v>
      </c>
      <c r="C965" t="s">
        <v>2722</v>
      </c>
      <c r="D965">
        <v>11</v>
      </c>
      <c r="E965" t="str">
        <f t="shared" si="145"/>
        <v>55011</v>
      </c>
      <c r="F965" t="s">
        <v>2749</v>
      </c>
      <c r="G965" s="1">
        <v>25282</v>
      </c>
      <c r="H965">
        <f t="shared" si="146"/>
        <v>1</v>
      </c>
      <c r="I965">
        <f t="shared" si="147"/>
        <v>25282</v>
      </c>
    </row>
    <row r="966" spans="1:9" x14ac:dyDescent="0.2">
      <c r="A966" t="s">
        <v>2687</v>
      </c>
      <c r="B966">
        <v>55</v>
      </c>
      <c r="C966" t="s">
        <v>2472</v>
      </c>
      <c r="D966">
        <v>33</v>
      </c>
      <c r="E966" t="str">
        <f t="shared" si="145"/>
        <v>55033</v>
      </c>
      <c r="F966" t="s">
        <v>2749</v>
      </c>
      <c r="G966" s="1">
        <v>12734</v>
      </c>
      <c r="H966">
        <f t="shared" si="146"/>
        <v>1</v>
      </c>
      <c r="I966">
        <f t="shared" si="147"/>
        <v>12734</v>
      </c>
    </row>
    <row r="967" spans="1:9" x14ac:dyDescent="0.2">
      <c r="A967" t="s">
        <v>2687</v>
      </c>
      <c r="B967">
        <v>55</v>
      </c>
      <c r="C967" t="s">
        <v>2723</v>
      </c>
      <c r="D967">
        <v>35</v>
      </c>
      <c r="E967" t="str">
        <f t="shared" si="145"/>
        <v>55035</v>
      </c>
      <c r="F967" t="s">
        <v>2749</v>
      </c>
      <c r="G967">
        <v>0</v>
      </c>
      <c r="H967">
        <f t="shared" si="146"/>
        <v>1</v>
      </c>
      <c r="I967">
        <f t="shared" si="147"/>
        <v>0</v>
      </c>
    </row>
    <row r="968" spans="1:9" x14ac:dyDescent="0.2">
      <c r="A968" t="s">
        <v>2687</v>
      </c>
      <c r="B968">
        <v>55</v>
      </c>
      <c r="C968" t="s">
        <v>2195</v>
      </c>
      <c r="D968">
        <v>53</v>
      </c>
      <c r="E968" t="str">
        <f t="shared" si="145"/>
        <v>55053</v>
      </c>
      <c r="F968" t="s">
        <v>2749</v>
      </c>
      <c r="G968">
        <v>0</v>
      </c>
      <c r="H968">
        <f t="shared" si="146"/>
        <v>1</v>
      </c>
      <c r="I968">
        <f t="shared" si="147"/>
        <v>0</v>
      </c>
    </row>
    <row r="969" spans="1:9" x14ac:dyDescent="0.2">
      <c r="A969" t="s">
        <v>2687</v>
      </c>
      <c r="B969">
        <v>55</v>
      </c>
      <c r="C969" t="s">
        <v>2724</v>
      </c>
      <c r="D969">
        <v>63</v>
      </c>
      <c r="E969" t="str">
        <f t="shared" si="145"/>
        <v>55063</v>
      </c>
      <c r="F969" t="s">
        <v>2749</v>
      </c>
      <c r="G969" s="1">
        <v>15612</v>
      </c>
      <c r="H969">
        <f t="shared" si="146"/>
        <v>1</v>
      </c>
      <c r="I969">
        <f t="shared" si="147"/>
        <v>15612</v>
      </c>
    </row>
    <row r="970" spans="1:9" x14ac:dyDescent="0.2">
      <c r="A970" t="s">
        <v>2687</v>
      </c>
      <c r="B970">
        <v>55</v>
      </c>
      <c r="C970" t="s">
        <v>2061</v>
      </c>
      <c r="D970">
        <v>81</v>
      </c>
      <c r="E970" t="str">
        <f t="shared" si="145"/>
        <v>55081</v>
      </c>
      <c r="F970" t="s">
        <v>2749</v>
      </c>
      <c r="G970" s="1">
        <v>14241</v>
      </c>
      <c r="H970">
        <f t="shared" si="146"/>
        <v>1</v>
      </c>
      <c r="I970">
        <f t="shared" si="147"/>
        <v>14241</v>
      </c>
    </row>
    <row r="971" spans="1:9" x14ac:dyDescent="0.2">
      <c r="A971" t="s">
        <v>2687</v>
      </c>
      <c r="B971">
        <v>55</v>
      </c>
      <c r="C971" t="s">
        <v>2725</v>
      </c>
      <c r="D971">
        <v>91</v>
      </c>
      <c r="E971" t="str">
        <f t="shared" ref="E971:E978" si="148" xml:space="preserve"> TEXT(B971,"00") &amp;TEXT(D971,"000")</f>
        <v>55091</v>
      </c>
      <c r="F971" t="s">
        <v>2749</v>
      </c>
      <c r="G971">
        <v>0</v>
      </c>
      <c r="H971">
        <f t="shared" si="146"/>
        <v>1</v>
      </c>
      <c r="I971">
        <f t="shared" si="147"/>
        <v>0</v>
      </c>
    </row>
    <row r="972" spans="1:9" x14ac:dyDescent="0.2">
      <c r="A972" t="s">
        <v>2687</v>
      </c>
      <c r="B972">
        <v>55</v>
      </c>
      <c r="C972" t="s">
        <v>2447</v>
      </c>
      <c r="D972">
        <v>93</v>
      </c>
      <c r="E972" t="str">
        <f t="shared" si="148"/>
        <v>55093</v>
      </c>
      <c r="F972" t="s">
        <v>2749</v>
      </c>
      <c r="G972" s="1">
        <v>6240</v>
      </c>
      <c r="H972">
        <f t="shared" si="146"/>
        <v>1</v>
      </c>
      <c r="I972">
        <f t="shared" si="147"/>
        <v>6240</v>
      </c>
    </row>
    <row r="973" spans="1:9" x14ac:dyDescent="0.2">
      <c r="A973" t="s">
        <v>2687</v>
      </c>
      <c r="B973">
        <v>55</v>
      </c>
      <c r="C973" t="s">
        <v>2726</v>
      </c>
      <c r="D973">
        <v>109</v>
      </c>
      <c r="E973" t="str">
        <f t="shared" si="148"/>
        <v>55109</v>
      </c>
      <c r="F973" t="s">
        <v>2749</v>
      </c>
      <c r="G973" s="1">
        <v>2652</v>
      </c>
      <c r="H973">
        <f t="shared" si="146"/>
        <v>1</v>
      </c>
      <c r="I973">
        <f t="shared" si="147"/>
        <v>2652</v>
      </c>
    </row>
    <row r="974" spans="1:9" x14ac:dyDescent="0.2">
      <c r="A974" t="s">
        <v>2687</v>
      </c>
      <c r="B974">
        <v>55</v>
      </c>
      <c r="C974" t="s">
        <v>2727</v>
      </c>
      <c r="D974">
        <v>121</v>
      </c>
      <c r="E974" t="str">
        <f t="shared" si="148"/>
        <v>55121</v>
      </c>
      <c r="F974" t="s">
        <v>2749</v>
      </c>
      <c r="G974" s="1">
        <v>50402</v>
      </c>
      <c r="H974">
        <f t="shared" si="146"/>
        <v>1</v>
      </c>
      <c r="I974">
        <f t="shared" si="147"/>
        <v>50402</v>
      </c>
    </row>
    <row r="975" spans="1:9" x14ac:dyDescent="0.2">
      <c r="A975" t="s">
        <v>2403</v>
      </c>
      <c r="B975">
        <v>56</v>
      </c>
      <c r="C975" t="s">
        <v>2631</v>
      </c>
      <c r="D975">
        <v>5</v>
      </c>
      <c r="E975" t="str">
        <f t="shared" si="148"/>
        <v>56005</v>
      </c>
      <c r="F975" t="s">
        <v>2749</v>
      </c>
      <c r="G975">
        <v>0</v>
      </c>
      <c r="H975">
        <f t="shared" si="146"/>
        <v>1</v>
      </c>
      <c r="I975">
        <f t="shared" si="147"/>
        <v>0</v>
      </c>
    </row>
    <row r="976" spans="1:9" x14ac:dyDescent="0.2">
      <c r="A976" t="s">
        <v>2403</v>
      </c>
      <c r="B976">
        <v>56</v>
      </c>
      <c r="C976" t="s">
        <v>2728</v>
      </c>
      <c r="D976">
        <v>11</v>
      </c>
      <c r="E976" t="str">
        <f t="shared" si="148"/>
        <v>56011</v>
      </c>
      <c r="F976" t="s">
        <v>2749</v>
      </c>
      <c r="G976" s="1">
        <v>21162</v>
      </c>
      <c r="H976">
        <f t="shared" si="146"/>
        <v>1</v>
      </c>
      <c r="I976">
        <f t="shared" si="147"/>
        <v>21162</v>
      </c>
    </row>
    <row r="977" spans="1:9" x14ac:dyDescent="0.2">
      <c r="A977" t="s">
        <v>2403</v>
      </c>
      <c r="B977">
        <v>56</v>
      </c>
      <c r="C977" t="s">
        <v>2319</v>
      </c>
      <c r="D977">
        <v>33</v>
      </c>
      <c r="E977" t="str">
        <f t="shared" si="148"/>
        <v>56033</v>
      </c>
      <c r="F977" t="s">
        <v>2749</v>
      </c>
      <c r="G977">
        <v>0</v>
      </c>
      <c r="H977">
        <f t="shared" si="146"/>
        <v>1</v>
      </c>
      <c r="I977">
        <f t="shared" si="147"/>
        <v>0</v>
      </c>
    </row>
    <row r="978" spans="1:9" x14ac:dyDescent="0.2">
      <c r="A978" t="s">
        <v>2403</v>
      </c>
      <c r="B978">
        <v>56</v>
      </c>
      <c r="C978" t="s">
        <v>2729</v>
      </c>
      <c r="D978">
        <v>45</v>
      </c>
      <c r="E978" t="str">
        <f t="shared" si="148"/>
        <v>56045</v>
      </c>
      <c r="F978" t="s">
        <v>2749</v>
      </c>
      <c r="G978">
        <v>0</v>
      </c>
      <c r="H978">
        <f t="shared" si="146"/>
        <v>1</v>
      </c>
      <c r="I978">
        <f t="shared" si="147"/>
        <v>0</v>
      </c>
    </row>
    <row r="979" spans="1:9" x14ac:dyDescent="0.2">
      <c r="A979" t="s">
        <v>2403</v>
      </c>
      <c r="B979">
        <v>56</v>
      </c>
      <c r="C979" t="s">
        <v>2328</v>
      </c>
      <c r="D979">
        <v>3</v>
      </c>
      <c r="E979" t="str">
        <f t="shared" ref="E979:E984" si="149" xml:space="preserve"> TEXT(B979,"00") &amp;TEXT(D979,"000")</f>
        <v>56003</v>
      </c>
      <c r="F979" t="s">
        <v>2749</v>
      </c>
      <c r="G979" s="1">
        <v>2080124</v>
      </c>
      <c r="H979">
        <f t="shared" si="146"/>
        <v>1</v>
      </c>
      <c r="I979">
        <f t="shared" si="147"/>
        <v>2080124</v>
      </c>
    </row>
    <row r="980" spans="1:9" x14ac:dyDescent="0.2">
      <c r="A980" t="s">
        <v>2403</v>
      </c>
      <c r="B980">
        <v>56</v>
      </c>
      <c r="C980" t="s">
        <v>2021</v>
      </c>
      <c r="D980">
        <v>13</v>
      </c>
      <c r="E980" t="str">
        <f t="shared" si="149"/>
        <v>56013</v>
      </c>
      <c r="F980" t="s">
        <v>2749</v>
      </c>
      <c r="G980" s="1">
        <v>608378</v>
      </c>
      <c r="H980">
        <f t="shared" si="146"/>
        <v>1</v>
      </c>
      <c r="I980">
        <f t="shared" si="147"/>
        <v>608378</v>
      </c>
    </row>
    <row r="981" spans="1:9" x14ac:dyDescent="0.2">
      <c r="A981" t="s">
        <v>2403</v>
      </c>
      <c r="B981">
        <v>56</v>
      </c>
      <c r="C981" t="s">
        <v>2730</v>
      </c>
      <c r="D981">
        <v>17</v>
      </c>
      <c r="E981" t="str">
        <f t="shared" si="149"/>
        <v>56017</v>
      </c>
      <c r="F981" t="s">
        <v>2749</v>
      </c>
      <c r="G981">
        <v>0</v>
      </c>
      <c r="H981">
        <f t="shared" si="146"/>
        <v>1</v>
      </c>
      <c r="I981">
        <f t="shared" si="147"/>
        <v>0</v>
      </c>
    </row>
    <row r="982" spans="1:9" x14ac:dyDescent="0.2">
      <c r="A982" t="s">
        <v>2403</v>
      </c>
      <c r="B982">
        <v>56</v>
      </c>
      <c r="C982" t="s">
        <v>2330</v>
      </c>
      <c r="D982">
        <v>29</v>
      </c>
      <c r="E982" t="str">
        <f t="shared" si="149"/>
        <v>56029</v>
      </c>
      <c r="F982" t="s">
        <v>2749</v>
      </c>
      <c r="G982" s="1">
        <v>2201227</v>
      </c>
      <c r="H982">
        <f t="shared" si="146"/>
        <v>1</v>
      </c>
      <c r="I982">
        <f t="shared" si="147"/>
        <v>2201227</v>
      </c>
    </row>
    <row r="983" spans="1:9" x14ac:dyDescent="0.2">
      <c r="A983" t="s">
        <v>2403</v>
      </c>
      <c r="B983">
        <v>56</v>
      </c>
      <c r="C983" t="s">
        <v>2731</v>
      </c>
      <c r="D983">
        <v>43</v>
      </c>
      <c r="E983" t="str">
        <f t="shared" si="149"/>
        <v>56043</v>
      </c>
      <c r="F983" t="s">
        <v>2749</v>
      </c>
      <c r="G983" s="1">
        <v>1122514</v>
      </c>
      <c r="H983">
        <f t="shared" si="146"/>
        <v>1</v>
      </c>
      <c r="I983">
        <f t="shared" si="147"/>
        <v>1122514</v>
      </c>
    </row>
    <row r="984" spans="1:9" x14ac:dyDescent="0.2">
      <c r="A984" t="s">
        <v>2403</v>
      </c>
      <c r="B984">
        <v>56</v>
      </c>
      <c r="C984" t="s">
        <v>2732</v>
      </c>
      <c r="D984">
        <v>25</v>
      </c>
      <c r="E984" t="str">
        <f t="shared" si="149"/>
        <v>56025</v>
      </c>
      <c r="F984" t="s">
        <v>2749</v>
      </c>
      <c r="G984" s="1">
        <v>51403</v>
      </c>
      <c r="H984">
        <f t="shared" si="146"/>
        <v>1</v>
      </c>
      <c r="I984">
        <f t="shared" si="147"/>
        <v>51403</v>
      </c>
    </row>
    <row r="985" spans="1:9" x14ac:dyDescent="0.2">
      <c r="A985" t="s">
        <v>2403</v>
      </c>
      <c r="B985">
        <v>56</v>
      </c>
      <c r="C985" t="s">
        <v>2733</v>
      </c>
      <c r="D985">
        <v>37</v>
      </c>
      <c r="E985" t="str">
        <f t="shared" ref="E985:E991" si="150" xml:space="preserve"> TEXT(B985,"00") &amp;TEXT(D985,"000")</f>
        <v>56037</v>
      </c>
      <c r="F985" t="s">
        <v>2749</v>
      </c>
      <c r="G985" s="1">
        <v>76006</v>
      </c>
      <c r="H985">
        <f t="shared" si="146"/>
        <v>1</v>
      </c>
      <c r="I985">
        <f t="shared" si="147"/>
        <v>76006</v>
      </c>
    </row>
    <row r="986" spans="1:9" x14ac:dyDescent="0.2">
      <c r="A986" t="s">
        <v>2403</v>
      </c>
      <c r="B986">
        <v>56</v>
      </c>
      <c r="C986" t="s">
        <v>2734</v>
      </c>
      <c r="D986">
        <v>9</v>
      </c>
      <c r="E986" t="str">
        <f t="shared" si="150"/>
        <v>56009</v>
      </c>
      <c r="F986" t="s">
        <v>2749</v>
      </c>
      <c r="G986" s="1">
        <v>12024</v>
      </c>
      <c r="H986">
        <f t="shared" si="146"/>
        <v>1</v>
      </c>
      <c r="I986">
        <f t="shared" si="147"/>
        <v>12024</v>
      </c>
    </row>
    <row r="987" spans="1:9" x14ac:dyDescent="0.2">
      <c r="A987" t="s">
        <v>2403</v>
      </c>
      <c r="B987">
        <v>56</v>
      </c>
      <c r="C987" t="s">
        <v>2735</v>
      </c>
      <c r="D987">
        <v>15</v>
      </c>
      <c r="E987" t="str">
        <f t="shared" si="150"/>
        <v>56015</v>
      </c>
      <c r="F987" t="s">
        <v>2749</v>
      </c>
      <c r="G987" s="1">
        <v>63034</v>
      </c>
      <c r="H987">
        <f t="shared" si="146"/>
        <v>1</v>
      </c>
      <c r="I987">
        <f t="shared" si="147"/>
        <v>63034</v>
      </c>
    </row>
    <row r="988" spans="1:9" x14ac:dyDescent="0.2">
      <c r="A988" t="s">
        <v>2403</v>
      </c>
      <c r="B988">
        <v>56</v>
      </c>
      <c r="C988" t="s">
        <v>2736</v>
      </c>
      <c r="D988">
        <v>21</v>
      </c>
      <c r="E988" t="str">
        <f t="shared" si="150"/>
        <v>56021</v>
      </c>
      <c r="F988" t="s">
        <v>2749</v>
      </c>
      <c r="G988">
        <v>0</v>
      </c>
      <c r="H988">
        <f t="shared" si="146"/>
        <v>1</v>
      </c>
      <c r="I988">
        <f t="shared" si="147"/>
        <v>0</v>
      </c>
    </row>
    <row r="989" spans="1:9" x14ac:dyDescent="0.2">
      <c r="A989" t="s">
        <v>2403</v>
      </c>
      <c r="B989">
        <v>56</v>
      </c>
      <c r="C989" t="s">
        <v>2737</v>
      </c>
      <c r="D989">
        <v>31</v>
      </c>
      <c r="E989" t="str">
        <f t="shared" si="150"/>
        <v>56031</v>
      </c>
      <c r="F989" t="s">
        <v>2749</v>
      </c>
      <c r="G989" s="1">
        <v>75019</v>
      </c>
      <c r="H989">
        <f t="shared" si="146"/>
        <v>1</v>
      </c>
      <c r="I989">
        <f t="shared" si="147"/>
        <v>75019</v>
      </c>
    </row>
    <row r="990" spans="1:9" x14ac:dyDescent="0.2">
      <c r="A990" t="s">
        <v>2403</v>
      </c>
      <c r="B990">
        <v>56</v>
      </c>
      <c r="C990" t="s">
        <v>1982</v>
      </c>
      <c r="D990">
        <v>23</v>
      </c>
      <c r="E990" t="str">
        <f t="shared" si="150"/>
        <v>56023</v>
      </c>
      <c r="F990" t="s">
        <v>2749</v>
      </c>
      <c r="G990" s="1">
        <v>265317</v>
      </c>
      <c r="H990">
        <f t="shared" si="146"/>
        <v>1</v>
      </c>
      <c r="I990">
        <f t="shared" si="147"/>
        <v>265317</v>
      </c>
    </row>
    <row r="991" spans="1:9" x14ac:dyDescent="0.2">
      <c r="A991" t="s">
        <v>2403</v>
      </c>
      <c r="B991">
        <v>56</v>
      </c>
      <c r="C991" t="s">
        <v>2738</v>
      </c>
      <c r="D991">
        <v>35</v>
      </c>
      <c r="E991" t="str">
        <f t="shared" si="150"/>
        <v>56035</v>
      </c>
      <c r="F991" t="s">
        <v>2749</v>
      </c>
      <c r="G991">
        <v>0</v>
      </c>
      <c r="H991">
        <f t="shared" si="146"/>
        <v>1</v>
      </c>
      <c r="I991">
        <f t="shared" si="147"/>
        <v>0</v>
      </c>
    </row>
    <row r="992" spans="1:9" x14ac:dyDescent="0.2">
      <c r="A992" t="s">
        <v>2403</v>
      </c>
      <c r="B992">
        <v>56</v>
      </c>
      <c r="C992" t="s">
        <v>2027</v>
      </c>
      <c r="D992">
        <v>39</v>
      </c>
      <c r="E992" t="str">
        <f t="shared" ref="E992:E993" si="151" xml:space="preserve"> TEXT(B992,"00") &amp;TEXT(D992,"000")</f>
        <v>56039</v>
      </c>
      <c r="F992" t="s">
        <v>2749</v>
      </c>
      <c r="G992" s="1">
        <v>161739</v>
      </c>
      <c r="H992">
        <f t="shared" si="146"/>
        <v>1</v>
      </c>
      <c r="I992">
        <f t="shared" si="147"/>
        <v>161739</v>
      </c>
    </row>
    <row r="993" spans="1:9" x14ac:dyDescent="0.2">
      <c r="A993" t="s">
        <v>2403</v>
      </c>
      <c r="B993">
        <v>56</v>
      </c>
      <c r="C993" t="s">
        <v>2739</v>
      </c>
      <c r="D993">
        <v>41</v>
      </c>
      <c r="E993" t="str">
        <f t="shared" si="151"/>
        <v>56041</v>
      </c>
      <c r="F993" t="s">
        <v>2749</v>
      </c>
      <c r="G993" s="1">
        <v>6412</v>
      </c>
      <c r="H993">
        <f t="shared" si="146"/>
        <v>1</v>
      </c>
      <c r="I993">
        <f t="shared" si="147"/>
        <v>6412</v>
      </c>
    </row>
  </sheetData>
  <autoFilter ref="F1:F993" xr:uid="{8F4DF416-EA82-E74E-9437-5F2415AFED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BARLEY</vt:lpstr>
      <vt:lpstr>ACRES_HARVESTED</vt:lpstr>
      <vt:lpstr>SALES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Matthew</dc:creator>
  <cp:lastModifiedBy>Clarke, Matthew</cp:lastModifiedBy>
  <dcterms:created xsi:type="dcterms:W3CDTF">2024-04-16T21:56:56Z</dcterms:created>
  <dcterms:modified xsi:type="dcterms:W3CDTF">2024-04-16T22:52:31Z</dcterms:modified>
</cp:coreProperties>
</file>