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D:\Dropbox\Docs\MFE\FE8828\2017\"/>
    </mc:Choice>
  </mc:AlternateContent>
  <bookViews>
    <workbookView xWindow="0" yWindow="0" windowWidth="21570" windowHeight="7470" xr2:uid="{00000000-000D-0000-FFFF-FFFF00000000}"/>
  </bookViews>
  <sheets>
    <sheet name="FE8828" sheetId="1" r:id="rId1"/>
  </sheets>
  <calcPr calcId="171027"/>
</workbook>
</file>

<file path=xl/calcChain.xml><?xml version="1.0" encoding="utf-8"?>
<calcChain xmlns="http://schemas.openxmlformats.org/spreadsheetml/2006/main">
  <c r="F12" i="1" l="1"/>
  <c r="E12" i="1"/>
  <c r="F10" i="1" l="1"/>
  <c r="E14" i="1"/>
  <c r="F20" i="1" l="1"/>
  <c r="F21" i="1"/>
  <c r="F22" i="1"/>
  <c r="E22" i="1"/>
  <c r="I21" i="1"/>
  <c r="E21" i="1"/>
  <c r="E20" i="1"/>
  <c r="F17" i="1"/>
  <c r="I17" i="1" s="1"/>
  <c r="F19" i="1"/>
  <c r="F18" i="1"/>
  <c r="F16" i="1"/>
  <c r="I16" i="1" s="1"/>
  <c r="I19" i="1"/>
  <c r="I18" i="1"/>
  <c r="I15" i="1"/>
  <c r="I14" i="1"/>
  <c r="I13" i="1"/>
  <c r="I11" i="1"/>
  <c r="I10" i="1"/>
  <c r="E16" i="1"/>
  <c r="F14" i="1"/>
  <c r="F13" i="1"/>
  <c r="E13" i="1"/>
  <c r="F11" i="1"/>
  <c r="E10" i="1"/>
  <c r="F15" i="1"/>
  <c r="E19" i="1"/>
  <c r="E11" i="1"/>
  <c r="E15" i="1"/>
  <c r="E17" i="1"/>
  <c r="E18" i="1"/>
  <c r="I20" i="1" l="1"/>
  <c r="I22" i="1"/>
</calcChain>
</file>

<file path=xl/sharedStrings.xml><?xml version="1.0" encoding="utf-8"?>
<sst xmlns="http://schemas.openxmlformats.org/spreadsheetml/2006/main" count="61" uniqueCount="56">
  <si>
    <t>NANYANG TECHNOLOGICAL UNIVERSITY</t>
  </si>
  <si>
    <t>NANYANG BUSINESS SCHOOL</t>
  </si>
  <si>
    <t>COURSEWORK, EXAMINATION AND TOTAL MARKS</t>
  </si>
  <si>
    <t>NO.</t>
  </si>
  <si>
    <t>NAME</t>
  </si>
  <si>
    <t>MATRIC</t>
  </si>
  <si>
    <r>
      <t xml:space="preserve">I certify that the coursework, examination and total marks as listed in this list are correct and </t>
    </r>
    <r>
      <rPr>
        <b/>
        <u/>
        <sz val="11"/>
        <color theme="1"/>
        <rFont val="Calibri"/>
        <family val="2"/>
        <scheme val="minor"/>
      </rPr>
      <t>free from errors.</t>
    </r>
  </si>
  <si>
    <t>Name of Co-ordinator / Co-Lecturer: ________________________________</t>
  </si>
  <si>
    <t>Signature: _________________________</t>
  </si>
  <si>
    <t>Date: ______________________________</t>
  </si>
  <si>
    <t>MSC FINANCIAL ENGINEERING</t>
  </si>
  <si>
    <r>
      <t xml:space="preserve">Note: Please make sure that </t>
    </r>
    <r>
      <rPr>
        <b/>
        <i/>
        <u/>
        <sz val="11"/>
        <color theme="1"/>
        <rFont val="Calibri"/>
        <family val="2"/>
        <scheme val="minor"/>
      </rPr>
      <t>Total Course Work Mark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i/>
        <u/>
        <sz val="11"/>
        <color theme="1"/>
        <rFont val="Calibri"/>
        <family val="2"/>
        <scheme val="minor"/>
      </rPr>
      <t>Exam Mark</t>
    </r>
    <r>
      <rPr>
        <b/>
        <sz val="11"/>
        <color theme="1"/>
        <rFont val="Calibri"/>
        <family val="2"/>
        <scheme val="minor"/>
      </rPr>
      <t xml:space="preserve"> and </t>
    </r>
    <r>
      <rPr>
        <b/>
        <i/>
        <u/>
        <sz val="11"/>
        <color theme="1"/>
        <rFont val="Calibri"/>
        <family val="2"/>
        <scheme val="minor"/>
      </rPr>
      <t>Total Mark</t>
    </r>
    <r>
      <rPr>
        <b/>
        <sz val="11"/>
        <color theme="1"/>
        <rFont val="Calibri"/>
        <family val="2"/>
        <scheme val="minor"/>
      </rPr>
      <t xml:space="preserve"> are duly filled up by you and submit to Graduate Studies Office.</t>
    </r>
  </si>
  <si>
    <t>JUILEE VILAS SAVE</t>
  </si>
  <si>
    <t>KANAWUT LAORITTHIKRAI</t>
  </si>
  <si>
    <t>LEE KWANGHYUK</t>
  </si>
  <si>
    <t>G1700386G</t>
  </si>
  <si>
    <t>G1700143J</t>
  </si>
  <si>
    <t>G1700125G</t>
  </si>
  <si>
    <t>LI TSUNG-HSIEN</t>
  </si>
  <si>
    <t>LIM SHI MING BRYAN</t>
  </si>
  <si>
    <t>G1700084G</t>
  </si>
  <si>
    <t>G1700222G</t>
  </si>
  <si>
    <t>LIU ZHE</t>
  </si>
  <si>
    <t>G1700201C</t>
  </si>
  <si>
    <t>TOH JIA YUAN</t>
  </si>
  <si>
    <t>TOH ZHAO ZHI</t>
  </si>
  <si>
    <t>WU KAIBIN</t>
  </si>
  <si>
    <t>G1702293G</t>
  </si>
  <si>
    <t>G1702296J</t>
  </si>
  <si>
    <t>G1700356B</t>
  </si>
  <si>
    <t>ZHENG CHEN</t>
  </si>
  <si>
    <t>ZHOU XUEMING</t>
  </si>
  <si>
    <t>G1700337C</t>
  </si>
  <si>
    <t>G1700430D</t>
  </si>
  <si>
    <t>G1600447G</t>
  </si>
  <si>
    <t>LEE CHI YAN CHRIS</t>
  </si>
  <si>
    <t>ZHANG YIWEN</t>
  </si>
  <si>
    <t>G1700899F</t>
  </si>
  <si>
    <t>TRIMESTER 2 (2017-2018)</t>
  </si>
  <si>
    <t>Grade</t>
  </si>
  <si>
    <t>FE8828 - PROGRAMMING WEB APPLICATIONS IN FINANCE</t>
  </si>
  <si>
    <t>E</t>
  </si>
  <si>
    <t>A</t>
  </si>
  <si>
    <t>C</t>
  </si>
  <si>
    <t>B</t>
  </si>
  <si>
    <t>A+</t>
  </si>
  <si>
    <t>A-</t>
  </si>
  <si>
    <t>B+</t>
  </si>
  <si>
    <t>B-</t>
  </si>
  <si>
    <t>COURSE WORK 1 [   10  %]</t>
  </si>
  <si>
    <t>COURSE WORK 3 [   20   %]</t>
  </si>
  <si>
    <t>COURSE WORK 2 [    16  %]</t>
  </si>
  <si>
    <t>COURSE WORK 4 [   14   %]</t>
  </si>
  <si>
    <t>TOTAL COURSE WORK MARK [    40  %]</t>
  </si>
  <si>
    <t>TOTAL MARK [   100  %]</t>
  </si>
  <si>
    <t>mfe2017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</si>
</sst>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16" fillId="33" borderId="10" xfId="0" applyFont="1" applyFill="1" applyBorder="1" applyAlignment="1">
      <alignment horizont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10" xfId="0" applyFont="1" applyBorder="1" applyAlignment="1">
      <alignment horizontal="center" wrapText="1"/>
    </xf>
    <xf numFmtId="0" fontId="0" fillId="0" borderId="10" xfId="0" applyFont="1" applyBorder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/>
    <xf numFmtId="0" fontId="0" fillId="0" borderId="11" xfId="0" applyFont="1" applyFill="1" applyBorder="1" applyAlignment="1">
      <alignment horizontal="left" vertical="center"/>
    </xf>
    <xf numFmtId="0" fontId="0" fillId="0" borderId="11" xfId="0" applyFont="1" applyBorder="1" applyAlignment="1">
      <alignment horizontal="center" vertical="center"/>
    </xf>
    <xf numFmtId="0" fontId="23" fillId="0" borderId="11" xfId="0" applyFont="1" applyFill="1" applyBorder="1" applyAlignment="1">
      <alignment horizontal="left"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9" fontId="0" fillId="0" borderId="0" xfId="0" applyNumberFormat="1" applyFont="1"/>
    <xf numFmtId="0" fontId="0" fillId="34" borderId="10" xfId="0" applyFont="1" applyFill="1" applyBorder="1" applyAlignment="1">
      <alignment wrapText="1"/>
    </xf>
    <xf numFmtId="0" fontId="0" fillId="35" borderId="10" xfId="0" applyFont="1" applyFill="1" applyBorder="1" applyAlignment="1">
      <alignment wrapText="1"/>
    </xf>
    <xf numFmtId="0" fontId="0" fillId="36" borderId="10" xfId="0" applyFont="1" applyFill="1" applyBorder="1" applyAlignment="1">
      <alignment wrapText="1"/>
    </xf>
    <xf numFmtId="164" fontId="0" fillId="0" borderId="10" xfId="42" applyNumberFormat="1" applyFont="1" applyBorder="1" applyAlignment="1">
      <alignment wrapText="1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left" wrapText="1"/>
    </xf>
    <xf numFmtId="0" fontId="16" fillId="0" borderId="0" xfId="0" applyFont="1" applyAlignment="1">
      <alignment wrapText="1"/>
    </xf>
    <xf numFmtId="0" fontId="20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10" xfId="0" applyFont="1" applyBorder="1" applyAlignment="1">
      <alignment wrapText="1"/>
    </xf>
    <xf numFmtId="0" fontId="0" fillId="0" borderId="11" xfId="0" applyFont="1" applyFill="1" applyBorder="1" applyAlignment="1">
      <alignment horizontal="left" vertical="center"/>
    </xf>
    <xf numFmtId="0" fontId="0" fillId="0" borderId="11" xfId="0" applyFont="1" applyBorder="1" applyAlignment="1">
      <alignment horizontal="center" vertical="center"/>
    </xf>
    <xf numFmtId="164" fontId="0" fillId="0" borderId="10" xfId="42" applyNumberFormat="1" applyFon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showGridLines="0" tabSelected="1" workbookViewId="0">
      <selection activeCell="H12" sqref="H12"/>
    </sheetView>
  </sheetViews>
  <sheetFormatPr defaultRowHeight="15" x14ac:dyDescent="0.25"/>
  <cols>
    <col min="1" max="1" width="4.42578125" style="2" customWidth="1"/>
    <col min="2" max="2" width="24.42578125" style="2" bestFit="1" customWidth="1"/>
    <col min="3" max="3" width="11.42578125" style="2" customWidth="1"/>
    <col min="4" max="4" width="16" style="2" customWidth="1"/>
    <col min="5" max="5" width="16.7109375" style="2" customWidth="1"/>
    <col min="6" max="6" width="16.28515625" style="2" customWidth="1"/>
    <col min="7" max="7" width="15.7109375" style="2" customWidth="1"/>
    <col min="8" max="8" width="17.140625" style="2" customWidth="1"/>
    <col min="9" max="9" width="15.28515625" style="2" customWidth="1"/>
    <col min="10" max="10" width="11.42578125" style="2" customWidth="1"/>
    <col min="11" max="16384" width="9.140625" style="2"/>
  </cols>
  <sheetData>
    <row r="1" spans="1:10" ht="15.75" customHeight="1" x14ac:dyDescent="0.25">
      <c r="A1" s="23" t="s">
        <v>0</v>
      </c>
      <c r="B1" s="23"/>
      <c r="C1" s="23"/>
      <c r="D1" s="23"/>
      <c r="E1" s="23"/>
      <c r="F1" s="23"/>
      <c r="G1" s="23"/>
      <c r="H1" s="2" t="s">
        <v>55</v>
      </c>
    </row>
    <row r="2" spans="1:10" ht="15.75" customHeight="1" x14ac:dyDescent="0.25">
      <c r="A2" s="23" t="s">
        <v>1</v>
      </c>
      <c r="B2" s="23"/>
      <c r="C2" s="23"/>
      <c r="D2" s="23"/>
      <c r="E2" s="23"/>
      <c r="F2" s="23"/>
      <c r="G2" s="23"/>
    </row>
    <row r="3" spans="1:10" ht="15.75" customHeight="1" x14ac:dyDescent="0.25">
      <c r="A3" s="23" t="s">
        <v>10</v>
      </c>
      <c r="B3" s="23"/>
      <c r="C3" s="23"/>
      <c r="D3" s="23"/>
      <c r="E3" s="23"/>
      <c r="F3" s="23"/>
      <c r="G3" s="23"/>
    </row>
    <row r="4" spans="1:10" ht="15.75" x14ac:dyDescent="0.25">
      <c r="A4" s="6"/>
      <c r="B4" s="7"/>
      <c r="C4" s="7"/>
      <c r="D4" s="7"/>
      <c r="E4" s="7"/>
      <c r="F4" s="7"/>
      <c r="G4" s="7"/>
    </row>
    <row r="5" spans="1:10" ht="15.75" customHeight="1" x14ac:dyDescent="0.25">
      <c r="A5" s="22" t="s">
        <v>40</v>
      </c>
      <c r="B5" s="22"/>
      <c r="C5" s="22"/>
      <c r="D5" s="22"/>
      <c r="E5" s="22"/>
      <c r="F5" s="22"/>
      <c r="G5" s="22"/>
    </row>
    <row r="6" spans="1:10" ht="15.75" customHeight="1" x14ac:dyDescent="0.25">
      <c r="A6" s="22" t="s">
        <v>2</v>
      </c>
      <c r="B6" s="22"/>
      <c r="C6" s="22"/>
      <c r="D6" s="22"/>
      <c r="E6" s="22"/>
      <c r="F6" s="22"/>
      <c r="G6" s="22"/>
    </row>
    <row r="7" spans="1:10" ht="15.75" customHeight="1" x14ac:dyDescent="0.25">
      <c r="A7" s="22" t="s">
        <v>38</v>
      </c>
      <c r="B7" s="22"/>
      <c r="C7" s="22"/>
      <c r="D7" s="22"/>
      <c r="E7" s="22"/>
      <c r="F7" s="22"/>
      <c r="G7" s="22"/>
    </row>
    <row r="8" spans="1:10" x14ac:dyDescent="0.25">
      <c r="A8" s="3"/>
    </row>
    <row r="9" spans="1:10" ht="46.5" customHeight="1" x14ac:dyDescent="0.25">
      <c r="A9" s="1" t="s">
        <v>3</v>
      </c>
      <c r="B9" s="1" t="s">
        <v>4</v>
      </c>
      <c r="C9" s="1" t="s">
        <v>5</v>
      </c>
      <c r="D9" s="1" t="s">
        <v>49</v>
      </c>
      <c r="E9" s="1" t="s">
        <v>51</v>
      </c>
      <c r="F9" s="1" t="s">
        <v>50</v>
      </c>
      <c r="G9" s="1" t="s">
        <v>52</v>
      </c>
      <c r="H9" s="1" t="s">
        <v>53</v>
      </c>
      <c r="I9" s="1" t="s">
        <v>54</v>
      </c>
      <c r="J9" s="13" t="s">
        <v>39</v>
      </c>
    </row>
    <row r="10" spans="1:10" x14ac:dyDescent="0.25">
      <c r="A10" s="4">
        <v>1</v>
      </c>
      <c r="B10" s="8" t="s">
        <v>12</v>
      </c>
      <c r="C10" s="9" t="s">
        <v>15</v>
      </c>
      <c r="D10" s="5">
        <v>100</v>
      </c>
      <c r="E10" s="5">
        <f xml:space="preserve"> 100 * 0.3 + 70 * 0.7</f>
        <v>79</v>
      </c>
      <c r="F10" s="5">
        <f xml:space="preserve"> 100 * 0.05 + 75 * 0.25 + 100 * 0.7</f>
        <v>93.75</v>
      </c>
      <c r="G10" s="5">
        <v>100</v>
      </c>
      <c r="H10" s="17">
        <v>90</v>
      </c>
      <c r="I10" s="18">
        <f>0.1*D10+0.16*E10+0.2*F10+0.14*G10+0.4*H10</f>
        <v>91.39</v>
      </c>
      <c r="J10" s="5" t="s">
        <v>42</v>
      </c>
    </row>
    <row r="11" spans="1:10" x14ac:dyDescent="0.25">
      <c r="A11" s="4">
        <v>2</v>
      </c>
      <c r="B11" s="8" t="s">
        <v>13</v>
      </c>
      <c r="C11" s="9" t="s">
        <v>16</v>
      </c>
      <c r="D11" s="5">
        <v>90</v>
      </c>
      <c r="E11" s="5">
        <f xml:space="preserve"> 30 + 100 * 0.7</f>
        <v>100</v>
      </c>
      <c r="F11" s="5">
        <f xml:space="preserve"> 100 * 0.05 + 80 * 0.25 + 90 * 0.7</f>
        <v>88</v>
      </c>
      <c r="G11" s="5">
        <v>80</v>
      </c>
      <c r="H11" s="16">
        <v>85</v>
      </c>
      <c r="I11" s="18">
        <f t="shared" ref="I11:I22" si="0">0.1*D11+0.16*E11+0.2*F11+0.14*G11+0.4*H11</f>
        <v>87.800000000000011</v>
      </c>
      <c r="J11" s="5" t="s">
        <v>44</v>
      </c>
    </row>
    <row r="12" spans="1:10" x14ac:dyDescent="0.25">
      <c r="A12" s="4">
        <v>3</v>
      </c>
      <c r="B12" s="25" t="s">
        <v>35</v>
      </c>
      <c r="C12" s="26" t="s">
        <v>34</v>
      </c>
      <c r="D12" s="24">
        <v>100</v>
      </c>
      <c r="E12" s="24">
        <f xml:space="preserve"> 90 * 0.3 + 50 * 0.7</f>
        <v>62</v>
      </c>
      <c r="F12" s="24">
        <f xml:space="preserve"> 90 * 0.25 + 90 * 0.7</f>
        <v>85.5</v>
      </c>
      <c r="G12" s="24">
        <v>40</v>
      </c>
      <c r="H12" s="24">
        <v>20</v>
      </c>
      <c r="I12" s="27">
        <v>50.620000000000005</v>
      </c>
      <c r="J12" s="5" t="s">
        <v>41</v>
      </c>
    </row>
    <row r="13" spans="1:10" x14ac:dyDescent="0.25">
      <c r="A13" s="4">
        <v>4</v>
      </c>
      <c r="B13" s="8" t="s">
        <v>14</v>
      </c>
      <c r="C13" s="9" t="s">
        <v>17</v>
      </c>
      <c r="D13" s="5">
        <v>90</v>
      </c>
      <c r="E13" s="5">
        <f xml:space="preserve"> 100 * 0.3 + 70 * 0.7</f>
        <v>79</v>
      </c>
      <c r="F13" s="5">
        <f xml:space="preserve"> 100 * 0.05 + 100 * 0.25 + 90 * 0.7</f>
        <v>93</v>
      </c>
      <c r="G13" s="5">
        <v>80</v>
      </c>
      <c r="H13" s="16">
        <v>85</v>
      </c>
      <c r="I13" s="18">
        <f t="shared" si="0"/>
        <v>85.44</v>
      </c>
      <c r="J13" s="5" t="s">
        <v>48</v>
      </c>
    </row>
    <row r="14" spans="1:10" x14ac:dyDescent="0.25">
      <c r="A14" s="4">
        <v>5</v>
      </c>
      <c r="B14" s="10" t="s">
        <v>18</v>
      </c>
      <c r="C14" s="9" t="s">
        <v>20</v>
      </c>
      <c r="D14" s="5">
        <v>90</v>
      </c>
      <c r="E14" s="5">
        <f xml:space="preserve"> 100 * 0.3 + 100 * 0.7</f>
        <v>100</v>
      </c>
      <c r="F14" s="5">
        <f xml:space="preserve"> 100 * 0.05 + 80 * 0.25 + 90 * 0.7</f>
        <v>88</v>
      </c>
      <c r="G14" s="5">
        <v>90</v>
      </c>
      <c r="H14" s="16">
        <v>85</v>
      </c>
      <c r="I14" s="18">
        <f t="shared" si="0"/>
        <v>89.2</v>
      </c>
      <c r="J14" s="5" t="s">
        <v>46</v>
      </c>
    </row>
    <row r="15" spans="1:10" x14ac:dyDescent="0.25">
      <c r="A15" s="4">
        <v>6</v>
      </c>
      <c r="B15" s="8" t="s">
        <v>19</v>
      </c>
      <c r="C15" s="9" t="s">
        <v>21</v>
      </c>
      <c r="D15" s="5">
        <v>100</v>
      </c>
      <c r="E15" s="5">
        <f xml:space="preserve"> 30 + 100 * 0.7</f>
        <v>100</v>
      </c>
      <c r="F15" s="5">
        <f xml:space="preserve"> 0 * 0.05 + 75 * 0.25 + 90 * 0.7</f>
        <v>81.75</v>
      </c>
      <c r="G15" s="5">
        <v>80</v>
      </c>
      <c r="H15" s="16">
        <v>85</v>
      </c>
      <c r="I15" s="18">
        <f t="shared" si="0"/>
        <v>87.550000000000011</v>
      </c>
      <c r="J15" s="5" t="s">
        <v>44</v>
      </c>
    </row>
    <row r="16" spans="1:10" x14ac:dyDescent="0.25">
      <c r="A16" s="4">
        <v>7</v>
      </c>
      <c r="B16" s="8" t="s">
        <v>22</v>
      </c>
      <c r="C16" s="9" t="s">
        <v>23</v>
      </c>
      <c r="D16" s="5">
        <v>90</v>
      </c>
      <c r="E16" s="5">
        <f xml:space="preserve"> 100 * 0.3 + 70 * 0.7</f>
        <v>79</v>
      </c>
      <c r="F16" s="5">
        <f xml:space="preserve"> 0 * 0.05 + 80 * 0.25 + 110 * 0.7</f>
        <v>97</v>
      </c>
      <c r="G16" s="5">
        <v>100</v>
      </c>
      <c r="H16" s="15">
        <v>90</v>
      </c>
      <c r="I16" s="18">
        <f t="shared" si="0"/>
        <v>91.04</v>
      </c>
      <c r="J16" s="5" t="s">
        <v>42</v>
      </c>
    </row>
    <row r="17" spans="1:10" x14ac:dyDescent="0.25">
      <c r="A17" s="4">
        <v>8</v>
      </c>
      <c r="B17" s="8" t="s">
        <v>24</v>
      </c>
      <c r="C17" s="11" t="s">
        <v>27</v>
      </c>
      <c r="D17" s="5">
        <v>80</v>
      </c>
      <c r="E17" s="5">
        <f xml:space="preserve"> 100 * 0.3 + 100 * 0.7</f>
        <v>100</v>
      </c>
      <c r="F17" s="5">
        <f xml:space="preserve"> 100 * 0.05 + 100 * 0.25 + 80 * 0.7</f>
        <v>86</v>
      </c>
      <c r="G17" s="5">
        <v>80</v>
      </c>
      <c r="H17" s="17">
        <v>90</v>
      </c>
      <c r="I17" s="18">
        <f t="shared" si="0"/>
        <v>88.4</v>
      </c>
      <c r="J17" s="5" t="s">
        <v>47</v>
      </c>
    </row>
    <row r="18" spans="1:10" x14ac:dyDescent="0.25">
      <c r="A18" s="4">
        <v>9</v>
      </c>
      <c r="B18" s="8" t="s">
        <v>25</v>
      </c>
      <c r="C18" s="11" t="s">
        <v>28</v>
      </c>
      <c r="D18" s="5">
        <v>100</v>
      </c>
      <c r="E18" s="5">
        <f xml:space="preserve"> 100 * 0.3 + 100 * 0.7</f>
        <v>100</v>
      </c>
      <c r="F18" s="5">
        <f xml:space="preserve"> 100 * 0.05 + 100 * 0.25 + 90 * 0.7</f>
        <v>93</v>
      </c>
      <c r="G18" s="5">
        <v>90</v>
      </c>
      <c r="H18" s="17">
        <v>90</v>
      </c>
      <c r="I18" s="18">
        <f t="shared" si="0"/>
        <v>93.2</v>
      </c>
      <c r="J18" s="5" t="s">
        <v>45</v>
      </c>
    </row>
    <row r="19" spans="1:10" x14ac:dyDescent="0.25">
      <c r="A19" s="4">
        <v>10</v>
      </c>
      <c r="B19" s="8" t="s">
        <v>26</v>
      </c>
      <c r="C19" s="9" t="s">
        <v>29</v>
      </c>
      <c r="D19" s="5">
        <v>70</v>
      </c>
      <c r="E19" s="5">
        <f xml:space="preserve"> 30 +  60* 0.7</f>
        <v>72</v>
      </c>
      <c r="F19" s="5">
        <f xml:space="preserve"> 100 * 0.05 + 80 * 0.25 + 80 * 0.7</f>
        <v>81</v>
      </c>
      <c r="G19" s="5">
        <v>80</v>
      </c>
      <c r="H19" s="15">
        <v>90</v>
      </c>
      <c r="I19" s="18">
        <f t="shared" si="0"/>
        <v>81.92</v>
      </c>
      <c r="J19" s="5" t="s">
        <v>43</v>
      </c>
    </row>
    <row r="20" spans="1:10" x14ac:dyDescent="0.25">
      <c r="A20" s="4">
        <v>11</v>
      </c>
      <c r="B20" s="8" t="s">
        <v>36</v>
      </c>
      <c r="C20" s="12" t="s">
        <v>37</v>
      </c>
      <c r="D20" s="5">
        <v>90</v>
      </c>
      <c r="E20" s="5">
        <f xml:space="preserve"> 100 * 0.3 + 80 * 0.7</f>
        <v>86</v>
      </c>
      <c r="F20" s="5">
        <f xml:space="preserve"> 0 * 0.05 + 100 * 0.25 + 90 * 0.7</f>
        <v>88</v>
      </c>
      <c r="G20" s="5">
        <v>90</v>
      </c>
      <c r="H20" s="15">
        <v>90</v>
      </c>
      <c r="I20" s="18">
        <f t="shared" si="0"/>
        <v>88.960000000000008</v>
      </c>
      <c r="J20" s="5" t="s">
        <v>47</v>
      </c>
    </row>
    <row r="21" spans="1:10" x14ac:dyDescent="0.25">
      <c r="A21" s="4">
        <v>12</v>
      </c>
      <c r="B21" s="8" t="s">
        <v>30</v>
      </c>
      <c r="C21" s="12" t="s">
        <v>32</v>
      </c>
      <c r="D21" s="5">
        <v>100</v>
      </c>
      <c r="E21" s="5">
        <f xml:space="preserve"> 100 * 0.3 + 70 * 0.7</f>
        <v>79</v>
      </c>
      <c r="F21" s="5">
        <f xml:space="preserve"> 100 * 0.05 + 100 * 0.25 + 90 * 0.7</f>
        <v>93</v>
      </c>
      <c r="G21" s="5">
        <v>80</v>
      </c>
      <c r="H21" s="15">
        <v>90</v>
      </c>
      <c r="I21" s="18">
        <f t="shared" si="0"/>
        <v>88.44</v>
      </c>
      <c r="J21" s="5" t="s">
        <v>47</v>
      </c>
    </row>
    <row r="22" spans="1:10" x14ac:dyDescent="0.25">
      <c r="A22" s="4">
        <v>13</v>
      </c>
      <c r="B22" s="8" t="s">
        <v>31</v>
      </c>
      <c r="C22" s="12" t="s">
        <v>33</v>
      </c>
      <c r="D22" s="5">
        <v>100</v>
      </c>
      <c r="E22" s="5">
        <f xml:space="preserve"> 100 * 0.3 + 70 * 0.7</f>
        <v>79</v>
      </c>
      <c r="F22" s="5">
        <f xml:space="preserve"> 100 * 0.05 + 90 * 0.25 + 80 * 0.7</f>
        <v>83.5</v>
      </c>
      <c r="G22" s="5">
        <v>90</v>
      </c>
      <c r="H22" s="17">
        <v>90</v>
      </c>
      <c r="I22" s="18">
        <f t="shared" si="0"/>
        <v>87.94</v>
      </c>
      <c r="J22" s="5" t="s">
        <v>44</v>
      </c>
    </row>
    <row r="23" spans="1:10" x14ac:dyDescent="0.25">
      <c r="A23" s="3"/>
      <c r="D23" s="14"/>
      <c r="E23" s="14"/>
      <c r="F23" s="14"/>
      <c r="G23" s="14"/>
      <c r="H23" s="14"/>
    </row>
    <row r="24" spans="1:10" ht="15" customHeight="1" x14ac:dyDescent="0.25">
      <c r="A24" s="19" t="s">
        <v>11</v>
      </c>
      <c r="B24" s="19"/>
      <c r="C24" s="19"/>
      <c r="D24" s="19"/>
      <c r="E24" s="19"/>
      <c r="F24" s="19"/>
      <c r="G24" s="19"/>
      <c r="H24" s="19"/>
    </row>
    <row r="25" spans="1:10" ht="15" customHeight="1" x14ac:dyDescent="0.25">
      <c r="A25" s="19" t="s">
        <v>6</v>
      </c>
      <c r="B25" s="19"/>
      <c r="C25" s="19"/>
      <c r="D25" s="19"/>
      <c r="E25" s="19"/>
      <c r="F25" s="19"/>
      <c r="G25" s="19"/>
      <c r="H25" s="19"/>
    </row>
    <row r="26" spans="1:10" x14ac:dyDescent="0.25">
      <c r="A26" s="3"/>
    </row>
    <row r="27" spans="1:10" x14ac:dyDescent="0.25">
      <c r="A27" s="3"/>
    </row>
    <row r="28" spans="1:10" ht="15" customHeight="1" x14ac:dyDescent="0.25">
      <c r="A28" s="20" t="s">
        <v>7</v>
      </c>
      <c r="B28" s="20"/>
      <c r="C28" s="20"/>
      <c r="D28" s="20"/>
      <c r="E28" s="20"/>
      <c r="F28" s="20"/>
    </row>
    <row r="29" spans="1:10" x14ac:dyDescent="0.25">
      <c r="A29" s="3"/>
    </row>
    <row r="30" spans="1:10" x14ac:dyDescent="0.25">
      <c r="A30" s="3"/>
    </row>
    <row r="31" spans="1:10" ht="15" customHeight="1" x14ac:dyDescent="0.25">
      <c r="A31" s="20" t="s">
        <v>8</v>
      </c>
      <c r="B31" s="20"/>
      <c r="C31" s="20"/>
      <c r="D31" s="21" t="s">
        <v>9</v>
      </c>
      <c r="E31" s="21"/>
      <c r="F31" s="21"/>
    </row>
  </sheetData>
  <mergeCells count="11">
    <mergeCell ref="A7:G7"/>
    <mergeCell ref="A1:G1"/>
    <mergeCell ref="A2:G2"/>
    <mergeCell ref="A3:G3"/>
    <mergeCell ref="A5:G5"/>
    <mergeCell ref="A6:G6"/>
    <mergeCell ref="A24:H24"/>
    <mergeCell ref="A25:H25"/>
    <mergeCell ref="A28:F28"/>
    <mergeCell ref="A31:C31"/>
    <mergeCell ref="D31:F31"/>
  </mergeCells>
  <pageMargins left="0.5" right="0.5" top="0.75" bottom="0.75" header="0.5" footer="0.5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FE8828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Levilyn Chua Li Wen</dc:creator>
  <cp:lastModifiedBy>Ye Yang</cp:lastModifiedBy>
  <cp:lastPrinted>2017-12-11T00:59:33Z</cp:lastPrinted>
  <dcterms:created xsi:type="dcterms:W3CDTF">2016-09-05T01:28:45Z</dcterms:created>
  <dcterms:modified xsi:type="dcterms:W3CDTF">2017-12-21T15:40:13Z</dcterms:modified>
</cp:coreProperties>
</file>