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D:\Dropbox\Docs\MFE\FE8828\2017\"/>
    </mc:Choice>
  </mc:AlternateContent>
  <bookViews>
    <workbookView xWindow="0" yWindow="0" windowWidth="21570" windowHeight="7965" activeTab="1" xr2:uid="{00000000-000D-0000-FFFF-FFFF00000000}"/>
  </bookViews>
  <sheets>
    <sheet name="Assignment" sheetId="8" r:id="rId1"/>
    <sheet name="Final Project" sheetId="9" r:id="rId2"/>
  </sheets>
  <definedNames>
    <definedName name="_xlnm.Print_Titles" localSheetId="0">Assignment!$1:$1</definedName>
    <definedName name="_xlnm.Print_Titles" localSheetId="1">'Final Project'!$1:$1</definedName>
  </definedNames>
  <calcPr calcId="171026"/>
</workbook>
</file>

<file path=xl/calcChain.xml><?xml version="1.0" encoding="utf-8"?>
<calcChain xmlns="http://schemas.openxmlformats.org/spreadsheetml/2006/main">
  <c r="K7" i="9" l="1"/>
  <c r="K4" i="9"/>
  <c r="K5" i="9"/>
  <c r="K6"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3" i="9"/>
  <c r="N52" i="8"/>
  <c r="N51" i="8"/>
  <c r="N50" i="8"/>
  <c r="N49" i="8"/>
  <c r="N48" i="8"/>
  <c r="N47" i="8"/>
  <c r="N46" i="8"/>
  <c r="N45" i="8"/>
  <c r="N44" i="8"/>
  <c r="N43" i="8"/>
  <c r="N42" i="8"/>
  <c r="N41" i="8"/>
  <c r="N40" i="8"/>
  <c r="N39" i="8"/>
  <c r="N38" i="8"/>
  <c r="N37" i="8"/>
  <c r="N36" i="8"/>
  <c r="N35" i="8"/>
  <c r="N34" i="8"/>
  <c r="N33" i="8"/>
  <c r="N32" i="8"/>
  <c r="N31" i="8"/>
  <c r="N30" i="8"/>
  <c r="N29" i="8"/>
  <c r="N28" i="8"/>
  <c r="N27" i="8"/>
  <c r="N26" i="8"/>
  <c r="N25" i="8"/>
  <c r="N24" i="8"/>
  <c r="N23" i="8"/>
  <c r="N22" i="8"/>
  <c r="N21" i="8"/>
  <c r="N20" i="8"/>
  <c r="N19" i="8"/>
  <c r="N18" i="8"/>
  <c r="N17" i="8"/>
  <c r="N16" i="8"/>
  <c r="N15" i="8"/>
  <c r="N14" i="8"/>
  <c r="N13" i="8"/>
  <c r="N12" i="8"/>
  <c r="N11" i="8"/>
  <c r="N10" i="8"/>
  <c r="N9" i="8"/>
  <c r="N8" i="8"/>
  <c r="N7" i="8"/>
  <c r="N6" i="8"/>
  <c r="N5" i="8"/>
  <c r="N4" i="8"/>
  <c r="N3" i="8"/>
  <c r="M52" i="8"/>
  <c r="M51" i="8"/>
  <c r="M50" i="8"/>
  <c r="M49" i="8"/>
  <c r="M48" i="8"/>
  <c r="M47" i="8"/>
  <c r="M46" i="8"/>
  <c r="M45" i="8"/>
  <c r="M44" i="8"/>
  <c r="M43" i="8"/>
  <c r="M42" i="8"/>
  <c r="M41" i="8"/>
  <c r="M40" i="8"/>
  <c r="M39" i="8"/>
  <c r="M38" i="8"/>
  <c r="M37" i="8"/>
  <c r="M36" i="8"/>
  <c r="M35" i="8"/>
  <c r="M34" i="8"/>
  <c r="M33" i="8"/>
  <c r="M32" i="8"/>
  <c r="M31" i="8"/>
  <c r="M30" i="8"/>
  <c r="M29" i="8"/>
  <c r="M28" i="8"/>
  <c r="M27" i="8"/>
  <c r="M26" i="8"/>
  <c r="M25" i="8"/>
  <c r="M24" i="8"/>
  <c r="M23" i="8"/>
  <c r="M22" i="8"/>
  <c r="M21" i="8"/>
  <c r="M20" i="8"/>
  <c r="M19" i="8"/>
  <c r="M18" i="8"/>
  <c r="M17" i="8"/>
  <c r="M16" i="8"/>
  <c r="M15" i="8"/>
  <c r="M14" i="8"/>
  <c r="M13" i="8"/>
  <c r="M12" i="8"/>
  <c r="M11" i="8"/>
  <c r="M10" i="8"/>
  <c r="M9" i="8"/>
  <c r="M8" i="8"/>
  <c r="M7" i="8"/>
  <c r="M6" i="8"/>
  <c r="M5" i="8"/>
  <c r="M4" i="8"/>
  <c r="M3" i="8"/>
  <c r="C53" i="9"/>
  <c r="D53" i="9"/>
  <c r="E53" i="9"/>
  <c r="F53" i="9"/>
  <c r="G53" i="9"/>
  <c r="C54" i="9"/>
  <c r="D54" i="9"/>
  <c r="E54" i="9"/>
  <c r="F54" i="9"/>
  <c r="G54" i="9"/>
  <c r="N52" i="9"/>
  <c r="S52" i="9"/>
  <c r="O52" i="9"/>
  <c r="T52" i="9"/>
  <c r="Q52" i="9"/>
  <c r="M4" i="9"/>
  <c r="N4" i="9"/>
  <c r="O4" i="9"/>
  <c r="Q4" i="9"/>
  <c r="R4" i="9"/>
  <c r="S4" i="9"/>
  <c r="M5" i="9"/>
  <c r="R5" i="9"/>
  <c r="N5" i="9"/>
  <c r="S5" i="9"/>
  <c r="O5" i="9"/>
  <c r="T5" i="9"/>
  <c r="Q5" i="9"/>
  <c r="M6" i="9"/>
  <c r="N6" i="9"/>
  <c r="O6" i="9"/>
  <c r="T6" i="9"/>
  <c r="Q6" i="9"/>
  <c r="R6" i="9"/>
  <c r="S6" i="9"/>
  <c r="M7" i="9"/>
  <c r="N7" i="9"/>
  <c r="S7" i="9"/>
  <c r="O7" i="9"/>
  <c r="T7" i="9"/>
  <c r="Q7" i="9"/>
  <c r="R7" i="9"/>
  <c r="M8" i="9"/>
  <c r="R8" i="9"/>
  <c r="N8" i="9"/>
  <c r="S8" i="9"/>
  <c r="O8" i="9"/>
  <c r="T8" i="9"/>
  <c r="Q8" i="9"/>
  <c r="M9" i="9"/>
  <c r="R9" i="9"/>
  <c r="N9" i="9"/>
  <c r="O9" i="9"/>
  <c r="T9" i="9"/>
  <c r="Q9" i="9"/>
  <c r="S9" i="9"/>
  <c r="M10" i="9"/>
  <c r="N10" i="9"/>
  <c r="O10" i="9"/>
  <c r="Q10" i="9"/>
  <c r="R10" i="9"/>
  <c r="S10" i="9"/>
  <c r="T10" i="9"/>
  <c r="M11" i="9"/>
  <c r="R11" i="9"/>
  <c r="N11" i="9"/>
  <c r="S11" i="9"/>
  <c r="O11" i="9"/>
  <c r="Q11" i="9"/>
  <c r="T11" i="9"/>
  <c r="M12" i="9"/>
  <c r="R12" i="9"/>
  <c r="N12" i="9"/>
  <c r="S12" i="9"/>
  <c r="O12" i="9"/>
  <c r="T12" i="9"/>
  <c r="P12" i="9"/>
  <c r="Q12" i="9"/>
  <c r="M13" i="9"/>
  <c r="N13" i="9"/>
  <c r="S13" i="9"/>
  <c r="O13" i="9"/>
  <c r="P13" i="9"/>
  <c r="Q13" i="9"/>
  <c r="R13" i="9"/>
  <c r="T13" i="9"/>
  <c r="M14" i="9"/>
  <c r="N14" i="9"/>
  <c r="O14" i="9"/>
  <c r="Q14" i="9"/>
  <c r="R14" i="9"/>
  <c r="S14" i="9"/>
  <c r="T14" i="9"/>
  <c r="M15" i="9"/>
  <c r="R15" i="9"/>
  <c r="N15" i="9"/>
  <c r="O15" i="9"/>
  <c r="T15" i="9"/>
  <c r="Q15" i="9"/>
  <c r="S15" i="9"/>
  <c r="M16" i="9"/>
  <c r="R16" i="9"/>
  <c r="N16" i="9"/>
  <c r="O16" i="9"/>
  <c r="T16" i="9"/>
  <c r="Q16" i="9"/>
  <c r="S16" i="9"/>
  <c r="M17" i="9"/>
  <c r="R17" i="9"/>
  <c r="N17" i="9"/>
  <c r="O17" i="9"/>
  <c r="T17" i="9"/>
  <c r="Q17" i="9"/>
  <c r="S17" i="9"/>
  <c r="M18" i="9"/>
  <c r="N18" i="9"/>
  <c r="O18" i="9"/>
  <c r="Q18" i="9"/>
  <c r="R18" i="9"/>
  <c r="S18" i="9"/>
  <c r="T18" i="9"/>
  <c r="M19" i="9"/>
  <c r="N19" i="9"/>
  <c r="S19" i="9"/>
  <c r="O19" i="9"/>
  <c r="Q19" i="9"/>
  <c r="R19" i="9"/>
  <c r="T19" i="9"/>
  <c r="M20" i="9"/>
  <c r="N20" i="9"/>
  <c r="S20" i="9"/>
  <c r="O20" i="9"/>
  <c r="Q20" i="9"/>
  <c r="R20" i="9"/>
  <c r="T20" i="9"/>
  <c r="M21" i="9"/>
  <c r="N21" i="9"/>
  <c r="S21" i="9"/>
  <c r="O21" i="9"/>
  <c r="Q21" i="9"/>
  <c r="R21" i="9"/>
  <c r="T21" i="9"/>
  <c r="M22" i="9"/>
  <c r="N22" i="9"/>
  <c r="O22" i="9"/>
  <c r="Q22" i="9"/>
  <c r="R22" i="9"/>
  <c r="S22" i="9"/>
  <c r="T22" i="9"/>
  <c r="M23" i="9"/>
  <c r="R23" i="9"/>
  <c r="N23" i="9"/>
  <c r="O23" i="9"/>
  <c r="T23" i="9"/>
  <c r="Q23" i="9"/>
  <c r="S23" i="9"/>
  <c r="M24" i="9"/>
  <c r="R24" i="9"/>
  <c r="N24" i="9"/>
  <c r="O24" i="9"/>
  <c r="T24" i="9"/>
  <c r="Q24" i="9"/>
  <c r="S24" i="9"/>
  <c r="M25" i="9"/>
  <c r="R25" i="9"/>
  <c r="N25" i="9"/>
  <c r="O25" i="9"/>
  <c r="T25" i="9"/>
  <c r="Q25" i="9"/>
  <c r="S25" i="9"/>
  <c r="M26" i="9"/>
  <c r="N26" i="9"/>
  <c r="O26" i="9"/>
  <c r="T26" i="9"/>
  <c r="Q26" i="9"/>
  <c r="R26" i="9"/>
  <c r="S26" i="9"/>
  <c r="M27" i="9"/>
  <c r="N27" i="9"/>
  <c r="S27" i="9"/>
  <c r="O27" i="9"/>
  <c r="T27" i="9"/>
  <c r="P27" i="9"/>
  <c r="Q27" i="9"/>
  <c r="R27" i="9"/>
  <c r="M28" i="9"/>
  <c r="R28" i="9"/>
  <c r="N28" i="9"/>
  <c r="S28" i="9"/>
  <c r="O28" i="9"/>
  <c r="Q28" i="9"/>
  <c r="T28" i="9"/>
  <c r="M29" i="9"/>
  <c r="N29" i="9"/>
  <c r="S29" i="9"/>
  <c r="O29" i="9"/>
  <c r="Q29" i="9"/>
  <c r="R29" i="9"/>
  <c r="T29" i="9"/>
  <c r="M30" i="9"/>
  <c r="N30" i="9"/>
  <c r="S30" i="9"/>
  <c r="O30" i="9"/>
  <c r="Q30" i="9"/>
  <c r="R30" i="9"/>
  <c r="T30" i="9"/>
  <c r="M31" i="9"/>
  <c r="N31" i="9"/>
  <c r="S31" i="9"/>
  <c r="O31" i="9"/>
  <c r="Q31" i="9"/>
  <c r="R31" i="9"/>
  <c r="T31" i="9"/>
  <c r="M32" i="9"/>
  <c r="N32" i="9"/>
  <c r="S32" i="9"/>
  <c r="O32" i="9"/>
  <c r="Q32" i="9"/>
  <c r="R32" i="9"/>
  <c r="T32" i="9"/>
  <c r="M33" i="9"/>
  <c r="N33" i="9"/>
  <c r="S33" i="9"/>
  <c r="O33" i="9"/>
  <c r="Q33" i="9"/>
  <c r="R33" i="9"/>
  <c r="T33" i="9"/>
  <c r="M34" i="9"/>
  <c r="N34" i="9"/>
  <c r="S34" i="9"/>
  <c r="O34" i="9"/>
  <c r="Q34" i="9"/>
  <c r="R34" i="9"/>
  <c r="T34" i="9"/>
  <c r="M35" i="9"/>
  <c r="N35" i="9"/>
  <c r="S35" i="9"/>
  <c r="O35" i="9"/>
  <c r="Q35" i="9"/>
  <c r="R35" i="9"/>
  <c r="T35" i="9"/>
  <c r="M36" i="9"/>
  <c r="N36" i="9"/>
  <c r="S36" i="9"/>
  <c r="O36" i="9"/>
  <c r="Q36" i="9"/>
  <c r="R36" i="9"/>
  <c r="T36" i="9"/>
  <c r="M37" i="9"/>
  <c r="N37" i="9"/>
  <c r="S37" i="9"/>
  <c r="O37" i="9"/>
  <c r="P37" i="9"/>
  <c r="Q37" i="9"/>
  <c r="R37" i="9"/>
  <c r="T37" i="9"/>
  <c r="M38" i="9"/>
  <c r="R38" i="9"/>
  <c r="N38" i="9"/>
  <c r="S38" i="9"/>
  <c r="O38" i="9"/>
  <c r="T38" i="9"/>
  <c r="Q38" i="9"/>
  <c r="M39" i="9"/>
  <c r="N39" i="9"/>
  <c r="S39" i="9"/>
  <c r="O39" i="9"/>
  <c r="T39" i="9"/>
  <c r="Q39" i="9"/>
  <c r="R39" i="9"/>
  <c r="M40" i="9"/>
  <c r="R40" i="9"/>
  <c r="N40" i="9"/>
  <c r="S40" i="9"/>
  <c r="O40" i="9"/>
  <c r="T40" i="9"/>
  <c r="Q40" i="9"/>
  <c r="M41" i="9"/>
  <c r="R41" i="9"/>
  <c r="N41" i="9"/>
  <c r="S41" i="9"/>
  <c r="O41" i="9"/>
  <c r="T41" i="9"/>
  <c r="Q41" i="9"/>
  <c r="M42" i="9"/>
  <c r="N42" i="9"/>
  <c r="S42" i="9"/>
  <c r="O42" i="9"/>
  <c r="Q42" i="9"/>
  <c r="R42" i="9"/>
  <c r="T42" i="9"/>
  <c r="M43" i="9"/>
  <c r="N43" i="9"/>
  <c r="S43" i="9"/>
  <c r="O43" i="9"/>
  <c r="Q43" i="9"/>
  <c r="R43" i="9"/>
  <c r="T43" i="9"/>
  <c r="M44" i="9"/>
  <c r="N44" i="9"/>
  <c r="S44" i="9"/>
  <c r="O44" i="9"/>
  <c r="Q44" i="9"/>
  <c r="R44" i="9"/>
  <c r="T44" i="9"/>
  <c r="M45" i="9"/>
  <c r="N45" i="9"/>
  <c r="S45" i="9"/>
  <c r="O45" i="9"/>
  <c r="Q45" i="9"/>
  <c r="R45" i="9"/>
  <c r="T45" i="9"/>
  <c r="M46" i="9"/>
  <c r="N46" i="9"/>
  <c r="S46" i="9"/>
  <c r="O46" i="9"/>
  <c r="T46" i="9"/>
  <c r="Q46" i="9"/>
  <c r="R46" i="9"/>
  <c r="M47" i="9"/>
  <c r="R47" i="9"/>
  <c r="N47" i="9"/>
  <c r="S47" i="9"/>
  <c r="O47" i="9"/>
  <c r="Q47" i="9"/>
  <c r="T47" i="9"/>
  <c r="M48" i="9"/>
  <c r="R48" i="9"/>
  <c r="N48" i="9"/>
  <c r="S48" i="9"/>
  <c r="O48" i="9"/>
  <c r="T48" i="9"/>
  <c r="Q48" i="9"/>
  <c r="M49" i="9"/>
  <c r="R49" i="9"/>
  <c r="N49" i="9"/>
  <c r="S49" i="9"/>
  <c r="O49" i="9"/>
  <c r="Q49" i="9"/>
  <c r="T49" i="9"/>
  <c r="M50" i="9"/>
  <c r="N50" i="9"/>
  <c r="S50" i="9"/>
  <c r="O50" i="9"/>
  <c r="T50" i="9"/>
  <c r="Q50" i="9"/>
  <c r="R50" i="9"/>
  <c r="M51" i="9"/>
  <c r="R51" i="9"/>
  <c r="N51" i="9"/>
  <c r="S51" i="9"/>
  <c r="O51" i="9"/>
  <c r="T51" i="9"/>
  <c r="Q51" i="9"/>
  <c r="N3" i="9"/>
  <c r="O3" i="9"/>
  <c r="T3" i="9"/>
  <c r="Q3" i="9"/>
  <c r="J54" i="9"/>
  <c r="I54" i="9"/>
  <c r="H54" i="9"/>
  <c r="J53" i="9"/>
  <c r="I53" i="9"/>
  <c r="H53" i="9"/>
  <c r="M52" i="9"/>
  <c r="R52" i="9"/>
  <c r="P52" i="9"/>
  <c r="P51" i="9"/>
  <c r="P50" i="9"/>
  <c r="P49" i="9"/>
  <c r="P48" i="9"/>
  <c r="P47" i="9"/>
  <c r="P46" i="9"/>
  <c r="P45" i="9"/>
  <c r="P44" i="9"/>
  <c r="P43" i="9"/>
  <c r="P42" i="9"/>
  <c r="P41" i="9"/>
  <c r="P40" i="9"/>
  <c r="P39" i="9"/>
  <c r="P38" i="9"/>
  <c r="P36" i="9"/>
  <c r="P35" i="9"/>
  <c r="P34" i="9"/>
  <c r="P33" i="9"/>
  <c r="P32" i="9"/>
  <c r="P31" i="9"/>
  <c r="P30" i="9"/>
  <c r="P29" i="9"/>
  <c r="P28" i="9"/>
  <c r="P26" i="9"/>
  <c r="P25" i="9"/>
  <c r="P24" i="9"/>
  <c r="P23" i="9"/>
  <c r="P22" i="9"/>
  <c r="P21" i="9"/>
  <c r="P20" i="9"/>
  <c r="P19" i="9"/>
  <c r="P18" i="9"/>
  <c r="P17" i="9"/>
  <c r="P16" i="9"/>
  <c r="P15" i="9"/>
  <c r="P14" i="9"/>
  <c r="P11" i="9"/>
  <c r="P10" i="9"/>
  <c r="P9" i="9"/>
  <c r="P8" i="9"/>
  <c r="P7" i="9"/>
  <c r="P6" i="9"/>
  <c r="P5" i="9"/>
  <c r="P4" i="9"/>
  <c r="M3" i="9"/>
  <c r="P3" i="9"/>
  <c r="K53" i="9"/>
  <c r="K54" i="9"/>
  <c r="M56" i="9"/>
  <c r="N54" i="9"/>
  <c r="P56" i="9"/>
  <c r="O54" i="9"/>
  <c r="O56" i="9"/>
  <c r="P55" i="9"/>
  <c r="Q55" i="9"/>
  <c r="S3" i="9"/>
  <c r="T4" i="9"/>
  <c r="T55" i="9"/>
  <c r="N56" i="9"/>
  <c r="O55" i="9"/>
  <c r="P54" i="9"/>
  <c r="R3" i="9"/>
  <c r="N55" i="9"/>
  <c r="N57" i="9"/>
  <c r="Q56" i="9"/>
  <c r="Q54" i="9"/>
  <c r="M54" i="9"/>
  <c r="T56" i="9"/>
  <c r="M55" i="9"/>
  <c r="T54" i="9"/>
  <c r="O57" i="9"/>
  <c r="P57" i="9"/>
  <c r="S54" i="9"/>
  <c r="S56" i="9"/>
  <c r="S55" i="9"/>
  <c r="Q57" i="9"/>
  <c r="R54" i="9"/>
  <c r="R55" i="9"/>
  <c r="R56" i="9"/>
  <c r="T57" i="9"/>
  <c r="L59" i="9"/>
  <c r="M57" i="9"/>
  <c r="S57" i="9"/>
  <c r="U56" i="9"/>
  <c r="V56" i="9"/>
  <c r="U55" i="9"/>
  <c r="V55" i="9"/>
  <c r="U54" i="9"/>
  <c r="V54" i="9"/>
  <c r="R57" i="9"/>
  <c r="U57" i="9"/>
  <c r="J3" i="8"/>
  <c r="J4" i="8"/>
  <c r="K4" i="8"/>
  <c r="L4" i="8"/>
  <c r="J5" i="8"/>
  <c r="K5" i="8"/>
  <c r="L5" i="8"/>
  <c r="J6" i="8"/>
  <c r="K6" i="8"/>
  <c r="L6" i="8"/>
  <c r="J7" i="8"/>
  <c r="K7" i="8"/>
  <c r="L7" i="8"/>
  <c r="J8" i="8"/>
  <c r="K8" i="8"/>
  <c r="L8" i="8"/>
  <c r="J9" i="8"/>
  <c r="K9" i="8"/>
  <c r="L9" i="8"/>
  <c r="J10" i="8"/>
  <c r="K10" i="8"/>
  <c r="L10" i="8"/>
  <c r="J11" i="8"/>
  <c r="K11" i="8"/>
  <c r="L11" i="8"/>
  <c r="J12" i="8"/>
  <c r="K12" i="8"/>
  <c r="L12" i="8"/>
  <c r="J13" i="8"/>
  <c r="K13" i="8"/>
  <c r="L13" i="8"/>
  <c r="J14" i="8"/>
  <c r="K14" i="8"/>
  <c r="L14" i="8"/>
  <c r="J15" i="8"/>
  <c r="K15" i="8"/>
  <c r="L15" i="8"/>
  <c r="J16" i="8"/>
  <c r="K16" i="8"/>
  <c r="L16" i="8"/>
  <c r="J17" i="8"/>
  <c r="K17" i="8"/>
  <c r="L17" i="8"/>
  <c r="J18" i="8"/>
  <c r="K18" i="8"/>
  <c r="L18" i="8"/>
  <c r="J19" i="8"/>
  <c r="K19" i="8"/>
  <c r="L19" i="8"/>
  <c r="J20" i="8"/>
  <c r="K20" i="8"/>
  <c r="L20" i="8"/>
  <c r="J21" i="8"/>
  <c r="K21" i="8"/>
  <c r="L21" i="8"/>
  <c r="J22" i="8"/>
  <c r="K22" i="8"/>
  <c r="L22" i="8"/>
  <c r="J23" i="8"/>
  <c r="K23" i="8"/>
  <c r="L23" i="8"/>
  <c r="J24" i="8"/>
  <c r="K24" i="8"/>
  <c r="L24" i="8"/>
  <c r="J25" i="8"/>
  <c r="K25" i="8"/>
  <c r="L25" i="8"/>
  <c r="J26" i="8"/>
  <c r="K26" i="8"/>
  <c r="L26" i="8"/>
  <c r="J27" i="8"/>
  <c r="K27" i="8"/>
  <c r="L27" i="8"/>
  <c r="J28" i="8"/>
  <c r="K28" i="8"/>
  <c r="L28" i="8"/>
  <c r="J29" i="8"/>
  <c r="K29" i="8"/>
  <c r="L29" i="8"/>
  <c r="J30" i="8"/>
  <c r="K30" i="8"/>
  <c r="L30" i="8"/>
  <c r="J31" i="8"/>
  <c r="K31" i="8"/>
  <c r="L31" i="8"/>
  <c r="J32" i="8"/>
  <c r="K32" i="8"/>
  <c r="L32" i="8"/>
  <c r="J33" i="8"/>
  <c r="K33" i="8"/>
  <c r="L33" i="8"/>
  <c r="J34" i="8"/>
  <c r="K34" i="8"/>
  <c r="L34" i="8"/>
  <c r="J35" i="8"/>
  <c r="K35" i="8"/>
  <c r="L35" i="8"/>
  <c r="J36" i="8"/>
  <c r="K36" i="8"/>
  <c r="L36" i="8"/>
  <c r="J37" i="8"/>
  <c r="K37" i="8"/>
  <c r="L37" i="8"/>
  <c r="J38" i="8"/>
  <c r="K38" i="8"/>
  <c r="L38" i="8"/>
  <c r="J39" i="8"/>
  <c r="K39" i="8"/>
  <c r="L39" i="8"/>
  <c r="J40" i="8"/>
  <c r="K40" i="8"/>
  <c r="L40" i="8"/>
  <c r="J41" i="8"/>
  <c r="K41" i="8"/>
  <c r="L41" i="8"/>
  <c r="J42" i="8"/>
  <c r="K42" i="8"/>
  <c r="L42" i="8"/>
  <c r="J43" i="8"/>
  <c r="K43" i="8"/>
  <c r="L43" i="8"/>
  <c r="J44" i="8"/>
  <c r="K44" i="8"/>
  <c r="L44" i="8"/>
  <c r="J45" i="8"/>
  <c r="K45" i="8"/>
  <c r="L45" i="8"/>
  <c r="J46" i="8"/>
  <c r="K46" i="8"/>
  <c r="L46" i="8"/>
  <c r="J47" i="8"/>
  <c r="K47" i="8"/>
  <c r="L47" i="8"/>
  <c r="J48" i="8"/>
  <c r="K48" i="8"/>
  <c r="L48" i="8"/>
  <c r="J49" i="8"/>
  <c r="K49" i="8"/>
  <c r="L49" i="8"/>
  <c r="J50" i="8"/>
  <c r="K50" i="8"/>
  <c r="L50" i="8"/>
  <c r="J51" i="8"/>
  <c r="K51" i="8"/>
  <c r="L51" i="8"/>
  <c r="J52" i="8"/>
  <c r="K52" i="8"/>
  <c r="L52" i="8"/>
  <c r="K3" i="8"/>
  <c r="L3" i="8"/>
  <c r="M55" i="8"/>
  <c r="K55" i="8"/>
  <c r="J55" i="8"/>
  <c r="J54" i="8"/>
  <c r="L55" i="8"/>
  <c r="J56" i="8"/>
  <c r="K56" i="8"/>
  <c r="M54" i="8"/>
  <c r="M56" i="8"/>
  <c r="L56" i="8"/>
  <c r="K54" i="8"/>
  <c r="L54" i="8"/>
  <c r="G54" i="8"/>
  <c r="E54" i="8"/>
  <c r="D54" i="8"/>
  <c r="C54" i="8"/>
  <c r="G53" i="8"/>
  <c r="E53" i="8"/>
  <c r="D53" i="8"/>
  <c r="C53" i="8"/>
  <c r="I59" i="8"/>
  <c r="J57" i="8"/>
  <c r="H54" i="8"/>
  <c r="M57" i="8"/>
  <c r="L57" i="8"/>
  <c r="K57" i="8"/>
  <c r="H53"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N56" i="8"/>
  <c r="O56" i="8"/>
  <c r="N55" i="8"/>
  <c r="O55" i="8"/>
  <c r="N54" i="8"/>
  <c r="P55" i="8"/>
  <c r="N57" i="8"/>
  <c r="O57" i="8"/>
  <c r="O54" i="8"/>
  <c r="P54" i="8"/>
  <c r="P56" i="8"/>
</calcChain>
</file>

<file path=xl/sharedStrings.xml><?xml version="1.0" encoding="utf-8"?>
<sst xmlns="http://schemas.openxmlformats.org/spreadsheetml/2006/main" count="111" uniqueCount="47">
  <si>
    <t>Name of Student</t>
  </si>
  <si>
    <t>No</t>
  </si>
  <si>
    <t>Overall</t>
  </si>
  <si>
    <t>Total</t>
  </si>
  <si>
    <t>Average</t>
  </si>
  <si>
    <t>Min Score= 1
Max Score = 10</t>
  </si>
  <si>
    <t>AO TABULATION</t>
  </si>
  <si>
    <t>SCALE OF 3</t>
  </si>
  <si>
    <t>BELOW</t>
  </si>
  <si>
    <t>MET</t>
  </si>
  <si>
    <t>ABOVE</t>
  </si>
  <si>
    <t>MEAN</t>
  </si>
  <si>
    <t>AVERAGE</t>
  </si>
  <si>
    <t>PERCENTAGE</t>
  </si>
  <si>
    <t>STUDENTS ASSESSED</t>
  </si>
  <si>
    <r>
      <rPr>
        <b/>
        <sz val="10"/>
        <color theme="1"/>
        <rFont val="Arial"/>
        <family val="2"/>
      </rPr>
      <t>Learning Goal:</t>
    </r>
    <r>
      <rPr>
        <sz val="10"/>
        <color theme="1"/>
        <rFont val="Arial"/>
        <family val="2"/>
      </rPr>
      <t xml:space="preserve">
</t>
    </r>
    <r>
      <rPr>
        <b/>
        <sz val="10"/>
        <color rgb="FFFF0000"/>
        <rFont val="Arial"/>
        <family val="2"/>
      </rPr>
      <t xml:space="preserve">Quantitative Literacy Skills Rubric
</t>
    </r>
    <r>
      <rPr>
        <b/>
        <sz val="10"/>
        <rFont val="Arial"/>
        <family val="2"/>
      </rPr>
      <t xml:space="preserve">Learning Objective: </t>
    </r>
    <r>
      <rPr>
        <sz val="10"/>
        <rFont val="Arial"/>
        <family val="2"/>
      </rPr>
      <t xml:space="preserve">
Quantitative Literacy (QL) – also known as Numeracy or Quantitative Reasoning (QR) – is a "habit of mind," competency, and comfort in working with numerical data. Individuals with strong QL skills possess the ability to reason and solve quantitative problems from a wide array of authentic contexts and everyday life situations. They understand and can create sophisticated arguments supported by quantitative evidence and they can clearly communicate those arguments in a variety of formats (using words, tables, graphs, mathematical equations, etc., as appropriate).</t>
    </r>
  </si>
  <si>
    <r>
      <rPr>
        <b/>
        <u/>
        <sz val="10"/>
        <color rgb="FF000000"/>
        <rFont val="Arial"/>
        <family val="2"/>
      </rPr>
      <t xml:space="preserve">Interpretation
</t>
    </r>
    <r>
      <rPr>
        <sz val="10"/>
        <color rgb="FF000000"/>
        <rFont val="Arial"/>
        <family val="2"/>
      </rPr>
      <t>Ability to explain information presented in mathematical forms (e.g., equations, graphs, diagrams, tables, words).</t>
    </r>
  </si>
  <si>
    <r>
      <rPr>
        <b/>
        <u/>
        <sz val="10"/>
        <color rgb="FF000000"/>
        <rFont val="Arial"/>
        <family val="2"/>
      </rPr>
      <t>Representation</t>
    </r>
    <r>
      <rPr>
        <b/>
        <sz val="10"/>
        <color rgb="FF000000"/>
        <rFont val="Arial"/>
        <family val="2"/>
      </rPr>
      <t xml:space="preserve">
</t>
    </r>
    <r>
      <rPr>
        <sz val="10"/>
        <color rgb="FF000000"/>
        <rFont val="Arial"/>
        <family val="2"/>
      </rPr>
      <t>Ability to convert relevant information into various mathematical forms (e.g., equations, graphs, diagrams, tables, words).</t>
    </r>
  </si>
  <si>
    <r>
      <rPr>
        <b/>
        <u/>
        <sz val="10"/>
        <color rgb="FF000000"/>
        <rFont val="Arial"/>
        <family val="2"/>
      </rPr>
      <t xml:space="preserve">Calculation
</t>
    </r>
    <r>
      <rPr>
        <sz val="10"/>
        <color rgb="FF000000"/>
        <rFont val="Arial"/>
        <family val="2"/>
      </rPr>
      <t>Ability to perform calculations</t>
    </r>
  </si>
  <si>
    <r>
      <t xml:space="preserve">Application/Analysis
</t>
    </r>
    <r>
      <rPr>
        <sz val="10"/>
        <color rgb="FF000000"/>
        <rFont val="Arial"/>
        <family val="2"/>
      </rPr>
      <t>Ability to make judgements and draw appropriate conclusions based on the quantitative analysis of data, while recognizing the limits of this analysis.</t>
    </r>
  </si>
  <si>
    <r>
      <rPr>
        <b/>
        <u/>
        <sz val="10"/>
        <color rgb="FF000000"/>
        <rFont val="Arial"/>
        <family val="2"/>
      </rPr>
      <t xml:space="preserve">Presentation
</t>
    </r>
    <r>
      <rPr>
        <sz val="10"/>
        <color rgb="FF000000"/>
        <rFont val="Arial"/>
        <family val="2"/>
      </rPr>
      <t>Expressing quantitative evidence in support of the argument or purpose of the work (in terms of what evidence is used and how is it formatted, presented and contextualized)</t>
    </r>
  </si>
  <si>
    <r>
      <rPr>
        <b/>
        <sz val="10"/>
        <color rgb="FF000000"/>
        <rFont val="Arial"/>
        <family val="2"/>
      </rPr>
      <t xml:space="preserve">Ethical Sensitivity or Awareness
</t>
    </r>
    <r>
      <rPr>
        <sz val="10"/>
        <color rgb="FF000000"/>
        <rFont val="Arial"/>
        <family val="2"/>
      </rPr>
      <t xml:space="preserve">Ability to sieve out, recognize and identify ethical issues and risks in the case scenario. 
</t>
    </r>
    <r>
      <rPr>
        <sz val="8"/>
        <color rgb="FF000000"/>
        <rFont val="Arial"/>
        <family val="2"/>
      </rPr>
      <t>1. To assess the extent to which students are able to recognize ethical issues and their implications, including potential consequences to various stakeholders.
2. Identify aspects of the case situation that are likely to lead to a conflict of interest situation and/or making it susceptible to ethical risks.</t>
    </r>
    <r>
      <rPr>
        <sz val="10"/>
        <color rgb="FF000000"/>
        <rFont val="Arial"/>
        <family val="2"/>
      </rPr>
      <t xml:space="preserve">
</t>
    </r>
  </si>
  <si>
    <r>
      <t xml:space="preserve">Ethical Knowledge, Understanding and Judgment
</t>
    </r>
    <r>
      <rPr>
        <sz val="10"/>
        <color rgb="FF000000"/>
        <rFont val="Arial"/>
        <family val="2"/>
      </rPr>
      <t xml:space="preserve">Ability to raise pertinent questions or clarify relevant information to obtain a clearer understanding and/or form an appropriate judgment of the issues involved in the case scenario.
</t>
    </r>
    <r>
      <rPr>
        <sz val="8"/>
        <color rgb="FF000000"/>
        <rFont val="Arial"/>
        <family val="2"/>
      </rPr>
      <t>1. How relevant and incisive are the questions raised and the extent to which they provide a clearer understanding and judgment of the issues involved in the case scenario.
2. How well students draw from and discuss the ethical notions of rights, duty, utility, virtue, or justice and fairness in resolving the problems or issues.</t>
    </r>
  </si>
  <si>
    <r>
      <rPr>
        <b/>
        <sz val="10"/>
        <color rgb="FF000000"/>
        <rFont val="Arial"/>
        <family val="2"/>
      </rPr>
      <t xml:space="preserve">Ethical Reasoning and Solution
</t>
    </r>
    <r>
      <rPr>
        <sz val="10"/>
        <color rgb="FF000000"/>
        <rFont val="Arial"/>
        <family val="2"/>
      </rPr>
      <t xml:space="preserve">Ability to apply sound and robust ethical reasoning in developing viable solutions to resolve the problems or issues. 
</t>
    </r>
    <r>
      <rPr>
        <sz val="8"/>
        <color rgb="FF000000"/>
        <rFont val="Arial"/>
        <family val="2"/>
      </rPr>
      <t xml:space="preserve">1. How well students apply and prioritize potentially conflicting ethical notions of rights, duty, utility, virtue, or justice and fairness in resolving the problems or issues.
2. The appropriateness and feasibility of proposed solutions under the circumstances and after weighing practical constraints, and ethical and legal considerations.
</t>
    </r>
  </si>
  <si>
    <t>Min Score = 1
Max Score = 10</t>
  </si>
  <si>
    <t>Scale of 3</t>
  </si>
  <si>
    <r>
      <rPr>
        <b/>
        <sz val="12"/>
        <color rgb="FFFF0000"/>
        <rFont val="Arial"/>
        <family val="2"/>
      </rPr>
      <t xml:space="preserve">Instructor's Actions please:
</t>
    </r>
    <r>
      <rPr>
        <sz val="12"/>
        <color theme="1"/>
        <rFont val="Arial"/>
        <family val="2"/>
      </rPr>
      <t xml:space="preserve">Please provide comments on the following:
</t>
    </r>
  </si>
  <si>
    <t>1) Based on the quantitative assessment, what is your analysis and description of whether the students have satisfactorily demonstrated the attainment of the learning goal, Ethical Reasoning</t>
  </si>
  <si>
    <t>&lt;type your comments please&gt;</t>
  </si>
  <si>
    <t>2) What is your improvement plan on how the course assessment purposes, or the course itself, can be changed in the future to achieve a more desirable level of attainment of learning objective?</t>
  </si>
  <si>
    <t>Ethical Reasoning</t>
  </si>
  <si>
    <t>1) Based on the quantitative assessment, what is your analysis and description of whether the students have satisfactorily demonstrated the attainment of the learning goal, Quantitative Literacy Skills.</t>
  </si>
  <si>
    <t>Quantitative Literacy Skill</t>
  </si>
  <si>
    <r>
      <rPr>
        <b/>
        <sz val="10"/>
        <color theme="1"/>
        <rFont val="Arial"/>
        <family val="2"/>
      </rPr>
      <t>Learning Goal:</t>
    </r>
    <r>
      <rPr>
        <sz val="10"/>
        <color theme="1"/>
        <rFont val="Arial"/>
        <family val="2"/>
      </rPr>
      <t xml:space="preserve">
</t>
    </r>
    <r>
      <rPr>
        <b/>
        <sz val="10"/>
        <color rgb="FFFF0000"/>
        <rFont val="Arial"/>
        <family val="2"/>
      </rPr>
      <t xml:space="preserve">Quantitative Literacy Skill
Ethical Reasoning
</t>
    </r>
    <r>
      <rPr>
        <b/>
        <sz val="10"/>
        <rFont val="Arial"/>
        <family val="2"/>
      </rPr>
      <t xml:space="preserve">Learning Objective: </t>
    </r>
    <r>
      <rPr>
        <sz val="10"/>
        <rFont val="Arial"/>
        <family val="2"/>
      </rPr>
      <t xml:space="preserve">
Quantitative Literacy (QL) – also known as Numeracy or Quantitative Reasoning (QR) – is a "habit of mind," competency, and comfort in working with numerical data. Individuals with strong QL skills possess the ability to reason and solve quantitative problems from a wide array of authentic contexts and everyday life situations. They understand and can create sophisticated arguments supported by quantitative evidence and they can clearly communicate those arguments in a variety of formats (using words, tables, graphs, mathematical equations, etc., as appropriate).
The ability to recognize and understand ethical issues, and apply sound ethical reasoning. </t>
    </r>
    <r>
      <rPr>
        <b/>
        <sz val="10"/>
        <color rgb="FFFF0000"/>
        <rFont val="Arial"/>
        <family val="2"/>
      </rPr>
      <t xml:space="preserve">
</t>
    </r>
  </si>
  <si>
    <t>JUILEE VILAS SAVE</t>
  </si>
  <si>
    <t>KANAWUT LAORITTHIKRAI</t>
  </si>
  <si>
    <t>LEE CHI YAN CHRIS</t>
  </si>
  <si>
    <t>LEE KWANGHYUK</t>
  </si>
  <si>
    <t>LI TSUNG-HSIEN</t>
  </si>
  <si>
    <t>LIM SHI MING BRYAN</t>
  </si>
  <si>
    <t>LIU ZHE</t>
  </si>
  <si>
    <t>TOH JIA YUAN</t>
  </si>
  <si>
    <t>TOH ZHAO ZHI</t>
  </si>
  <si>
    <t>WU KAIBIN</t>
  </si>
  <si>
    <t>ZHANG YIWEN</t>
  </si>
  <si>
    <t>ZHENG CHEN</t>
  </si>
  <si>
    <t>ZHOU XUEMING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</si>
</sst>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color theme="1"/>
      <name val="Arial"/>
      <family val="2"/>
    </font>
    <font>
      <b/>
      <sz val="10"/>
      <color theme="1"/>
      <name val="Arial"/>
      <family val="2"/>
    </font>
    <font>
      <sz val="10"/>
      <color theme="1"/>
      <name val="Calibri"/>
      <family val="2"/>
      <scheme val="minor"/>
    </font>
    <font>
      <b/>
      <sz val="10"/>
      <color rgb="FFFF0000"/>
      <name val="Arial"/>
      <family val="2"/>
    </font>
    <font>
      <sz val="10"/>
      <name val="Arial"/>
      <family val="2"/>
    </font>
    <font>
      <b/>
      <sz val="10"/>
      <name val="Arial"/>
      <family val="2"/>
    </font>
    <font>
      <b/>
      <sz val="10"/>
      <color rgb="FF000000"/>
      <name val="Arial"/>
      <family val="2"/>
    </font>
    <font>
      <b/>
      <sz val="10"/>
      <color theme="1"/>
      <name val="Calibri"/>
      <family val="2"/>
      <scheme val="minor"/>
    </font>
    <font>
      <b/>
      <sz val="9"/>
      <color theme="1"/>
      <name val="Arial"/>
      <family val="2"/>
    </font>
    <font>
      <b/>
      <u/>
      <sz val="10"/>
      <color rgb="FF000000"/>
      <name val="Arial"/>
      <family val="2"/>
    </font>
    <font>
      <sz val="10"/>
      <color rgb="FF000000"/>
      <name val="Arial"/>
      <family val="2"/>
    </font>
    <font>
      <sz val="11"/>
      <color theme="1"/>
      <name val="Calibri"/>
      <family val="2"/>
      <scheme val="minor"/>
    </font>
    <font>
      <sz val="10"/>
      <color theme="0"/>
      <name val="Calibri"/>
      <family val="2"/>
      <scheme val="minor"/>
    </font>
    <font>
      <b/>
      <sz val="10"/>
      <color rgb="FFFF0000"/>
      <name val="Calibri"/>
      <family val="2"/>
      <scheme val="minor"/>
    </font>
    <font>
      <sz val="8"/>
      <color rgb="FF000000"/>
      <name val="Arial"/>
      <family val="2"/>
    </font>
    <font>
      <sz val="12"/>
      <color theme="1"/>
      <name val="Arial"/>
      <family val="2"/>
    </font>
    <font>
      <b/>
      <sz val="12"/>
      <color rgb="FFFF0000"/>
      <name val="Arial"/>
      <family val="2"/>
    </font>
    <font>
      <sz val="12"/>
      <color rgb="FFFF0000"/>
      <name val="Arial"/>
      <family val="2"/>
    </font>
    <font>
      <b/>
      <sz val="16"/>
      <color theme="1"/>
      <name val="Calibri"/>
      <family val="2"/>
      <scheme val="minor"/>
    </font>
    <font>
      <sz val="1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6" tint="0.59996337778862885"/>
        <bgColor indexed="64"/>
      </patternFill>
    </fill>
    <fill>
      <patternFill patternType="solid">
        <fgColor rgb="FF002060"/>
        <bgColor indexed="64"/>
      </patternFill>
    </fill>
    <fill>
      <patternFill patternType="solid">
        <fgColor theme="8" tint="0.79998168889431442"/>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9" fontId="12" fillId="0" borderId="0" applyFont="0" applyFill="0" applyBorder="0" applyAlignment="0" applyProtection="0"/>
  </cellStyleXfs>
  <cellXfs count="62">
    <xf numFmtId="0" fontId="0" fillId="0" borderId="0" xfId="0"/>
    <xf numFmtId="0" fontId="3" fillId="0" borderId="0" xfId="0" applyFont="1"/>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3" fillId="2" borderId="3" xfId="0" applyFont="1" applyFill="1" applyBorder="1" applyAlignment="1">
      <alignment horizontal="center" wrapText="1"/>
    </xf>
    <xf numFmtId="0" fontId="1" fillId="0" borderId="1" xfId="0" applyFont="1" applyBorder="1" applyAlignment="1">
      <alignment textRotation="90"/>
    </xf>
    <xf numFmtId="0" fontId="3" fillId="0" borderId="1" xfId="0" applyFont="1" applyBorder="1" applyAlignment="1">
      <alignment wrapText="1"/>
    </xf>
    <xf numFmtId="0" fontId="1" fillId="0" borderId="1" xfId="0" applyFont="1" applyBorder="1" applyAlignment="1"/>
    <xf numFmtId="0" fontId="3" fillId="0" borderId="1" xfId="0" applyFont="1" applyBorder="1"/>
    <xf numFmtId="0" fontId="8" fillId="4" borderId="1" xfId="0" applyFont="1" applyFill="1" applyBorder="1" applyAlignment="1">
      <alignment horizontal="center" vertical="center"/>
    </xf>
    <xf numFmtId="0" fontId="7" fillId="3" borderId="1" xfId="0" applyFont="1" applyFill="1" applyBorder="1" applyAlignment="1">
      <alignment vertical="top" wrapText="1"/>
    </xf>
    <xf numFmtId="0" fontId="7" fillId="5" borderId="1" xfId="0" applyFont="1" applyFill="1" applyBorder="1" applyAlignment="1">
      <alignment vertical="top" wrapText="1"/>
    </xf>
    <xf numFmtId="0" fontId="1" fillId="0" borderId="2" xfId="0" applyFont="1" applyBorder="1" applyAlignment="1"/>
    <xf numFmtId="0" fontId="3" fillId="0" borderId="6" xfId="0" applyFont="1" applyBorder="1" applyAlignment="1">
      <alignment horizontal="center" wrapText="1"/>
    </xf>
    <xf numFmtId="0" fontId="3" fillId="0" borderId="7"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12" xfId="0" applyFont="1" applyBorder="1"/>
    <xf numFmtId="0" fontId="9" fillId="0" borderId="11" xfId="0" applyFont="1" applyBorder="1" applyAlignment="1">
      <alignment horizontal="right"/>
    </xf>
    <xf numFmtId="0" fontId="9" fillId="0" borderId="10" xfId="0" applyFont="1" applyBorder="1" applyAlignment="1">
      <alignment horizontal="right"/>
    </xf>
    <xf numFmtId="0" fontId="3" fillId="6" borderId="0" xfId="0" applyFont="1" applyFill="1"/>
    <xf numFmtId="0" fontId="13" fillId="6" borderId="0" xfId="0" applyFont="1" applyFill="1" applyAlignment="1">
      <alignment textRotation="90"/>
    </xf>
    <xf numFmtId="0" fontId="13" fillId="6" borderId="0" xfId="0" applyFont="1" applyFill="1"/>
    <xf numFmtId="0" fontId="3" fillId="4" borderId="1" xfId="0" applyFont="1" applyFill="1"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14" fillId="4" borderId="10" xfId="0" applyFont="1" applyFill="1" applyBorder="1" applyAlignment="1">
      <alignment horizontal="center"/>
    </xf>
    <xf numFmtId="10" fontId="3" fillId="0" borderId="1" xfId="1" applyNumberFormat="1" applyFont="1" applyBorder="1"/>
    <xf numFmtId="0" fontId="3" fillId="2" borderId="1" xfId="0" applyFont="1" applyFill="1" applyBorder="1"/>
    <xf numFmtId="0" fontId="10" fillId="5" borderId="1" xfId="0" applyFont="1" applyFill="1" applyBorder="1" applyAlignment="1">
      <alignment vertical="top" wrapText="1"/>
    </xf>
    <xf numFmtId="0" fontId="11" fillId="3" borderId="1" xfId="0" applyFont="1" applyFill="1" applyBorder="1" applyAlignment="1">
      <alignment vertical="top" wrapText="1"/>
    </xf>
    <xf numFmtId="0" fontId="11" fillId="3" borderId="1" xfId="0" applyFont="1" applyFill="1" applyBorder="1" applyAlignment="1">
      <alignment horizontal="left" vertical="top" wrapText="1"/>
    </xf>
    <xf numFmtId="0" fontId="13" fillId="6" borderId="0" xfId="0" applyFont="1" applyFill="1" applyAlignment="1">
      <alignment horizontal="center" vertical="top" textRotation="90"/>
    </xf>
    <xf numFmtId="0" fontId="1" fillId="0" borderId="12" xfId="0" applyFont="1" applyBorder="1" applyAlignment="1"/>
    <xf numFmtId="0" fontId="1" fillId="0" borderId="14" xfId="0" applyFont="1" applyBorder="1" applyAlignment="1"/>
    <xf numFmtId="0" fontId="9" fillId="0" borderId="15" xfId="0" applyFont="1" applyBorder="1" applyAlignment="1">
      <alignment horizontal="right"/>
    </xf>
    <xf numFmtId="0" fontId="3" fillId="0" borderId="16" xfId="0" applyFont="1" applyBorder="1" applyAlignment="1">
      <alignment horizontal="center" wrapText="1"/>
    </xf>
    <xf numFmtId="0" fontId="1" fillId="0" borderId="0" xfId="0" applyFont="1" applyBorder="1" applyAlignment="1"/>
    <xf numFmtId="0" fontId="9" fillId="0" borderId="17" xfId="0" applyFont="1" applyBorder="1" applyAlignment="1">
      <alignment horizontal="right"/>
    </xf>
    <xf numFmtId="0" fontId="18" fillId="0" borderId="0" xfId="0" applyFont="1" applyFill="1" applyAlignment="1">
      <alignment horizontal="left" vertical="top" wrapText="1"/>
    </xf>
    <xf numFmtId="0" fontId="16" fillId="0" borderId="0" xfId="0" applyFont="1" applyAlignment="1">
      <alignment horizontal="left" vertical="top" wrapText="1"/>
    </xf>
    <xf numFmtId="0" fontId="19" fillId="0" borderId="0" xfId="0" applyFont="1"/>
    <xf numFmtId="0" fontId="16" fillId="0" borderId="0" xfId="0" applyFont="1" applyAlignment="1">
      <alignment horizontal="left" vertical="top"/>
    </xf>
    <xf numFmtId="0" fontId="0" fillId="0" borderId="1" xfId="0" applyFont="1" applyFill="1" applyBorder="1" applyAlignment="1">
      <alignment horizontal="left" vertical="center"/>
    </xf>
    <xf numFmtId="0" fontId="20" fillId="0" borderId="1" xfId="0" applyFont="1" applyFill="1" applyBorder="1" applyAlignment="1">
      <alignment horizontal="left" vertical="center"/>
    </xf>
    <xf numFmtId="0" fontId="0" fillId="0" borderId="18" xfId="0" applyFont="1" applyFill="1" applyBorder="1" applyAlignment="1">
      <alignment wrapText="1"/>
    </xf>
    <xf numFmtId="0" fontId="3" fillId="0" borderId="1" xfId="0" applyFont="1" applyFill="1" applyBorder="1" applyAlignment="1">
      <alignment wrapText="1"/>
    </xf>
    <xf numFmtId="0" fontId="16" fillId="0" borderId="0" xfId="0" applyFont="1" applyAlignment="1">
      <alignment horizontal="left" vertical="top" wrapText="1"/>
    </xf>
    <xf numFmtId="0" fontId="16" fillId="0" borderId="0" xfId="0" applyFont="1" applyAlignment="1">
      <alignment horizontal="left" vertical="top"/>
    </xf>
    <xf numFmtId="0" fontId="18" fillId="7" borderId="0" xfId="0" applyFont="1" applyFill="1" applyAlignment="1">
      <alignment horizontal="left" vertical="top"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3" fillId="2" borderId="13" xfId="0" applyFont="1" applyFill="1" applyBorder="1" applyAlignment="1">
      <alignment horizontal="center"/>
    </xf>
    <xf numFmtId="0" fontId="3" fillId="2" borderId="13" xfId="0" applyFont="1" applyFill="1" applyBorder="1" applyAlignment="1">
      <alignment horizontal="center" vertical="center"/>
    </xf>
    <xf numFmtId="0" fontId="1" fillId="8" borderId="1" xfId="0" applyFont="1" applyFill="1" applyBorder="1" applyAlignment="1"/>
    <xf numFmtId="0" fontId="0" fillId="8" borderId="1" xfId="0" applyFont="1" applyFill="1" applyBorder="1" applyAlignment="1">
      <alignment horizontal="left" vertical="center"/>
    </xf>
    <xf numFmtId="0" fontId="3" fillId="8" borderId="1" xfId="0" applyFont="1" applyFill="1" applyBorder="1" applyAlignment="1">
      <alignment wrapText="1"/>
    </xf>
    <xf numFmtId="0" fontId="3" fillId="8" borderId="1" xfId="0" applyFont="1" applyFill="1" applyBorder="1" applyAlignment="1">
      <alignment horizontal="center"/>
    </xf>
    <xf numFmtId="0" fontId="3" fillId="8" borderId="0" xfId="0" applyFont="1" applyFill="1"/>
    <xf numFmtId="0" fontId="3" fillId="8" borderId="1" xfId="0" applyFont="1" applyFill="1" applyBorder="1"/>
    <xf numFmtId="0" fontId="20" fillId="8" borderId="1" xfId="0" applyFont="1" applyFill="1" applyBorder="1" applyAlignment="1">
      <alignment horizontal="left" vertical="center"/>
    </xf>
    <xf numFmtId="0" fontId="0" fillId="8" borderId="18" xfId="0" applyFont="1" applyFill="1" applyBorder="1" applyAlignment="1">
      <alignmen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9"/>
  <sheetViews>
    <sheetView workbookViewId="0">
      <selection activeCell="B9" sqref="B9"/>
    </sheetView>
  </sheetViews>
  <sheetFormatPr defaultColWidth="9.140625" defaultRowHeight="12.75" x14ac:dyDescent="0.2"/>
  <cols>
    <col min="1" max="1" width="5.28515625" style="1" customWidth="1"/>
    <col min="2" max="2" width="42.5703125" style="1" customWidth="1"/>
    <col min="3" max="7" width="24.7109375" style="1" customWidth="1"/>
    <col min="8" max="8" width="7" style="1" bestFit="1" customWidth="1"/>
    <col min="9" max="9" width="9.140625" style="1"/>
    <col min="10" max="10" width="17.42578125" style="1" customWidth="1"/>
    <col min="11" max="11" width="19.7109375" style="1" customWidth="1"/>
    <col min="12" max="12" width="18" style="1" customWidth="1"/>
    <col min="13" max="13" width="17.5703125" style="1" customWidth="1"/>
    <col min="14" max="14" width="18.7109375" style="1" customWidth="1"/>
    <col min="15" max="15" width="10.7109375" style="1" bestFit="1" customWidth="1"/>
    <col min="16" max="16384" width="9.140625" style="1"/>
  </cols>
  <sheetData>
    <row r="1" spans="1:14" ht="140.25" x14ac:dyDescent="0.2">
      <c r="A1" s="50" t="s">
        <v>15</v>
      </c>
      <c r="B1" s="51"/>
      <c r="C1" s="10" t="s">
        <v>16</v>
      </c>
      <c r="D1" s="10" t="s">
        <v>17</v>
      </c>
      <c r="E1" s="11" t="s">
        <v>18</v>
      </c>
      <c r="F1" s="29" t="s">
        <v>19</v>
      </c>
      <c r="G1" s="11" t="s">
        <v>20</v>
      </c>
      <c r="I1" s="21" t="s">
        <v>6</v>
      </c>
      <c r="J1" s="10" t="s">
        <v>16</v>
      </c>
      <c r="K1" s="10" t="s">
        <v>17</v>
      </c>
      <c r="L1" s="11" t="s">
        <v>18</v>
      </c>
      <c r="M1" s="29" t="s">
        <v>19</v>
      </c>
      <c r="N1" s="11" t="s">
        <v>20</v>
      </c>
    </row>
    <row r="2" spans="1:14" ht="25.5" x14ac:dyDescent="0.2">
      <c r="A2" s="3" t="s">
        <v>1</v>
      </c>
      <c r="B2" s="2" t="s">
        <v>0</v>
      </c>
      <c r="C2" s="4" t="s">
        <v>5</v>
      </c>
      <c r="D2" s="4" t="s">
        <v>5</v>
      </c>
      <c r="E2" s="4" t="s">
        <v>5</v>
      </c>
      <c r="F2" s="4" t="s">
        <v>5</v>
      </c>
      <c r="G2" s="4" t="s">
        <v>5</v>
      </c>
      <c r="H2" s="9" t="s">
        <v>2</v>
      </c>
      <c r="I2" s="20"/>
      <c r="J2" s="52" t="s">
        <v>7</v>
      </c>
      <c r="K2" s="52"/>
      <c r="L2" s="52"/>
      <c r="M2" s="52"/>
      <c r="N2" s="52"/>
    </row>
    <row r="3" spans="1:14" ht="15" x14ac:dyDescent="0.2">
      <c r="A3" s="7">
        <v>1</v>
      </c>
      <c r="B3" s="43" t="s">
        <v>34</v>
      </c>
      <c r="C3" s="6">
        <v>8</v>
      </c>
      <c r="D3" s="6">
        <v>9</v>
      </c>
      <c r="E3" s="6">
        <v>8</v>
      </c>
      <c r="F3" s="6">
        <v>8</v>
      </c>
      <c r="G3" s="6">
        <v>9</v>
      </c>
      <c r="H3" s="23">
        <f t="shared" ref="H3:H34" si="0">SUM(C3:G3)</f>
        <v>42</v>
      </c>
      <c r="I3" s="20"/>
      <c r="J3" s="8">
        <f>(C3/10)*3</f>
        <v>2.4000000000000004</v>
      </c>
      <c r="K3" s="8">
        <f>(D3/10)*3</f>
        <v>2.7</v>
      </c>
      <c r="L3" s="8">
        <f>(E3/10)*3</f>
        <v>2.4000000000000004</v>
      </c>
      <c r="M3" s="8">
        <f>(F3/10)*3</f>
        <v>2.4000000000000004</v>
      </c>
      <c r="N3" s="8">
        <f>(G3/10)*3</f>
        <v>2.7</v>
      </c>
    </row>
    <row r="4" spans="1:14" s="58" customFormat="1" ht="15" x14ac:dyDescent="0.2">
      <c r="A4" s="54">
        <v>2</v>
      </c>
      <c r="B4" s="55" t="s">
        <v>35</v>
      </c>
      <c r="C4" s="56">
        <v>8</v>
      </c>
      <c r="D4" s="56">
        <v>6</v>
      </c>
      <c r="E4" s="56">
        <v>7</v>
      </c>
      <c r="F4" s="56">
        <v>6</v>
      </c>
      <c r="G4" s="56">
        <v>7</v>
      </c>
      <c r="H4" s="57">
        <f t="shared" si="0"/>
        <v>34</v>
      </c>
      <c r="J4" s="59">
        <f t="shared" ref="J4:J52" si="1">(C4/10)*3</f>
        <v>2.4000000000000004</v>
      </c>
      <c r="K4" s="59">
        <f t="shared" ref="K4:K52" si="2">(D4/10)*3</f>
        <v>1.7999999999999998</v>
      </c>
      <c r="L4" s="59">
        <f t="shared" ref="L4:N52" si="3">(E4/10)*3</f>
        <v>2.0999999999999996</v>
      </c>
      <c r="M4" s="59">
        <f t="shared" si="3"/>
        <v>1.7999999999999998</v>
      </c>
      <c r="N4" s="59">
        <f t="shared" si="3"/>
        <v>2.0999999999999996</v>
      </c>
    </row>
    <row r="5" spans="1:14" ht="15" x14ac:dyDescent="0.2">
      <c r="A5" s="7">
        <v>3</v>
      </c>
      <c r="B5" s="43" t="s">
        <v>36</v>
      </c>
      <c r="C5" s="6">
        <v>8</v>
      </c>
      <c r="D5" s="6">
        <v>8</v>
      </c>
      <c r="E5" s="6">
        <v>8</v>
      </c>
      <c r="F5" s="6">
        <v>7</v>
      </c>
      <c r="G5" s="6">
        <v>8</v>
      </c>
      <c r="H5" s="23">
        <f t="shared" si="0"/>
        <v>39</v>
      </c>
      <c r="I5" s="20"/>
      <c r="J5" s="8">
        <f t="shared" si="1"/>
        <v>2.4000000000000004</v>
      </c>
      <c r="K5" s="8">
        <f t="shared" si="2"/>
        <v>2.4000000000000004</v>
      </c>
      <c r="L5" s="8">
        <f t="shared" si="3"/>
        <v>2.4000000000000004</v>
      </c>
      <c r="M5" s="8">
        <f t="shared" si="3"/>
        <v>2.0999999999999996</v>
      </c>
      <c r="N5" s="8">
        <f t="shared" si="3"/>
        <v>2.4000000000000004</v>
      </c>
    </row>
    <row r="6" spans="1:14" ht="15" x14ac:dyDescent="0.2">
      <c r="A6" s="7">
        <v>4</v>
      </c>
      <c r="B6" s="43" t="s">
        <v>37</v>
      </c>
      <c r="C6" s="6">
        <v>8</v>
      </c>
      <c r="D6" s="6">
        <v>6</v>
      </c>
      <c r="E6" s="6">
        <v>7</v>
      </c>
      <c r="F6" s="6">
        <v>7</v>
      </c>
      <c r="G6" s="6">
        <v>7</v>
      </c>
      <c r="H6" s="23">
        <f t="shared" si="0"/>
        <v>35</v>
      </c>
      <c r="I6" s="20"/>
      <c r="J6" s="8">
        <f t="shared" si="1"/>
        <v>2.4000000000000004</v>
      </c>
      <c r="K6" s="8">
        <f t="shared" si="2"/>
        <v>1.7999999999999998</v>
      </c>
      <c r="L6" s="8">
        <f t="shared" si="3"/>
        <v>2.0999999999999996</v>
      </c>
      <c r="M6" s="8">
        <f t="shared" si="3"/>
        <v>2.0999999999999996</v>
      </c>
      <c r="N6" s="8">
        <f t="shared" si="3"/>
        <v>2.0999999999999996</v>
      </c>
    </row>
    <row r="7" spans="1:14" s="58" customFormat="1" ht="15" x14ac:dyDescent="0.2">
      <c r="A7" s="54">
        <v>5</v>
      </c>
      <c r="B7" s="60" t="s">
        <v>38</v>
      </c>
      <c r="C7" s="56">
        <v>8</v>
      </c>
      <c r="D7" s="56">
        <v>7</v>
      </c>
      <c r="E7" s="56">
        <v>7</v>
      </c>
      <c r="F7" s="56">
        <v>7</v>
      </c>
      <c r="G7" s="56">
        <v>7</v>
      </c>
      <c r="H7" s="57">
        <f t="shared" si="0"/>
        <v>36</v>
      </c>
      <c r="J7" s="59">
        <f t="shared" si="1"/>
        <v>2.4000000000000004</v>
      </c>
      <c r="K7" s="59">
        <f t="shared" si="2"/>
        <v>2.0999999999999996</v>
      </c>
      <c r="L7" s="59">
        <f t="shared" si="3"/>
        <v>2.0999999999999996</v>
      </c>
      <c r="M7" s="59">
        <f t="shared" si="3"/>
        <v>2.0999999999999996</v>
      </c>
      <c r="N7" s="59">
        <f t="shared" si="3"/>
        <v>2.0999999999999996</v>
      </c>
    </row>
    <row r="8" spans="1:14" ht="15" x14ac:dyDescent="0.2">
      <c r="A8" s="7">
        <v>6</v>
      </c>
      <c r="B8" s="43" t="s">
        <v>39</v>
      </c>
      <c r="C8" s="6">
        <v>8</v>
      </c>
      <c r="D8" s="6">
        <v>6</v>
      </c>
      <c r="E8" s="6">
        <v>7</v>
      </c>
      <c r="F8" s="6">
        <v>8</v>
      </c>
      <c r="G8" s="6">
        <v>7</v>
      </c>
      <c r="H8" s="23">
        <f t="shared" si="0"/>
        <v>36</v>
      </c>
      <c r="I8" s="20"/>
      <c r="J8" s="8">
        <f t="shared" si="1"/>
        <v>2.4000000000000004</v>
      </c>
      <c r="K8" s="8">
        <f t="shared" si="2"/>
        <v>1.7999999999999998</v>
      </c>
      <c r="L8" s="8">
        <f t="shared" si="3"/>
        <v>2.0999999999999996</v>
      </c>
      <c r="M8" s="8">
        <f t="shared" si="3"/>
        <v>2.4000000000000004</v>
      </c>
      <c r="N8" s="8">
        <f t="shared" si="3"/>
        <v>2.0999999999999996</v>
      </c>
    </row>
    <row r="9" spans="1:14" s="58" customFormat="1" ht="15" x14ac:dyDescent="0.2">
      <c r="A9" s="54">
        <v>7</v>
      </c>
      <c r="B9" s="55" t="s">
        <v>40</v>
      </c>
      <c r="C9" s="56">
        <v>8</v>
      </c>
      <c r="D9" s="56">
        <v>9</v>
      </c>
      <c r="E9" s="56">
        <v>9</v>
      </c>
      <c r="F9" s="56">
        <v>9</v>
      </c>
      <c r="G9" s="56">
        <v>10</v>
      </c>
      <c r="H9" s="57">
        <f t="shared" si="0"/>
        <v>45</v>
      </c>
      <c r="J9" s="59">
        <f t="shared" si="1"/>
        <v>2.4000000000000004</v>
      </c>
      <c r="K9" s="59">
        <f t="shared" si="2"/>
        <v>2.7</v>
      </c>
      <c r="L9" s="59">
        <f t="shared" si="3"/>
        <v>2.7</v>
      </c>
      <c r="M9" s="59">
        <f t="shared" si="3"/>
        <v>2.7</v>
      </c>
      <c r="N9" s="59">
        <f t="shared" si="3"/>
        <v>3</v>
      </c>
    </row>
    <row r="10" spans="1:14" ht="15" x14ac:dyDescent="0.2">
      <c r="A10" s="7">
        <v>8</v>
      </c>
      <c r="B10" s="43" t="s">
        <v>41</v>
      </c>
      <c r="C10" s="6">
        <v>8</v>
      </c>
      <c r="D10" s="6">
        <v>6</v>
      </c>
      <c r="E10" s="6">
        <v>7</v>
      </c>
      <c r="F10" s="6">
        <v>8</v>
      </c>
      <c r="G10" s="6">
        <v>7</v>
      </c>
      <c r="H10" s="23">
        <f t="shared" si="0"/>
        <v>36</v>
      </c>
      <c r="I10" s="20"/>
      <c r="J10" s="8">
        <f t="shared" si="1"/>
        <v>2.4000000000000004</v>
      </c>
      <c r="K10" s="8">
        <f t="shared" si="2"/>
        <v>1.7999999999999998</v>
      </c>
      <c r="L10" s="8">
        <f t="shared" si="3"/>
        <v>2.0999999999999996</v>
      </c>
      <c r="M10" s="8">
        <f t="shared" si="3"/>
        <v>2.4000000000000004</v>
      </c>
      <c r="N10" s="8">
        <f t="shared" si="3"/>
        <v>2.0999999999999996</v>
      </c>
    </row>
    <row r="11" spans="1:14" s="58" customFormat="1" ht="15" x14ac:dyDescent="0.2">
      <c r="A11" s="54">
        <v>9</v>
      </c>
      <c r="B11" s="55" t="s">
        <v>42</v>
      </c>
      <c r="C11" s="56">
        <v>8</v>
      </c>
      <c r="D11" s="56">
        <v>7</v>
      </c>
      <c r="E11" s="56">
        <v>7</v>
      </c>
      <c r="F11" s="56">
        <v>8</v>
      </c>
      <c r="G11" s="56">
        <v>8</v>
      </c>
      <c r="H11" s="57">
        <f t="shared" si="0"/>
        <v>38</v>
      </c>
      <c r="J11" s="59">
        <f t="shared" si="1"/>
        <v>2.4000000000000004</v>
      </c>
      <c r="K11" s="59">
        <f t="shared" si="2"/>
        <v>2.0999999999999996</v>
      </c>
      <c r="L11" s="59">
        <f t="shared" si="3"/>
        <v>2.0999999999999996</v>
      </c>
      <c r="M11" s="59">
        <f t="shared" si="3"/>
        <v>2.4000000000000004</v>
      </c>
      <c r="N11" s="59">
        <f t="shared" si="3"/>
        <v>2.4000000000000004</v>
      </c>
    </row>
    <row r="12" spans="1:14" ht="15" x14ac:dyDescent="0.2">
      <c r="A12" s="7">
        <v>10</v>
      </c>
      <c r="B12" s="43" t="s">
        <v>43</v>
      </c>
      <c r="C12" s="6">
        <v>8</v>
      </c>
      <c r="D12" s="6">
        <v>7</v>
      </c>
      <c r="E12" s="6">
        <v>7</v>
      </c>
      <c r="F12" s="6">
        <v>7</v>
      </c>
      <c r="G12" s="6">
        <v>7</v>
      </c>
      <c r="H12" s="23">
        <f t="shared" si="0"/>
        <v>36</v>
      </c>
      <c r="I12" s="20"/>
      <c r="J12" s="8">
        <f t="shared" si="1"/>
        <v>2.4000000000000004</v>
      </c>
      <c r="K12" s="8">
        <f t="shared" si="2"/>
        <v>2.0999999999999996</v>
      </c>
      <c r="L12" s="8">
        <f t="shared" si="3"/>
        <v>2.0999999999999996</v>
      </c>
      <c r="M12" s="8">
        <f t="shared" si="3"/>
        <v>2.0999999999999996</v>
      </c>
      <c r="N12" s="8">
        <f t="shared" si="3"/>
        <v>2.0999999999999996</v>
      </c>
    </row>
    <row r="13" spans="1:14" ht="15" x14ac:dyDescent="0.2">
      <c r="A13" s="7">
        <v>11</v>
      </c>
      <c r="B13" s="43" t="s">
        <v>44</v>
      </c>
      <c r="C13" s="6">
        <v>8</v>
      </c>
      <c r="D13" s="6">
        <v>8</v>
      </c>
      <c r="E13" s="6">
        <v>7</v>
      </c>
      <c r="F13" s="6">
        <v>8</v>
      </c>
      <c r="G13" s="6">
        <v>8</v>
      </c>
      <c r="H13" s="23">
        <f t="shared" si="0"/>
        <v>39</v>
      </c>
      <c r="I13" s="20"/>
      <c r="J13" s="8">
        <f t="shared" si="1"/>
        <v>2.4000000000000004</v>
      </c>
      <c r="K13" s="8">
        <f t="shared" si="2"/>
        <v>2.4000000000000004</v>
      </c>
      <c r="L13" s="8">
        <f t="shared" si="3"/>
        <v>2.0999999999999996</v>
      </c>
      <c r="M13" s="8">
        <f t="shared" si="3"/>
        <v>2.4000000000000004</v>
      </c>
      <c r="N13" s="8">
        <f t="shared" si="3"/>
        <v>2.4000000000000004</v>
      </c>
    </row>
    <row r="14" spans="1:14" ht="15" x14ac:dyDescent="0.2">
      <c r="A14" s="7">
        <v>12</v>
      </c>
      <c r="B14" s="43" t="s">
        <v>45</v>
      </c>
      <c r="C14" s="6">
        <v>8</v>
      </c>
      <c r="D14" s="6">
        <v>7</v>
      </c>
      <c r="E14" s="6">
        <v>7</v>
      </c>
      <c r="F14" s="6">
        <v>7</v>
      </c>
      <c r="G14" s="6">
        <v>7</v>
      </c>
      <c r="H14" s="23">
        <f t="shared" si="0"/>
        <v>36</v>
      </c>
      <c r="I14" s="20"/>
      <c r="J14" s="8">
        <f t="shared" si="1"/>
        <v>2.4000000000000004</v>
      </c>
      <c r="K14" s="8">
        <f t="shared" si="2"/>
        <v>2.0999999999999996</v>
      </c>
      <c r="L14" s="8">
        <f t="shared" si="3"/>
        <v>2.0999999999999996</v>
      </c>
      <c r="M14" s="8">
        <f t="shared" si="3"/>
        <v>2.0999999999999996</v>
      </c>
      <c r="N14" s="8">
        <f t="shared" si="3"/>
        <v>2.0999999999999996</v>
      </c>
    </row>
    <row r="15" spans="1:14" ht="15" x14ac:dyDescent="0.2">
      <c r="A15" s="7">
        <v>13</v>
      </c>
      <c r="B15" s="43" t="s">
        <v>46</v>
      </c>
      <c r="C15" s="6">
        <v>8</v>
      </c>
      <c r="D15" s="6">
        <v>7</v>
      </c>
      <c r="E15" s="6">
        <v>7</v>
      </c>
      <c r="F15" s="6">
        <v>7</v>
      </c>
      <c r="G15" s="6">
        <v>7</v>
      </c>
      <c r="H15" s="23">
        <f t="shared" si="0"/>
        <v>36</v>
      </c>
      <c r="I15" s="20"/>
      <c r="J15" s="8">
        <f t="shared" si="1"/>
        <v>2.4000000000000004</v>
      </c>
      <c r="K15" s="8">
        <f t="shared" si="2"/>
        <v>2.0999999999999996</v>
      </c>
      <c r="L15" s="8">
        <f t="shared" si="3"/>
        <v>2.0999999999999996</v>
      </c>
      <c r="M15" s="8">
        <f t="shared" si="3"/>
        <v>2.0999999999999996</v>
      </c>
      <c r="N15" s="8">
        <f t="shared" si="3"/>
        <v>2.0999999999999996</v>
      </c>
    </row>
    <row r="16" spans="1:14" x14ac:dyDescent="0.2">
      <c r="A16" s="7">
        <v>14</v>
      </c>
      <c r="B16" s="5"/>
      <c r="C16" s="6"/>
      <c r="D16" s="6"/>
      <c r="E16" s="6"/>
      <c r="F16" s="6"/>
      <c r="G16" s="6"/>
      <c r="H16" s="23">
        <f t="shared" si="0"/>
        <v>0</v>
      </c>
      <c r="I16" s="20"/>
      <c r="J16" s="8">
        <f t="shared" si="1"/>
        <v>0</v>
      </c>
      <c r="K16" s="8">
        <f t="shared" si="2"/>
        <v>0</v>
      </c>
      <c r="L16" s="8">
        <f t="shared" si="3"/>
        <v>0</v>
      </c>
      <c r="M16" s="8">
        <f t="shared" si="3"/>
        <v>0</v>
      </c>
      <c r="N16" s="8">
        <f t="shared" si="3"/>
        <v>0</v>
      </c>
    </row>
    <row r="17" spans="1:14" x14ac:dyDescent="0.2">
      <c r="A17" s="7">
        <v>15</v>
      </c>
      <c r="B17" s="5"/>
      <c r="C17" s="6"/>
      <c r="D17" s="6"/>
      <c r="E17" s="6"/>
      <c r="F17" s="6"/>
      <c r="G17" s="6"/>
      <c r="H17" s="23">
        <f t="shared" si="0"/>
        <v>0</v>
      </c>
      <c r="I17" s="20"/>
      <c r="J17" s="8">
        <f t="shared" si="1"/>
        <v>0</v>
      </c>
      <c r="K17" s="8">
        <f t="shared" si="2"/>
        <v>0</v>
      </c>
      <c r="L17" s="8">
        <f t="shared" si="3"/>
        <v>0</v>
      </c>
      <c r="M17" s="8">
        <f t="shared" si="3"/>
        <v>0</v>
      </c>
      <c r="N17" s="8">
        <f t="shared" si="3"/>
        <v>0</v>
      </c>
    </row>
    <row r="18" spans="1:14" x14ac:dyDescent="0.2">
      <c r="A18" s="7">
        <v>16</v>
      </c>
      <c r="B18" s="5"/>
      <c r="C18" s="6"/>
      <c r="D18" s="6"/>
      <c r="E18" s="6"/>
      <c r="F18" s="6"/>
      <c r="G18" s="6"/>
      <c r="H18" s="23">
        <f t="shared" si="0"/>
        <v>0</v>
      </c>
      <c r="I18" s="20"/>
      <c r="J18" s="8">
        <f t="shared" si="1"/>
        <v>0</v>
      </c>
      <c r="K18" s="8">
        <f t="shared" si="2"/>
        <v>0</v>
      </c>
      <c r="L18" s="8">
        <f t="shared" si="3"/>
        <v>0</v>
      </c>
      <c r="M18" s="8">
        <f t="shared" si="3"/>
        <v>0</v>
      </c>
      <c r="N18" s="8">
        <f t="shared" si="3"/>
        <v>0</v>
      </c>
    </row>
    <row r="19" spans="1:14" x14ac:dyDescent="0.2">
      <c r="A19" s="7">
        <v>17</v>
      </c>
      <c r="B19" s="5"/>
      <c r="C19" s="6"/>
      <c r="D19" s="6"/>
      <c r="E19" s="6"/>
      <c r="F19" s="6"/>
      <c r="G19" s="6"/>
      <c r="H19" s="23">
        <f t="shared" si="0"/>
        <v>0</v>
      </c>
      <c r="I19" s="20"/>
      <c r="J19" s="8">
        <f t="shared" si="1"/>
        <v>0</v>
      </c>
      <c r="K19" s="8">
        <f t="shared" si="2"/>
        <v>0</v>
      </c>
      <c r="L19" s="8">
        <f t="shared" si="3"/>
        <v>0</v>
      </c>
      <c r="M19" s="8">
        <f t="shared" si="3"/>
        <v>0</v>
      </c>
      <c r="N19" s="8">
        <f t="shared" si="3"/>
        <v>0</v>
      </c>
    </row>
    <row r="20" spans="1:14" x14ac:dyDescent="0.2">
      <c r="A20" s="7">
        <v>18</v>
      </c>
      <c r="B20" s="5"/>
      <c r="C20" s="6"/>
      <c r="D20" s="6"/>
      <c r="E20" s="6"/>
      <c r="F20" s="6"/>
      <c r="G20" s="6"/>
      <c r="H20" s="23">
        <f t="shared" si="0"/>
        <v>0</v>
      </c>
      <c r="I20" s="20"/>
      <c r="J20" s="8">
        <f t="shared" si="1"/>
        <v>0</v>
      </c>
      <c r="K20" s="8">
        <f t="shared" si="2"/>
        <v>0</v>
      </c>
      <c r="L20" s="8">
        <f t="shared" si="3"/>
        <v>0</v>
      </c>
      <c r="M20" s="8">
        <f t="shared" si="3"/>
        <v>0</v>
      </c>
      <c r="N20" s="8">
        <f t="shared" si="3"/>
        <v>0</v>
      </c>
    </row>
    <row r="21" spans="1:14" x14ac:dyDescent="0.2">
      <c r="A21" s="7">
        <v>19</v>
      </c>
      <c r="B21" s="5"/>
      <c r="C21" s="6"/>
      <c r="D21" s="6"/>
      <c r="E21" s="6"/>
      <c r="F21" s="6"/>
      <c r="G21" s="6"/>
      <c r="H21" s="23">
        <f t="shared" si="0"/>
        <v>0</v>
      </c>
      <c r="I21" s="20"/>
      <c r="J21" s="8">
        <f t="shared" si="1"/>
        <v>0</v>
      </c>
      <c r="K21" s="8">
        <f t="shared" si="2"/>
        <v>0</v>
      </c>
      <c r="L21" s="8">
        <f t="shared" si="3"/>
        <v>0</v>
      </c>
      <c r="M21" s="8">
        <f t="shared" si="3"/>
        <v>0</v>
      </c>
      <c r="N21" s="8">
        <f t="shared" si="3"/>
        <v>0</v>
      </c>
    </row>
    <row r="22" spans="1:14" x14ac:dyDescent="0.2">
      <c r="A22" s="7">
        <v>20</v>
      </c>
      <c r="B22" s="5"/>
      <c r="C22" s="6"/>
      <c r="D22" s="6"/>
      <c r="E22" s="6"/>
      <c r="F22" s="6"/>
      <c r="G22" s="6"/>
      <c r="H22" s="23">
        <f t="shared" si="0"/>
        <v>0</v>
      </c>
      <c r="I22" s="20"/>
      <c r="J22" s="8">
        <f t="shared" si="1"/>
        <v>0</v>
      </c>
      <c r="K22" s="8">
        <f t="shared" si="2"/>
        <v>0</v>
      </c>
      <c r="L22" s="8">
        <f t="shared" si="3"/>
        <v>0</v>
      </c>
      <c r="M22" s="8">
        <f t="shared" si="3"/>
        <v>0</v>
      </c>
      <c r="N22" s="8">
        <f t="shared" si="3"/>
        <v>0</v>
      </c>
    </row>
    <row r="23" spans="1:14" x14ac:dyDescent="0.2">
      <c r="A23" s="7">
        <v>21</v>
      </c>
      <c r="B23" s="5"/>
      <c r="C23" s="6"/>
      <c r="D23" s="6"/>
      <c r="E23" s="6"/>
      <c r="F23" s="6"/>
      <c r="G23" s="6"/>
      <c r="H23" s="23">
        <f t="shared" si="0"/>
        <v>0</v>
      </c>
      <c r="I23" s="20"/>
      <c r="J23" s="8">
        <f t="shared" si="1"/>
        <v>0</v>
      </c>
      <c r="K23" s="8">
        <f t="shared" si="2"/>
        <v>0</v>
      </c>
      <c r="L23" s="8">
        <f t="shared" si="3"/>
        <v>0</v>
      </c>
      <c r="M23" s="8">
        <f t="shared" si="3"/>
        <v>0</v>
      </c>
      <c r="N23" s="8">
        <f t="shared" si="3"/>
        <v>0</v>
      </c>
    </row>
    <row r="24" spans="1:14" x14ac:dyDescent="0.2">
      <c r="A24" s="7">
        <v>22</v>
      </c>
      <c r="B24" s="5"/>
      <c r="C24" s="6"/>
      <c r="D24" s="6"/>
      <c r="E24" s="6"/>
      <c r="F24" s="6"/>
      <c r="G24" s="6"/>
      <c r="H24" s="23">
        <f t="shared" si="0"/>
        <v>0</v>
      </c>
      <c r="I24" s="20"/>
      <c r="J24" s="8">
        <f t="shared" si="1"/>
        <v>0</v>
      </c>
      <c r="K24" s="8">
        <f t="shared" si="2"/>
        <v>0</v>
      </c>
      <c r="L24" s="8">
        <f t="shared" si="3"/>
        <v>0</v>
      </c>
      <c r="M24" s="8">
        <f t="shared" si="3"/>
        <v>0</v>
      </c>
      <c r="N24" s="8">
        <f t="shared" si="3"/>
        <v>0</v>
      </c>
    </row>
    <row r="25" spans="1:14" x14ac:dyDescent="0.2">
      <c r="A25" s="7">
        <v>23</v>
      </c>
      <c r="B25" s="5"/>
      <c r="C25" s="6"/>
      <c r="D25" s="6"/>
      <c r="E25" s="6"/>
      <c r="F25" s="6"/>
      <c r="G25" s="6"/>
      <c r="H25" s="23">
        <f t="shared" si="0"/>
        <v>0</v>
      </c>
      <c r="I25" s="20"/>
      <c r="J25" s="8">
        <f t="shared" si="1"/>
        <v>0</v>
      </c>
      <c r="K25" s="8">
        <f t="shared" si="2"/>
        <v>0</v>
      </c>
      <c r="L25" s="8">
        <f t="shared" si="3"/>
        <v>0</v>
      </c>
      <c r="M25" s="8">
        <f t="shared" si="3"/>
        <v>0</v>
      </c>
      <c r="N25" s="8">
        <f t="shared" si="3"/>
        <v>0</v>
      </c>
    </row>
    <row r="26" spans="1:14" x14ac:dyDescent="0.2">
      <c r="A26" s="7">
        <v>24</v>
      </c>
      <c r="B26" s="5"/>
      <c r="C26" s="6"/>
      <c r="D26" s="6"/>
      <c r="E26" s="6"/>
      <c r="F26" s="6"/>
      <c r="G26" s="6"/>
      <c r="H26" s="23">
        <f t="shared" si="0"/>
        <v>0</v>
      </c>
      <c r="I26" s="20"/>
      <c r="J26" s="8">
        <f t="shared" si="1"/>
        <v>0</v>
      </c>
      <c r="K26" s="8">
        <f t="shared" si="2"/>
        <v>0</v>
      </c>
      <c r="L26" s="8">
        <f t="shared" si="3"/>
        <v>0</v>
      </c>
      <c r="M26" s="8">
        <f t="shared" si="3"/>
        <v>0</v>
      </c>
      <c r="N26" s="8">
        <f t="shared" si="3"/>
        <v>0</v>
      </c>
    </row>
    <row r="27" spans="1:14" x14ac:dyDescent="0.2">
      <c r="A27" s="7">
        <v>25</v>
      </c>
      <c r="B27" s="7"/>
      <c r="C27" s="6"/>
      <c r="D27" s="6"/>
      <c r="E27" s="6"/>
      <c r="F27" s="6"/>
      <c r="G27" s="6"/>
      <c r="H27" s="23">
        <f t="shared" si="0"/>
        <v>0</v>
      </c>
      <c r="I27" s="20"/>
      <c r="J27" s="8">
        <f t="shared" si="1"/>
        <v>0</v>
      </c>
      <c r="K27" s="8">
        <f t="shared" si="2"/>
        <v>0</v>
      </c>
      <c r="L27" s="8">
        <f t="shared" si="3"/>
        <v>0</v>
      </c>
      <c r="M27" s="8">
        <f t="shared" si="3"/>
        <v>0</v>
      </c>
      <c r="N27" s="8">
        <f t="shared" si="3"/>
        <v>0</v>
      </c>
    </row>
    <row r="28" spans="1:14" x14ac:dyDescent="0.2">
      <c r="A28" s="7">
        <v>26</v>
      </c>
      <c r="B28" s="8"/>
      <c r="C28" s="8"/>
      <c r="D28" s="8"/>
      <c r="E28" s="8"/>
      <c r="F28" s="8"/>
      <c r="G28" s="8"/>
      <c r="H28" s="23">
        <f t="shared" si="0"/>
        <v>0</v>
      </c>
      <c r="I28" s="20"/>
      <c r="J28" s="8">
        <f t="shared" si="1"/>
        <v>0</v>
      </c>
      <c r="K28" s="8">
        <f t="shared" si="2"/>
        <v>0</v>
      </c>
      <c r="L28" s="8">
        <f t="shared" si="3"/>
        <v>0</v>
      </c>
      <c r="M28" s="8">
        <f t="shared" si="3"/>
        <v>0</v>
      </c>
      <c r="N28" s="8">
        <f t="shared" si="3"/>
        <v>0</v>
      </c>
    </row>
    <row r="29" spans="1:14" x14ac:dyDescent="0.2">
      <c r="A29" s="7">
        <v>27</v>
      </c>
      <c r="B29" s="8"/>
      <c r="C29" s="8"/>
      <c r="D29" s="8"/>
      <c r="E29" s="8"/>
      <c r="F29" s="8"/>
      <c r="G29" s="8"/>
      <c r="H29" s="23">
        <f t="shared" si="0"/>
        <v>0</v>
      </c>
      <c r="I29" s="20"/>
      <c r="J29" s="8">
        <f t="shared" si="1"/>
        <v>0</v>
      </c>
      <c r="K29" s="8">
        <f t="shared" si="2"/>
        <v>0</v>
      </c>
      <c r="L29" s="8">
        <f t="shared" si="3"/>
        <v>0</v>
      </c>
      <c r="M29" s="8">
        <f t="shared" si="3"/>
        <v>0</v>
      </c>
      <c r="N29" s="8">
        <f t="shared" si="3"/>
        <v>0</v>
      </c>
    </row>
    <row r="30" spans="1:14" x14ac:dyDescent="0.2">
      <c r="A30" s="7">
        <v>28</v>
      </c>
      <c r="B30" s="8"/>
      <c r="C30" s="8"/>
      <c r="D30" s="8"/>
      <c r="E30" s="8"/>
      <c r="F30" s="8"/>
      <c r="G30" s="8"/>
      <c r="H30" s="23">
        <f t="shared" si="0"/>
        <v>0</v>
      </c>
      <c r="I30" s="20"/>
      <c r="J30" s="8">
        <f t="shared" si="1"/>
        <v>0</v>
      </c>
      <c r="K30" s="8">
        <f t="shared" si="2"/>
        <v>0</v>
      </c>
      <c r="L30" s="8">
        <f t="shared" si="3"/>
        <v>0</v>
      </c>
      <c r="M30" s="8">
        <f t="shared" si="3"/>
        <v>0</v>
      </c>
      <c r="N30" s="8">
        <f t="shared" si="3"/>
        <v>0</v>
      </c>
    </row>
    <row r="31" spans="1:14" x14ac:dyDescent="0.2">
      <c r="A31" s="7">
        <v>29</v>
      </c>
      <c r="B31" s="8"/>
      <c r="C31" s="8"/>
      <c r="D31" s="8"/>
      <c r="E31" s="8"/>
      <c r="F31" s="8"/>
      <c r="G31" s="8"/>
      <c r="H31" s="23">
        <f t="shared" si="0"/>
        <v>0</v>
      </c>
      <c r="I31" s="20"/>
      <c r="J31" s="8">
        <f t="shared" si="1"/>
        <v>0</v>
      </c>
      <c r="K31" s="8">
        <f t="shared" si="2"/>
        <v>0</v>
      </c>
      <c r="L31" s="8">
        <f t="shared" si="3"/>
        <v>0</v>
      </c>
      <c r="M31" s="8">
        <f t="shared" si="3"/>
        <v>0</v>
      </c>
      <c r="N31" s="8">
        <f t="shared" si="3"/>
        <v>0</v>
      </c>
    </row>
    <row r="32" spans="1:14" x14ac:dyDescent="0.2">
      <c r="A32" s="7">
        <v>30</v>
      </c>
      <c r="B32" s="8"/>
      <c r="C32" s="8"/>
      <c r="D32" s="8"/>
      <c r="E32" s="8"/>
      <c r="F32" s="8"/>
      <c r="G32" s="8"/>
      <c r="H32" s="23">
        <f t="shared" si="0"/>
        <v>0</v>
      </c>
      <c r="I32" s="20"/>
      <c r="J32" s="8">
        <f t="shared" si="1"/>
        <v>0</v>
      </c>
      <c r="K32" s="8">
        <f t="shared" si="2"/>
        <v>0</v>
      </c>
      <c r="L32" s="8">
        <f t="shared" si="3"/>
        <v>0</v>
      </c>
      <c r="M32" s="8">
        <f t="shared" si="3"/>
        <v>0</v>
      </c>
      <c r="N32" s="8">
        <f t="shared" si="3"/>
        <v>0</v>
      </c>
    </row>
    <row r="33" spans="1:14" x14ac:dyDescent="0.2">
      <c r="A33" s="7">
        <v>31</v>
      </c>
      <c r="B33" s="8"/>
      <c r="C33" s="8"/>
      <c r="D33" s="8"/>
      <c r="E33" s="8"/>
      <c r="F33" s="8"/>
      <c r="G33" s="8"/>
      <c r="H33" s="23">
        <f t="shared" si="0"/>
        <v>0</v>
      </c>
      <c r="I33" s="20"/>
      <c r="J33" s="8">
        <f t="shared" si="1"/>
        <v>0</v>
      </c>
      <c r="K33" s="8">
        <f t="shared" si="2"/>
        <v>0</v>
      </c>
      <c r="L33" s="8">
        <f t="shared" si="3"/>
        <v>0</v>
      </c>
      <c r="M33" s="8">
        <f t="shared" si="3"/>
        <v>0</v>
      </c>
      <c r="N33" s="8">
        <f t="shared" si="3"/>
        <v>0</v>
      </c>
    </row>
    <row r="34" spans="1:14" x14ac:dyDescent="0.2">
      <c r="A34" s="7">
        <v>32</v>
      </c>
      <c r="B34" s="8"/>
      <c r="C34" s="8"/>
      <c r="D34" s="8"/>
      <c r="E34" s="8"/>
      <c r="F34" s="8"/>
      <c r="G34" s="8"/>
      <c r="H34" s="23">
        <f t="shared" si="0"/>
        <v>0</v>
      </c>
      <c r="I34" s="20"/>
      <c r="J34" s="8">
        <f t="shared" si="1"/>
        <v>0</v>
      </c>
      <c r="K34" s="8">
        <f t="shared" si="2"/>
        <v>0</v>
      </c>
      <c r="L34" s="8">
        <f t="shared" si="3"/>
        <v>0</v>
      </c>
      <c r="M34" s="8">
        <f t="shared" si="3"/>
        <v>0</v>
      </c>
      <c r="N34" s="8">
        <f t="shared" si="3"/>
        <v>0</v>
      </c>
    </row>
    <row r="35" spans="1:14" x14ac:dyDescent="0.2">
      <c r="A35" s="7">
        <v>33</v>
      </c>
      <c r="B35" s="8"/>
      <c r="C35" s="8"/>
      <c r="D35" s="8"/>
      <c r="E35" s="8"/>
      <c r="F35" s="8"/>
      <c r="G35" s="8"/>
      <c r="H35" s="23">
        <f t="shared" ref="H35:H52" si="4">SUM(C35:G35)</f>
        <v>0</v>
      </c>
      <c r="I35" s="20"/>
      <c r="J35" s="8">
        <f t="shared" si="1"/>
        <v>0</v>
      </c>
      <c r="K35" s="8">
        <f t="shared" si="2"/>
        <v>0</v>
      </c>
      <c r="L35" s="8">
        <f t="shared" si="3"/>
        <v>0</v>
      </c>
      <c r="M35" s="8">
        <f t="shared" si="3"/>
        <v>0</v>
      </c>
      <c r="N35" s="8">
        <f t="shared" si="3"/>
        <v>0</v>
      </c>
    </row>
    <row r="36" spans="1:14" x14ac:dyDescent="0.2">
      <c r="A36" s="7">
        <v>34</v>
      </c>
      <c r="B36" s="8"/>
      <c r="C36" s="8"/>
      <c r="D36" s="8"/>
      <c r="E36" s="8"/>
      <c r="F36" s="8"/>
      <c r="G36" s="8"/>
      <c r="H36" s="23">
        <f t="shared" si="4"/>
        <v>0</v>
      </c>
      <c r="I36" s="20"/>
      <c r="J36" s="8">
        <f t="shared" si="1"/>
        <v>0</v>
      </c>
      <c r="K36" s="8">
        <f t="shared" si="2"/>
        <v>0</v>
      </c>
      <c r="L36" s="8">
        <f t="shared" si="3"/>
        <v>0</v>
      </c>
      <c r="M36" s="8">
        <f t="shared" si="3"/>
        <v>0</v>
      </c>
      <c r="N36" s="8">
        <f t="shared" si="3"/>
        <v>0</v>
      </c>
    </row>
    <row r="37" spans="1:14" x14ac:dyDescent="0.2">
      <c r="A37" s="7">
        <v>35</v>
      </c>
      <c r="B37" s="8"/>
      <c r="C37" s="8"/>
      <c r="D37" s="8"/>
      <c r="E37" s="8"/>
      <c r="F37" s="8"/>
      <c r="G37" s="8"/>
      <c r="H37" s="23">
        <f t="shared" si="4"/>
        <v>0</v>
      </c>
      <c r="I37" s="20"/>
      <c r="J37" s="8">
        <f t="shared" si="1"/>
        <v>0</v>
      </c>
      <c r="K37" s="8">
        <f t="shared" si="2"/>
        <v>0</v>
      </c>
      <c r="L37" s="8">
        <f t="shared" si="3"/>
        <v>0</v>
      </c>
      <c r="M37" s="8">
        <f t="shared" si="3"/>
        <v>0</v>
      </c>
      <c r="N37" s="8">
        <f t="shared" si="3"/>
        <v>0</v>
      </c>
    </row>
    <row r="38" spans="1:14" x14ac:dyDescent="0.2">
      <c r="A38" s="7">
        <v>36</v>
      </c>
      <c r="B38" s="8"/>
      <c r="C38" s="8"/>
      <c r="D38" s="8"/>
      <c r="E38" s="8"/>
      <c r="F38" s="8"/>
      <c r="G38" s="8"/>
      <c r="H38" s="23">
        <f t="shared" si="4"/>
        <v>0</v>
      </c>
      <c r="I38" s="20"/>
      <c r="J38" s="8">
        <f t="shared" si="1"/>
        <v>0</v>
      </c>
      <c r="K38" s="8">
        <f t="shared" si="2"/>
        <v>0</v>
      </c>
      <c r="L38" s="8">
        <f t="shared" si="3"/>
        <v>0</v>
      </c>
      <c r="M38" s="8">
        <f t="shared" si="3"/>
        <v>0</v>
      </c>
      <c r="N38" s="8">
        <f t="shared" si="3"/>
        <v>0</v>
      </c>
    </row>
    <row r="39" spans="1:14" x14ac:dyDescent="0.2">
      <c r="A39" s="7">
        <v>37</v>
      </c>
      <c r="B39" s="8"/>
      <c r="C39" s="8"/>
      <c r="D39" s="8"/>
      <c r="E39" s="8"/>
      <c r="F39" s="8"/>
      <c r="G39" s="8"/>
      <c r="H39" s="23">
        <f t="shared" si="4"/>
        <v>0</v>
      </c>
      <c r="I39" s="20"/>
      <c r="J39" s="8">
        <f t="shared" si="1"/>
        <v>0</v>
      </c>
      <c r="K39" s="8">
        <f t="shared" si="2"/>
        <v>0</v>
      </c>
      <c r="L39" s="8">
        <f t="shared" si="3"/>
        <v>0</v>
      </c>
      <c r="M39" s="8">
        <f t="shared" si="3"/>
        <v>0</v>
      </c>
      <c r="N39" s="8">
        <f t="shared" si="3"/>
        <v>0</v>
      </c>
    </row>
    <row r="40" spans="1:14" x14ac:dyDescent="0.2">
      <c r="A40" s="7">
        <v>38</v>
      </c>
      <c r="B40" s="8"/>
      <c r="C40" s="8"/>
      <c r="D40" s="8"/>
      <c r="E40" s="8"/>
      <c r="F40" s="8"/>
      <c r="G40" s="8"/>
      <c r="H40" s="23">
        <f t="shared" si="4"/>
        <v>0</v>
      </c>
      <c r="I40" s="20"/>
      <c r="J40" s="8">
        <f t="shared" si="1"/>
        <v>0</v>
      </c>
      <c r="K40" s="8">
        <f t="shared" si="2"/>
        <v>0</v>
      </c>
      <c r="L40" s="8">
        <f t="shared" si="3"/>
        <v>0</v>
      </c>
      <c r="M40" s="8">
        <f t="shared" si="3"/>
        <v>0</v>
      </c>
      <c r="N40" s="8">
        <f t="shared" si="3"/>
        <v>0</v>
      </c>
    </row>
    <row r="41" spans="1:14" x14ac:dyDescent="0.2">
      <c r="A41" s="7">
        <v>39</v>
      </c>
      <c r="B41" s="8"/>
      <c r="C41" s="8"/>
      <c r="D41" s="8"/>
      <c r="E41" s="8"/>
      <c r="F41" s="8"/>
      <c r="G41" s="8"/>
      <c r="H41" s="23">
        <f t="shared" si="4"/>
        <v>0</v>
      </c>
      <c r="I41" s="20"/>
      <c r="J41" s="8">
        <f t="shared" si="1"/>
        <v>0</v>
      </c>
      <c r="K41" s="8">
        <f t="shared" si="2"/>
        <v>0</v>
      </c>
      <c r="L41" s="8">
        <f t="shared" si="3"/>
        <v>0</v>
      </c>
      <c r="M41" s="8">
        <f t="shared" si="3"/>
        <v>0</v>
      </c>
      <c r="N41" s="8">
        <f t="shared" si="3"/>
        <v>0</v>
      </c>
    </row>
    <row r="42" spans="1:14" x14ac:dyDescent="0.2">
      <c r="A42" s="7">
        <v>40</v>
      </c>
      <c r="B42" s="8"/>
      <c r="C42" s="8"/>
      <c r="D42" s="8"/>
      <c r="E42" s="8"/>
      <c r="F42" s="8"/>
      <c r="G42" s="8"/>
      <c r="H42" s="23">
        <f t="shared" si="4"/>
        <v>0</v>
      </c>
      <c r="I42" s="20"/>
      <c r="J42" s="8">
        <f t="shared" si="1"/>
        <v>0</v>
      </c>
      <c r="K42" s="8">
        <f t="shared" si="2"/>
        <v>0</v>
      </c>
      <c r="L42" s="8">
        <f t="shared" si="3"/>
        <v>0</v>
      </c>
      <c r="M42" s="8">
        <f t="shared" si="3"/>
        <v>0</v>
      </c>
      <c r="N42" s="8">
        <f t="shared" si="3"/>
        <v>0</v>
      </c>
    </row>
    <row r="43" spans="1:14" x14ac:dyDescent="0.2">
      <c r="A43" s="7">
        <v>41</v>
      </c>
      <c r="B43" s="8"/>
      <c r="C43" s="8"/>
      <c r="D43" s="8"/>
      <c r="E43" s="8"/>
      <c r="F43" s="8"/>
      <c r="G43" s="8"/>
      <c r="H43" s="23">
        <f t="shared" si="4"/>
        <v>0</v>
      </c>
      <c r="I43" s="20"/>
      <c r="J43" s="8">
        <f t="shared" si="1"/>
        <v>0</v>
      </c>
      <c r="K43" s="8">
        <f t="shared" si="2"/>
        <v>0</v>
      </c>
      <c r="L43" s="8">
        <f t="shared" si="3"/>
        <v>0</v>
      </c>
      <c r="M43" s="8">
        <f t="shared" si="3"/>
        <v>0</v>
      </c>
      <c r="N43" s="8">
        <f t="shared" si="3"/>
        <v>0</v>
      </c>
    </row>
    <row r="44" spans="1:14" x14ac:dyDescent="0.2">
      <c r="A44" s="7">
        <v>42</v>
      </c>
      <c r="B44" s="8"/>
      <c r="C44" s="8"/>
      <c r="D44" s="8"/>
      <c r="E44" s="8"/>
      <c r="F44" s="8"/>
      <c r="G44" s="8"/>
      <c r="H44" s="23">
        <f t="shared" si="4"/>
        <v>0</v>
      </c>
      <c r="I44" s="20"/>
      <c r="J44" s="8">
        <f t="shared" si="1"/>
        <v>0</v>
      </c>
      <c r="K44" s="8">
        <f t="shared" si="2"/>
        <v>0</v>
      </c>
      <c r="L44" s="8">
        <f t="shared" si="3"/>
        <v>0</v>
      </c>
      <c r="M44" s="8">
        <f t="shared" si="3"/>
        <v>0</v>
      </c>
      <c r="N44" s="8">
        <f t="shared" si="3"/>
        <v>0</v>
      </c>
    </row>
    <row r="45" spans="1:14" x14ac:dyDescent="0.2">
      <c r="A45" s="7">
        <v>43</v>
      </c>
      <c r="B45" s="8"/>
      <c r="C45" s="8"/>
      <c r="D45" s="8"/>
      <c r="E45" s="8"/>
      <c r="F45" s="8"/>
      <c r="G45" s="8"/>
      <c r="H45" s="23">
        <f t="shared" si="4"/>
        <v>0</v>
      </c>
      <c r="I45" s="20"/>
      <c r="J45" s="8">
        <f t="shared" si="1"/>
        <v>0</v>
      </c>
      <c r="K45" s="8">
        <f t="shared" si="2"/>
        <v>0</v>
      </c>
      <c r="L45" s="8">
        <f t="shared" si="3"/>
        <v>0</v>
      </c>
      <c r="M45" s="8">
        <f t="shared" si="3"/>
        <v>0</v>
      </c>
      <c r="N45" s="8">
        <f t="shared" si="3"/>
        <v>0</v>
      </c>
    </row>
    <row r="46" spans="1:14" x14ac:dyDescent="0.2">
      <c r="A46" s="7">
        <v>44</v>
      </c>
      <c r="B46" s="8"/>
      <c r="C46" s="8"/>
      <c r="D46" s="8"/>
      <c r="E46" s="8"/>
      <c r="F46" s="8"/>
      <c r="G46" s="8"/>
      <c r="H46" s="23">
        <f t="shared" si="4"/>
        <v>0</v>
      </c>
      <c r="I46" s="20"/>
      <c r="J46" s="8">
        <f t="shared" si="1"/>
        <v>0</v>
      </c>
      <c r="K46" s="8">
        <f t="shared" si="2"/>
        <v>0</v>
      </c>
      <c r="L46" s="8">
        <f t="shared" si="3"/>
        <v>0</v>
      </c>
      <c r="M46" s="8">
        <f t="shared" si="3"/>
        <v>0</v>
      </c>
      <c r="N46" s="8">
        <f t="shared" si="3"/>
        <v>0</v>
      </c>
    </row>
    <row r="47" spans="1:14" x14ac:dyDescent="0.2">
      <c r="A47" s="7">
        <v>45</v>
      </c>
      <c r="B47" s="8"/>
      <c r="C47" s="8"/>
      <c r="D47" s="8"/>
      <c r="E47" s="8"/>
      <c r="F47" s="8"/>
      <c r="G47" s="8"/>
      <c r="H47" s="23">
        <f t="shared" si="4"/>
        <v>0</v>
      </c>
      <c r="I47" s="20"/>
      <c r="J47" s="8">
        <f t="shared" si="1"/>
        <v>0</v>
      </c>
      <c r="K47" s="8">
        <f t="shared" si="2"/>
        <v>0</v>
      </c>
      <c r="L47" s="8">
        <f t="shared" si="3"/>
        <v>0</v>
      </c>
      <c r="M47" s="8">
        <f t="shared" si="3"/>
        <v>0</v>
      </c>
      <c r="N47" s="8">
        <f t="shared" si="3"/>
        <v>0</v>
      </c>
    </row>
    <row r="48" spans="1:14" x14ac:dyDescent="0.2">
      <c r="A48" s="7">
        <v>46</v>
      </c>
      <c r="B48" s="8"/>
      <c r="C48" s="8"/>
      <c r="D48" s="8"/>
      <c r="E48" s="8"/>
      <c r="F48" s="8"/>
      <c r="G48" s="8"/>
      <c r="H48" s="23">
        <f t="shared" si="4"/>
        <v>0</v>
      </c>
      <c r="I48" s="20"/>
      <c r="J48" s="8">
        <f t="shared" si="1"/>
        <v>0</v>
      </c>
      <c r="K48" s="8">
        <f t="shared" si="2"/>
        <v>0</v>
      </c>
      <c r="L48" s="8">
        <f t="shared" si="3"/>
        <v>0</v>
      </c>
      <c r="M48" s="8">
        <f t="shared" si="3"/>
        <v>0</v>
      </c>
      <c r="N48" s="8">
        <f t="shared" si="3"/>
        <v>0</v>
      </c>
    </row>
    <row r="49" spans="1:16" x14ac:dyDescent="0.2">
      <c r="A49" s="7">
        <v>47</v>
      </c>
      <c r="B49" s="8"/>
      <c r="C49" s="8"/>
      <c r="D49" s="8"/>
      <c r="E49" s="8"/>
      <c r="F49" s="8"/>
      <c r="G49" s="8"/>
      <c r="H49" s="23">
        <f t="shared" si="4"/>
        <v>0</v>
      </c>
      <c r="I49" s="20"/>
      <c r="J49" s="8">
        <f t="shared" si="1"/>
        <v>0</v>
      </c>
      <c r="K49" s="8">
        <f t="shared" si="2"/>
        <v>0</v>
      </c>
      <c r="L49" s="8">
        <f t="shared" si="3"/>
        <v>0</v>
      </c>
      <c r="M49" s="8">
        <f t="shared" si="3"/>
        <v>0</v>
      </c>
      <c r="N49" s="8">
        <f t="shared" si="3"/>
        <v>0</v>
      </c>
    </row>
    <row r="50" spans="1:16" x14ac:dyDescent="0.2">
      <c r="A50" s="7">
        <v>48</v>
      </c>
      <c r="B50" s="8"/>
      <c r="C50" s="8"/>
      <c r="D50" s="8"/>
      <c r="E50" s="8"/>
      <c r="F50" s="8"/>
      <c r="G50" s="8"/>
      <c r="H50" s="23">
        <f t="shared" si="4"/>
        <v>0</v>
      </c>
      <c r="I50" s="20"/>
      <c r="J50" s="8">
        <f t="shared" si="1"/>
        <v>0</v>
      </c>
      <c r="K50" s="8">
        <f t="shared" si="2"/>
        <v>0</v>
      </c>
      <c r="L50" s="8">
        <f t="shared" si="3"/>
        <v>0</v>
      </c>
      <c r="M50" s="8">
        <f t="shared" si="3"/>
        <v>0</v>
      </c>
      <c r="N50" s="8">
        <f t="shared" si="3"/>
        <v>0</v>
      </c>
    </row>
    <row r="51" spans="1:16" x14ac:dyDescent="0.2">
      <c r="A51" s="7">
        <v>49</v>
      </c>
      <c r="B51" s="8"/>
      <c r="C51" s="8"/>
      <c r="D51" s="8"/>
      <c r="E51" s="8"/>
      <c r="F51" s="8"/>
      <c r="G51" s="8"/>
      <c r="H51" s="23">
        <f t="shared" si="4"/>
        <v>0</v>
      </c>
      <c r="I51" s="20"/>
      <c r="J51" s="8">
        <f t="shared" si="1"/>
        <v>0</v>
      </c>
      <c r="K51" s="8">
        <f t="shared" si="2"/>
        <v>0</v>
      </c>
      <c r="L51" s="8">
        <f t="shared" si="3"/>
        <v>0</v>
      </c>
      <c r="M51" s="8">
        <f t="shared" si="3"/>
        <v>0</v>
      </c>
      <c r="N51" s="8">
        <f t="shared" si="3"/>
        <v>0</v>
      </c>
    </row>
    <row r="52" spans="1:16" ht="13.5" thickBot="1" x14ac:dyDescent="0.25">
      <c r="A52" s="7">
        <v>50</v>
      </c>
      <c r="B52" s="17"/>
      <c r="C52" s="17"/>
      <c r="D52" s="17"/>
      <c r="E52" s="17"/>
      <c r="F52" s="17"/>
      <c r="G52" s="17"/>
      <c r="H52" s="24">
        <f t="shared" si="4"/>
        <v>0</v>
      </c>
      <c r="I52" s="20"/>
      <c r="J52" s="8">
        <f t="shared" si="1"/>
        <v>0</v>
      </c>
      <c r="K52" s="8">
        <f t="shared" si="2"/>
        <v>0</v>
      </c>
      <c r="L52" s="8">
        <f t="shared" si="3"/>
        <v>0</v>
      </c>
      <c r="M52" s="8">
        <f t="shared" si="3"/>
        <v>0</v>
      </c>
      <c r="N52" s="8">
        <f t="shared" si="3"/>
        <v>0</v>
      </c>
    </row>
    <row r="53" spans="1:16" x14ac:dyDescent="0.2">
      <c r="A53" s="12"/>
      <c r="B53" s="18" t="s">
        <v>3</v>
      </c>
      <c r="C53" s="13">
        <f>SUM(C3:C52)</f>
        <v>104</v>
      </c>
      <c r="D53" s="14">
        <f>SUM(D3:D52)</f>
        <v>93</v>
      </c>
      <c r="E53" s="14">
        <f>SUM(E3:E52)</f>
        <v>95</v>
      </c>
      <c r="F53" s="14"/>
      <c r="G53" s="14">
        <f>SUM(G3:G52)</f>
        <v>99</v>
      </c>
      <c r="H53" s="25">
        <f>SUM(C53:G53)</f>
        <v>391</v>
      </c>
      <c r="I53" s="22"/>
      <c r="J53" s="22"/>
      <c r="K53" s="22"/>
      <c r="L53" s="22"/>
      <c r="M53" s="22"/>
      <c r="N53" s="22"/>
      <c r="O53" s="22" t="s">
        <v>12</v>
      </c>
      <c r="P53" s="22" t="s">
        <v>13</v>
      </c>
    </row>
    <row r="54" spans="1:16" ht="13.5" thickBot="1" x14ac:dyDescent="0.25">
      <c r="A54" s="12"/>
      <c r="B54" s="19" t="s">
        <v>4</v>
      </c>
      <c r="C54" s="15">
        <f>AVERAGE(C3:C52)</f>
        <v>8</v>
      </c>
      <c r="D54" s="16">
        <f>AVERAGE(D3:D52)</f>
        <v>7.1538461538461542</v>
      </c>
      <c r="E54" s="16">
        <f>AVERAGE(E3:E52)</f>
        <v>7.3076923076923075</v>
      </c>
      <c r="F54" s="16"/>
      <c r="G54" s="16">
        <f>AVERAGE(G3:G52)</f>
        <v>7.615384615384615</v>
      </c>
      <c r="H54" s="26">
        <f>SUM(C54:G54)</f>
        <v>30.076923076923073</v>
      </c>
      <c r="I54" s="22" t="s">
        <v>8</v>
      </c>
      <c r="J54" s="8">
        <f>COUNTIF(J3:J52, "&lt;1.5")</f>
        <v>37</v>
      </c>
      <c r="K54" s="8">
        <f t="shared" ref="K54:N54" si="5">COUNTIF(K3:K52, "&lt;1.5")</f>
        <v>37</v>
      </c>
      <c r="L54" s="8">
        <f t="shared" si="5"/>
        <v>37</v>
      </c>
      <c r="M54" s="8">
        <f t="shared" si="5"/>
        <v>37</v>
      </c>
      <c r="N54" s="8">
        <f t="shared" si="5"/>
        <v>37</v>
      </c>
      <c r="O54" s="8">
        <f>AVERAGE(J54:N54)</f>
        <v>37</v>
      </c>
      <c r="P54" s="27">
        <f>O54/SUM($N$54:$N$56)</f>
        <v>0.74</v>
      </c>
    </row>
    <row r="55" spans="1:16" x14ac:dyDescent="0.2">
      <c r="I55" s="22" t="s">
        <v>9</v>
      </c>
      <c r="J55" s="8">
        <f>SUMPRODUCT((J3:J52 &gt;=1.5)*(J3:J52 &lt;2.25))</f>
        <v>0</v>
      </c>
      <c r="K55" s="8">
        <f t="shared" ref="K55:N55" si="6">SUMPRODUCT((K3:K52 &gt;=1.5)*(K3:K52 &lt;2.25))</f>
        <v>9</v>
      </c>
      <c r="L55" s="8">
        <f t="shared" si="6"/>
        <v>10</v>
      </c>
      <c r="M55" s="8">
        <f t="shared" si="6"/>
        <v>7</v>
      </c>
      <c r="N55" s="8">
        <f t="shared" si="6"/>
        <v>8</v>
      </c>
      <c r="O55" s="8">
        <f t="shared" ref="O55:O57" si="7">AVERAGE(J55:N55)</f>
        <v>6.8</v>
      </c>
      <c r="P55" s="27">
        <f t="shared" ref="P55:P56" si="8">O55/SUM($N$54:$N$56)</f>
        <v>0.13600000000000001</v>
      </c>
    </row>
    <row r="56" spans="1:16" x14ac:dyDescent="0.2">
      <c r="I56" s="22" t="s">
        <v>10</v>
      </c>
      <c r="J56" s="8">
        <f>COUNTIF(J3:J52, "&gt;=2.25")</f>
        <v>13</v>
      </c>
      <c r="K56" s="8">
        <f t="shared" ref="K56:N56" si="9">COUNTIF(K3:K52, "&gt;=2.25")</f>
        <v>4</v>
      </c>
      <c r="L56" s="8">
        <f t="shared" si="9"/>
        <v>3</v>
      </c>
      <c r="M56" s="8">
        <f t="shared" si="9"/>
        <v>6</v>
      </c>
      <c r="N56" s="8">
        <f t="shared" si="9"/>
        <v>5</v>
      </c>
      <c r="O56" s="8">
        <f t="shared" si="7"/>
        <v>6.2</v>
      </c>
      <c r="P56" s="27">
        <f t="shared" si="8"/>
        <v>0.124</v>
      </c>
    </row>
    <row r="57" spans="1:16" x14ac:dyDescent="0.2">
      <c r="I57" s="22" t="s">
        <v>11</v>
      </c>
      <c r="J57" s="8">
        <f>(J54+(J55*2)+(J56*3))/SUM(J54:J56)</f>
        <v>1.52</v>
      </c>
      <c r="K57" s="8">
        <f t="shared" ref="K57:N57" si="10">(K54+(K55*2)+(K56*3))/SUM(K54:K56)</f>
        <v>1.34</v>
      </c>
      <c r="L57" s="8">
        <f t="shared" si="10"/>
        <v>1.32</v>
      </c>
      <c r="M57" s="8">
        <f t="shared" si="10"/>
        <v>1.38</v>
      </c>
      <c r="N57" s="8">
        <f t="shared" si="10"/>
        <v>1.36</v>
      </c>
      <c r="O57" s="8">
        <f t="shared" si="7"/>
        <v>1.3840000000000001</v>
      </c>
      <c r="P57" s="28"/>
    </row>
    <row r="59" spans="1:16" x14ac:dyDescent="0.2">
      <c r="I59" s="1">
        <f>SUM(J54:J56)</f>
        <v>50</v>
      </c>
      <c r="J59" s="1" t="s">
        <v>14</v>
      </c>
    </row>
    <row r="64" spans="1:16" ht="15" customHeight="1" x14ac:dyDescent="0.2">
      <c r="B64" s="47" t="s">
        <v>26</v>
      </c>
      <c r="C64" s="48"/>
      <c r="D64" s="48"/>
      <c r="E64" s="48"/>
      <c r="F64" s="48"/>
      <c r="G64" s="48"/>
      <c r="H64" s="48"/>
      <c r="I64" s="48"/>
    </row>
    <row r="65" spans="2:9" ht="15" x14ac:dyDescent="0.2">
      <c r="B65" s="47" t="s">
        <v>31</v>
      </c>
      <c r="C65" s="48"/>
      <c r="D65" s="48"/>
      <c r="E65" s="48"/>
      <c r="F65" s="48"/>
      <c r="G65" s="48"/>
      <c r="H65" s="48"/>
      <c r="I65" s="48"/>
    </row>
    <row r="66" spans="2:9" ht="15" x14ac:dyDescent="0.2">
      <c r="B66" s="49" t="s">
        <v>28</v>
      </c>
      <c r="C66" s="49"/>
      <c r="D66" s="49"/>
      <c r="E66" s="49"/>
      <c r="F66" s="49"/>
      <c r="G66" s="49"/>
      <c r="H66" s="49"/>
      <c r="I66" s="49"/>
    </row>
    <row r="67" spans="2:9" ht="33.75" customHeight="1" x14ac:dyDescent="0.2">
      <c r="B67" s="39"/>
      <c r="C67" s="39"/>
      <c r="D67" s="39"/>
      <c r="E67" s="39"/>
      <c r="F67" s="39"/>
      <c r="G67" s="39"/>
      <c r="H67" s="39"/>
      <c r="I67" s="39"/>
    </row>
    <row r="68" spans="2:9" ht="15" x14ac:dyDescent="0.2">
      <c r="B68" s="47" t="s">
        <v>29</v>
      </c>
      <c r="C68" s="47"/>
      <c r="D68" s="47"/>
      <c r="E68" s="47"/>
      <c r="F68" s="47"/>
      <c r="G68" s="47"/>
      <c r="H68" s="47"/>
      <c r="I68" s="47"/>
    </row>
    <row r="69" spans="2:9" ht="15" x14ac:dyDescent="0.2">
      <c r="B69" s="49" t="s">
        <v>28</v>
      </c>
      <c r="C69" s="49"/>
      <c r="D69" s="49"/>
      <c r="E69" s="49"/>
      <c r="F69" s="49"/>
      <c r="G69" s="49"/>
      <c r="H69" s="49"/>
      <c r="I69" s="49"/>
    </row>
  </sheetData>
  <mergeCells count="7">
    <mergeCell ref="B65:I65"/>
    <mergeCell ref="B66:I66"/>
    <mergeCell ref="B69:I69"/>
    <mergeCell ref="A1:B1"/>
    <mergeCell ref="J2:N2"/>
    <mergeCell ref="B64:I64"/>
    <mergeCell ref="B68:I68"/>
  </mergeCells>
  <pageMargins left="0.17" right="0.17" top="0.98" bottom="0.34" header="0.56999999999999995" footer="0.16"/>
  <pageSetup paperSize="9" scale="80" orientation="landscape" r:id="rId1"/>
  <headerFooter>
    <oddHeader>&amp;LNanyang Business School</oddHeader>
    <oddFooter>&amp;R&amp;D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3"/>
  <sheetViews>
    <sheetView tabSelected="1" zoomScaleNormal="100" workbookViewId="0">
      <selection activeCell="A11" activeCellId="2" sqref="A4:XFD4 A5:XFD5 A11:XFD11"/>
    </sheetView>
  </sheetViews>
  <sheetFormatPr defaultColWidth="9.140625" defaultRowHeight="12.75" x14ac:dyDescent="0.2"/>
  <cols>
    <col min="1" max="1" width="5.28515625" style="1" customWidth="1"/>
    <col min="2" max="2" width="47.7109375" style="1" customWidth="1"/>
    <col min="3" max="3" width="25.42578125" style="1" customWidth="1"/>
    <col min="4" max="4" width="25.7109375" style="1" customWidth="1"/>
    <col min="5" max="5" width="26" style="1" customWidth="1"/>
    <col min="6" max="6" width="28" style="1" customWidth="1"/>
    <col min="7" max="7" width="21.42578125" style="1" customWidth="1"/>
    <col min="8" max="8" width="41.28515625" style="1" customWidth="1"/>
    <col min="9" max="9" width="39.7109375" style="1" customWidth="1"/>
    <col min="10" max="10" width="37.28515625" style="1" customWidth="1"/>
    <col min="11" max="11" width="9.140625" style="1"/>
    <col min="12" max="12" width="0" style="1" hidden="1" customWidth="1"/>
    <col min="13" max="18" width="28.7109375" style="1" hidden="1" customWidth="1"/>
    <col min="19" max="19" width="26.7109375" style="1" hidden="1" customWidth="1"/>
    <col min="20" max="20" width="25.5703125" style="1" hidden="1" customWidth="1"/>
    <col min="21" max="21" width="0" style="1" hidden="1" customWidth="1"/>
    <col min="22" max="22" width="11.5703125" style="1" hidden="1" customWidth="1"/>
    <col min="23" max="16384" width="9.140625" style="1"/>
  </cols>
  <sheetData>
    <row r="1" spans="1:20" ht="276.75" x14ac:dyDescent="0.2">
      <c r="A1" s="50" t="s">
        <v>33</v>
      </c>
      <c r="B1" s="51"/>
      <c r="C1" s="10" t="s">
        <v>16</v>
      </c>
      <c r="D1" s="10" t="s">
        <v>17</v>
      </c>
      <c r="E1" s="11" t="s">
        <v>18</v>
      </c>
      <c r="F1" s="29" t="s">
        <v>19</v>
      </c>
      <c r="G1" s="11" t="s">
        <v>20</v>
      </c>
      <c r="H1" s="30" t="s">
        <v>21</v>
      </c>
      <c r="I1" s="10" t="s">
        <v>22</v>
      </c>
      <c r="J1" s="31" t="s">
        <v>23</v>
      </c>
      <c r="L1" s="32" t="s">
        <v>6</v>
      </c>
      <c r="M1" s="10" t="s">
        <v>16</v>
      </c>
      <c r="N1" s="10" t="s">
        <v>17</v>
      </c>
      <c r="O1" s="11" t="s">
        <v>18</v>
      </c>
      <c r="P1" s="29" t="s">
        <v>19</v>
      </c>
      <c r="Q1" s="11" t="s">
        <v>20</v>
      </c>
      <c r="R1" s="30" t="s">
        <v>21</v>
      </c>
      <c r="S1" s="10" t="s">
        <v>22</v>
      </c>
      <c r="T1" s="31" t="s">
        <v>23</v>
      </c>
    </row>
    <row r="2" spans="1:20" ht="25.5" x14ac:dyDescent="0.2">
      <c r="A2" s="3" t="s">
        <v>1</v>
      </c>
      <c r="B2" s="2" t="s">
        <v>0</v>
      </c>
      <c r="C2" s="4" t="s">
        <v>5</v>
      </c>
      <c r="D2" s="4" t="s">
        <v>5</v>
      </c>
      <c r="E2" s="4" t="s">
        <v>5</v>
      </c>
      <c r="F2" s="4" t="s">
        <v>5</v>
      </c>
      <c r="G2" s="4" t="s">
        <v>5</v>
      </c>
      <c r="H2" s="4" t="s">
        <v>24</v>
      </c>
      <c r="I2" s="4" t="s">
        <v>24</v>
      </c>
      <c r="J2" s="4" t="s">
        <v>24</v>
      </c>
      <c r="K2" s="9" t="s">
        <v>2</v>
      </c>
      <c r="L2" s="20"/>
      <c r="M2" s="53" t="s">
        <v>25</v>
      </c>
      <c r="N2" s="53"/>
      <c r="O2" s="53"/>
      <c r="P2" s="53"/>
      <c r="Q2" s="53"/>
      <c r="R2" s="53"/>
      <c r="S2" s="53"/>
      <c r="T2" s="53"/>
    </row>
    <row r="3" spans="1:20" ht="15" x14ac:dyDescent="0.25">
      <c r="A3" s="7">
        <v>1</v>
      </c>
      <c r="B3" s="43" t="s">
        <v>34</v>
      </c>
      <c r="C3" s="45">
        <v>9</v>
      </c>
      <c r="D3" s="45">
        <v>9</v>
      </c>
      <c r="E3" s="45">
        <v>9</v>
      </c>
      <c r="F3" s="45">
        <v>9</v>
      </c>
      <c r="G3" s="45">
        <v>10</v>
      </c>
      <c r="H3" s="46">
        <v>8</v>
      </c>
      <c r="I3" s="46">
        <v>9</v>
      </c>
      <c r="J3" s="46">
        <v>8</v>
      </c>
      <c r="K3" s="23">
        <f>SUM(C3:J3)</f>
        <v>71</v>
      </c>
      <c r="L3" s="20"/>
      <c r="M3" s="8">
        <f>(H3/10)*3</f>
        <v>2.4000000000000004</v>
      </c>
      <c r="N3" s="8">
        <f t="shared" ref="N3:T3" si="0">(I3/10)*3</f>
        <v>2.7</v>
      </c>
      <c r="O3" s="8">
        <f t="shared" si="0"/>
        <v>2.4000000000000004</v>
      </c>
      <c r="P3" s="8">
        <f t="shared" si="0"/>
        <v>21.299999999999997</v>
      </c>
      <c r="Q3" s="8">
        <f t="shared" si="0"/>
        <v>0</v>
      </c>
      <c r="R3" s="8">
        <f t="shared" si="0"/>
        <v>0.7200000000000002</v>
      </c>
      <c r="S3" s="8">
        <f t="shared" si="0"/>
        <v>0.81</v>
      </c>
      <c r="T3" s="8">
        <f t="shared" si="0"/>
        <v>0.7200000000000002</v>
      </c>
    </row>
    <row r="4" spans="1:20" s="58" customFormat="1" ht="15" x14ac:dyDescent="0.25">
      <c r="A4" s="54">
        <v>2</v>
      </c>
      <c r="B4" s="55" t="s">
        <v>35</v>
      </c>
      <c r="C4" s="61">
        <v>9</v>
      </c>
      <c r="D4" s="61">
        <v>8</v>
      </c>
      <c r="E4" s="61">
        <v>8</v>
      </c>
      <c r="F4" s="61">
        <v>8</v>
      </c>
      <c r="G4" s="61">
        <v>8</v>
      </c>
      <c r="H4" s="56">
        <v>8</v>
      </c>
      <c r="I4" s="56">
        <v>9</v>
      </c>
      <c r="J4" s="56">
        <v>8</v>
      </c>
      <c r="K4" s="57">
        <f t="shared" ref="K4:K54" si="1">SUM(C4:J4)</f>
        <v>66</v>
      </c>
      <c r="M4" s="59">
        <f t="shared" ref="M4:M51" si="2">(H4/10)*3</f>
        <v>2.4000000000000004</v>
      </c>
      <c r="N4" s="59">
        <f t="shared" ref="N4:N52" si="3">(I4/10)*3</f>
        <v>2.7</v>
      </c>
      <c r="O4" s="59">
        <f t="shared" ref="O4:O52" si="4">(J4/10)*3</f>
        <v>2.4000000000000004</v>
      </c>
      <c r="P4" s="59">
        <f t="shared" ref="P4:P52" si="5">(K4/10)*3</f>
        <v>19.799999999999997</v>
      </c>
      <c r="Q4" s="59">
        <f t="shared" ref="Q4:Q52" si="6">(L4/10)*3</f>
        <v>0</v>
      </c>
      <c r="R4" s="59">
        <f t="shared" ref="R4:R52" si="7">(M4/10)*3</f>
        <v>0.7200000000000002</v>
      </c>
      <c r="S4" s="59">
        <f t="shared" ref="S4:S52" si="8">(N4/10)*3</f>
        <v>0.81</v>
      </c>
      <c r="T4" s="59">
        <f t="shared" ref="T4:T52" si="9">(O4/10)*3</f>
        <v>0.7200000000000002</v>
      </c>
    </row>
    <row r="5" spans="1:20" s="58" customFormat="1" ht="15" x14ac:dyDescent="0.2">
      <c r="A5" s="54">
        <v>3</v>
      </c>
      <c r="B5" s="55" t="s">
        <v>36</v>
      </c>
      <c r="C5" s="56">
        <v>2</v>
      </c>
      <c r="D5" s="56">
        <v>2</v>
      </c>
      <c r="E5" s="56">
        <v>2</v>
      </c>
      <c r="F5" s="56">
        <v>2</v>
      </c>
      <c r="G5" s="56">
        <v>2</v>
      </c>
      <c r="H5" s="56">
        <v>8</v>
      </c>
      <c r="I5" s="56">
        <v>9</v>
      </c>
      <c r="J5" s="56">
        <v>8</v>
      </c>
      <c r="K5" s="57">
        <f t="shared" si="1"/>
        <v>35</v>
      </c>
      <c r="M5" s="59">
        <f t="shared" si="2"/>
        <v>2.4000000000000004</v>
      </c>
      <c r="N5" s="59">
        <f t="shared" si="3"/>
        <v>2.7</v>
      </c>
      <c r="O5" s="59">
        <f t="shared" si="4"/>
        <v>2.4000000000000004</v>
      </c>
      <c r="P5" s="59">
        <f t="shared" si="5"/>
        <v>10.5</v>
      </c>
      <c r="Q5" s="59">
        <f t="shared" si="6"/>
        <v>0</v>
      </c>
      <c r="R5" s="59">
        <f t="shared" si="7"/>
        <v>0.7200000000000002</v>
      </c>
      <c r="S5" s="59">
        <f t="shared" si="8"/>
        <v>0.81</v>
      </c>
      <c r="T5" s="59">
        <f t="shared" si="9"/>
        <v>0.7200000000000002</v>
      </c>
    </row>
    <row r="6" spans="1:20" ht="15" x14ac:dyDescent="0.25">
      <c r="A6" s="7">
        <v>4</v>
      </c>
      <c r="B6" s="43" t="s">
        <v>37</v>
      </c>
      <c r="C6" s="45">
        <v>9</v>
      </c>
      <c r="D6" s="45">
        <v>8</v>
      </c>
      <c r="E6" s="45">
        <v>8</v>
      </c>
      <c r="F6" s="45">
        <v>8</v>
      </c>
      <c r="G6" s="45">
        <v>8</v>
      </c>
      <c r="H6" s="46">
        <v>8</v>
      </c>
      <c r="I6" s="46">
        <v>9</v>
      </c>
      <c r="J6" s="46">
        <v>8</v>
      </c>
      <c r="K6" s="23">
        <f t="shared" si="1"/>
        <v>66</v>
      </c>
      <c r="L6" s="20"/>
      <c r="M6" s="8">
        <f t="shared" si="2"/>
        <v>2.4000000000000004</v>
      </c>
      <c r="N6" s="8">
        <f t="shared" si="3"/>
        <v>2.7</v>
      </c>
      <c r="O6" s="8">
        <f t="shared" si="4"/>
        <v>2.4000000000000004</v>
      </c>
      <c r="P6" s="8">
        <f t="shared" si="5"/>
        <v>19.799999999999997</v>
      </c>
      <c r="Q6" s="8">
        <f t="shared" si="6"/>
        <v>0</v>
      </c>
      <c r="R6" s="8">
        <f t="shared" si="7"/>
        <v>0.7200000000000002</v>
      </c>
      <c r="S6" s="8">
        <f t="shared" si="8"/>
        <v>0.81</v>
      </c>
      <c r="T6" s="8">
        <f t="shared" si="9"/>
        <v>0.7200000000000002</v>
      </c>
    </row>
    <row r="7" spans="1:20" ht="15" x14ac:dyDescent="0.25">
      <c r="A7" s="7">
        <v>5</v>
      </c>
      <c r="B7" s="44" t="s">
        <v>38</v>
      </c>
      <c r="C7" s="45">
        <v>9</v>
      </c>
      <c r="D7" s="45">
        <v>8</v>
      </c>
      <c r="E7" s="45">
        <v>8</v>
      </c>
      <c r="F7" s="45">
        <v>8</v>
      </c>
      <c r="G7" s="45">
        <v>8</v>
      </c>
      <c r="H7" s="46">
        <v>8</v>
      </c>
      <c r="I7" s="46">
        <v>9</v>
      </c>
      <c r="J7" s="46">
        <v>8</v>
      </c>
      <c r="K7" s="23">
        <f t="shared" si="1"/>
        <v>66</v>
      </c>
      <c r="L7" s="20"/>
      <c r="M7" s="8">
        <f t="shared" si="2"/>
        <v>2.4000000000000004</v>
      </c>
      <c r="N7" s="8">
        <f t="shared" si="3"/>
        <v>2.7</v>
      </c>
      <c r="O7" s="8">
        <f t="shared" si="4"/>
        <v>2.4000000000000004</v>
      </c>
      <c r="P7" s="8">
        <f t="shared" si="5"/>
        <v>19.799999999999997</v>
      </c>
      <c r="Q7" s="8">
        <f t="shared" si="6"/>
        <v>0</v>
      </c>
      <c r="R7" s="8">
        <f t="shared" si="7"/>
        <v>0.7200000000000002</v>
      </c>
      <c r="S7" s="8">
        <f t="shared" si="8"/>
        <v>0.81</v>
      </c>
      <c r="T7" s="8">
        <f t="shared" si="9"/>
        <v>0.7200000000000002</v>
      </c>
    </row>
    <row r="8" spans="1:20" ht="15" x14ac:dyDescent="0.25">
      <c r="A8" s="7">
        <v>6</v>
      </c>
      <c r="B8" s="43" t="s">
        <v>39</v>
      </c>
      <c r="C8" s="45">
        <v>9</v>
      </c>
      <c r="D8" s="45">
        <v>8</v>
      </c>
      <c r="E8" s="45">
        <v>8</v>
      </c>
      <c r="F8" s="45">
        <v>8</v>
      </c>
      <c r="G8" s="45">
        <v>8</v>
      </c>
      <c r="H8" s="46">
        <v>8</v>
      </c>
      <c r="I8" s="46">
        <v>9</v>
      </c>
      <c r="J8" s="46">
        <v>8</v>
      </c>
      <c r="K8" s="23">
        <f t="shared" si="1"/>
        <v>66</v>
      </c>
      <c r="L8" s="20"/>
      <c r="M8" s="8">
        <f t="shared" si="2"/>
        <v>2.4000000000000004</v>
      </c>
      <c r="N8" s="8">
        <f t="shared" si="3"/>
        <v>2.7</v>
      </c>
      <c r="O8" s="8">
        <f t="shared" si="4"/>
        <v>2.4000000000000004</v>
      </c>
      <c r="P8" s="8">
        <f t="shared" si="5"/>
        <v>19.799999999999997</v>
      </c>
      <c r="Q8" s="8">
        <f t="shared" si="6"/>
        <v>0</v>
      </c>
      <c r="R8" s="8">
        <f t="shared" si="7"/>
        <v>0.7200000000000002</v>
      </c>
      <c r="S8" s="8">
        <f t="shared" si="8"/>
        <v>0.81</v>
      </c>
      <c r="T8" s="8">
        <f t="shared" si="9"/>
        <v>0.7200000000000002</v>
      </c>
    </row>
    <row r="9" spans="1:20" ht="15" x14ac:dyDescent="0.25">
      <c r="A9" s="7">
        <v>7</v>
      </c>
      <c r="B9" s="43" t="s">
        <v>40</v>
      </c>
      <c r="C9" s="45">
        <v>8</v>
      </c>
      <c r="D9" s="45">
        <v>9</v>
      </c>
      <c r="E9" s="45">
        <v>9</v>
      </c>
      <c r="F9" s="45">
        <v>9</v>
      </c>
      <c r="G9" s="45">
        <v>10</v>
      </c>
      <c r="H9" s="46">
        <v>8</v>
      </c>
      <c r="I9" s="46">
        <v>8</v>
      </c>
      <c r="J9" s="46">
        <v>8</v>
      </c>
      <c r="K9" s="23">
        <f t="shared" si="1"/>
        <v>69</v>
      </c>
      <c r="L9" s="20"/>
      <c r="M9" s="8">
        <f t="shared" si="2"/>
        <v>2.4000000000000004</v>
      </c>
      <c r="N9" s="8">
        <f t="shared" si="3"/>
        <v>2.4000000000000004</v>
      </c>
      <c r="O9" s="8">
        <f t="shared" si="4"/>
        <v>2.4000000000000004</v>
      </c>
      <c r="P9" s="8">
        <f t="shared" si="5"/>
        <v>20.700000000000003</v>
      </c>
      <c r="Q9" s="8">
        <f t="shared" si="6"/>
        <v>0</v>
      </c>
      <c r="R9" s="8">
        <f t="shared" si="7"/>
        <v>0.7200000000000002</v>
      </c>
      <c r="S9" s="8">
        <f t="shared" si="8"/>
        <v>0.7200000000000002</v>
      </c>
      <c r="T9" s="8">
        <f t="shared" si="9"/>
        <v>0.7200000000000002</v>
      </c>
    </row>
    <row r="10" spans="1:20" ht="15" x14ac:dyDescent="0.25">
      <c r="A10" s="7">
        <v>8</v>
      </c>
      <c r="B10" s="43" t="s">
        <v>41</v>
      </c>
      <c r="C10" s="45">
        <v>9</v>
      </c>
      <c r="D10" s="45">
        <v>9</v>
      </c>
      <c r="E10" s="45">
        <v>9</v>
      </c>
      <c r="F10" s="45">
        <v>9</v>
      </c>
      <c r="G10" s="45">
        <v>10</v>
      </c>
      <c r="H10" s="46">
        <v>8</v>
      </c>
      <c r="I10" s="46">
        <v>9</v>
      </c>
      <c r="J10" s="46">
        <v>8</v>
      </c>
      <c r="K10" s="23">
        <f t="shared" si="1"/>
        <v>71</v>
      </c>
      <c r="L10" s="20"/>
      <c r="M10" s="8">
        <f t="shared" si="2"/>
        <v>2.4000000000000004</v>
      </c>
      <c r="N10" s="8">
        <f t="shared" si="3"/>
        <v>2.7</v>
      </c>
      <c r="O10" s="8">
        <f t="shared" si="4"/>
        <v>2.4000000000000004</v>
      </c>
      <c r="P10" s="8">
        <f t="shared" si="5"/>
        <v>21.299999999999997</v>
      </c>
      <c r="Q10" s="8">
        <f t="shared" si="6"/>
        <v>0</v>
      </c>
      <c r="R10" s="8">
        <f t="shared" si="7"/>
        <v>0.7200000000000002</v>
      </c>
      <c r="S10" s="8">
        <f t="shared" si="8"/>
        <v>0.81</v>
      </c>
      <c r="T10" s="8">
        <f t="shared" si="9"/>
        <v>0.7200000000000002</v>
      </c>
    </row>
    <row r="11" spans="1:20" s="58" customFormat="1" ht="15" x14ac:dyDescent="0.25">
      <c r="A11" s="54">
        <v>9</v>
      </c>
      <c r="B11" s="55" t="s">
        <v>42</v>
      </c>
      <c r="C11" s="61">
        <v>9</v>
      </c>
      <c r="D11" s="61">
        <v>9</v>
      </c>
      <c r="E11" s="61">
        <v>9</v>
      </c>
      <c r="F11" s="61">
        <v>9</v>
      </c>
      <c r="G11" s="61">
        <v>10</v>
      </c>
      <c r="H11" s="56">
        <v>8</v>
      </c>
      <c r="I11" s="56">
        <v>9</v>
      </c>
      <c r="J11" s="56">
        <v>8</v>
      </c>
      <c r="K11" s="57">
        <f t="shared" si="1"/>
        <v>71</v>
      </c>
      <c r="M11" s="59">
        <f t="shared" si="2"/>
        <v>2.4000000000000004</v>
      </c>
      <c r="N11" s="59">
        <f t="shared" si="3"/>
        <v>2.7</v>
      </c>
      <c r="O11" s="59">
        <f t="shared" si="4"/>
        <v>2.4000000000000004</v>
      </c>
      <c r="P11" s="59">
        <f t="shared" si="5"/>
        <v>21.299999999999997</v>
      </c>
      <c r="Q11" s="59">
        <f t="shared" si="6"/>
        <v>0</v>
      </c>
      <c r="R11" s="59">
        <f t="shared" si="7"/>
        <v>0.7200000000000002</v>
      </c>
      <c r="S11" s="59">
        <f t="shared" si="8"/>
        <v>0.81</v>
      </c>
      <c r="T11" s="59">
        <f t="shared" si="9"/>
        <v>0.7200000000000002</v>
      </c>
    </row>
    <row r="12" spans="1:20" ht="15" x14ac:dyDescent="0.25">
      <c r="A12" s="7">
        <v>10</v>
      </c>
      <c r="B12" s="43" t="s">
        <v>43</v>
      </c>
      <c r="C12" s="45">
        <v>8</v>
      </c>
      <c r="D12" s="45">
        <v>9</v>
      </c>
      <c r="E12" s="45">
        <v>9</v>
      </c>
      <c r="F12" s="45">
        <v>9</v>
      </c>
      <c r="G12" s="45">
        <v>10</v>
      </c>
      <c r="H12" s="46">
        <v>8</v>
      </c>
      <c r="I12" s="46">
        <v>8</v>
      </c>
      <c r="J12" s="46">
        <v>8</v>
      </c>
      <c r="K12" s="23">
        <f t="shared" si="1"/>
        <v>69</v>
      </c>
      <c r="L12" s="20"/>
      <c r="M12" s="8">
        <f t="shared" si="2"/>
        <v>2.4000000000000004</v>
      </c>
      <c r="N12" s="8">
        <f t="shared" si="3"/>
        <v>2.4000000000000004</v>
      </c>
      <c r="O12" s="8">
        <f t="shared" si="4"/>
        <v>2.4000000000000004</v>
      </c>
      <c r="P12" s="8">
        <f t="shared" si="5"/>
        <v>20.700000000000003</v>
      </c>
      <c r="Q12" s="8">
        <f t="shared" si="6"/>
        <v>0</v>
      </c>
      <c r="R12" s="8">
        <f t="shared" si="7"/>
        <v>0.7200000000000002</v>
      </c>
      <c r="S12" s="8">
        <f t="shared" si="8"/>
        <v>0.7200000000000002</v>
      </c>
      <c r="T12" s="8">
        <f t="shared" si="9"/>
        <v>0.7200000000000002</v>
      </c>
    </row>
    <row r="13" spans="1:20" ht="15" x14ac:dyDescent="0.25">
      <c r="A13" s="7">
        <v>11</v>
      </c>
      <c r="B13" s="43" t="s">
        <v>44</v>
      </c>
      <c r="C13" s="45">
        <v>8</v>
      </c>
      <c r="D13" s="45">
        <v>9</v>
      </c>
      <c r="E13" s="45">
        <v>9</v>
      </c>
      <c r="F13" s="45">
        <v>9</v>
      </c>
      <c r="G13" s="45">
        <v>10</v>
      </c>
      <c r="H13" s="46">
        <v>8</v>
      </c>
      <c r="I13" s="46">
        <v>8</v>
      </c>
      <c r="J13" s="46">
        <v>8</v>
      </c>
      <c r="K13" s="23">
        <f t="shared" si="1"/>
        <v>69</v>
      </c>
      <c r="L13" s="20"/>
      <c r="M13" s="8">
        <f t="shared" si="2"/>
        <v>2.4000000000000004</v>
      </c>
      <c r="N13" s="8">
        <f t="shared" si="3"/>
        <v>2.4000000000000004</v>
      </c>
      <c r="O13" s="8">
        <f t="shared" si="4"/>
        <v>2.4000000000000004</v>
      </c>
      <c r="P13" s="8">
        <f t="shared" si="5"/>
        <v>20.700000000000003</v>
      </c>
      <c r="Q13" s="8">
        <f t="shared" si="6"/>
        <v>0</v>
      </c>
      <c r="R13" s="8">
        <f t="shared" si="7"/>
        <v>0.7200000000000002</v>
      </c>
      <c r="S13" s="8">
        <f t="shared" si="8"/>
        <v>0.7200000000000002</v>
      </c>
      <c r="T13" s="8">
        <f t="shared" si="9"/>
        <v>0.7200000000000002</v>
      </c>
    </row>
    <row r="14" spans="1:20" ht="15" x14ac:dyDescent="0.25">
      <c r="A14" s="7">
        <v>12</v>
      </c>
      <c r="B14" s="43" t="s">
        <v>45</v>
      </c>
      <c r="C14" s="45">
        <v>8</v>
      </c>
      <c r="D14" s="45">
        <v>9</v>
      </c>
      <c r="E14" s="45">
        <v>9</v>
      </c>
      <c r="F14" s="45">
        <v>9</v>
      </c>
      <c r="G14" s="45">
        <v>10</v>
      </c>
      <c r="H14" s="46">
        <v>8</v>
      </c>
      <c r="I14" s="46">
        <v>8</v>
      </c>
      <c r="J14" s="46">
        <v>8</v>
      </c>
      <c r="K14" s="23">
        <f t="shared" si="1"/>
        <v>69</v>
      </c>
      <c r="L14" s="20"/>
      <c r="M14" s="8">
        <f t="shared" si="2"/>
        <v>2.4000000000000004</v>
      </c>
      <c r="N14" s="8">
        <f t="shared" si="3"/>
        <v>2.4000000000000004</v>
      </c>
      <c r="O14" s="8">
        <f t="shared" si="4"/>
        <v>2.4000000000000004</v>
      </c>
      <c r="P14" s="8">
        <f t="shared" si="5"/>
        <v>20.700000000000003</v>
      </c>
      <c r="Q14" s="8">
        <f t="shared" si="6"/>
        <v>0</v>
      </c>
      <c r="R14" s="8">
        <f t="shared" si="7"/>
        <v>0.7200000000000002</v>
      </c>
      <c r="S14" s="8">
        <f t="shared" si="8"/>
        <v>0.7200000000000002</v>
      </c>
      <c r="T14" s="8">
        <f t="shared" si="9"/>
        <v>0.7200000000000002</v>
      </c>
    </row>
    <row r="15" spans="1:20" ht="15" x14ac:dyDescent="0.25">
      <c r="A15" s="7">
        <v>13</v>
      </c>
      <c r="B15" s="43" t="s">
        <v>46</v>
      </c>
      <c r="C15" s="45">
        <v>9</v>
      </c>
      <c r="D15" s="45">
        <v>9</v>
      </c>
      <c r="E15" s="45">
        <v>9</v>
      </c>
      <c r="F15" s="45">
        <v>9</v>
      </c>
      <c r="G15" s="45">
        <v>10</v>
      </c>
      <c r="H15" s="46">
        <v>8</v>
      </c>
      <c r="I15" s="46">
        <v>9</v>
      </c>
      <c r="J15" s="46">
        <v>8</v>
      </c>
      <c r="K15" s="23">
        <f t="shared" si="1"/>
        <v>71</v>
      </c>
      <c r="L15" s="20"/>
      <c r="M15" s="8">
        <f t="shared" si="2"/>
        <v>2.4000000000000004</v>
      </c>
      <c r="N15" s="8">
        <f t="shared" si="3"/>
        <v>2.7</v>
      </c>
      <c r="O15" s="8">
        <f t="shared" si="4"/>
        <v>2.4000000000000004</v>
      </c>
      <c r="P15" s="8">
        <f t="shared" si="5"/>
        <v>21.299999999999997</v>
      </c>
      <c r="Q15" s="8">
        <f t="shared" si="6"/>
        <v>0</v>
      </c>
      <c r="R15" s="8">
        <f t="shared" si="7"/>
        <v>0.7200000000000002</v>
      </c>
      <c r="S15" s="8">
        <f t="shared" si="8"/>
        <v>0.81</v>
      </c>
      <c r="T15" s="8">
        <f t="shared" si="9"/>
        <v>0.7200000000000002</v>
      </c>
    </row>
    <row r="16" spans="1:20" x14ac:dyDescent="0.2">
      <c r="A16" s="7">
        <v>14</v>
      </c>
      <c r="B16" s="5"/>
      <c r="C16" s="5"/>
      <c r="D16" s="5"/>
      <c r="E16" s="5"/>
      <c r="F16" s="5"/>
      <c r="G16" s="5"/>
      <c r="H16" s="6"/>
      <c r="I16" s="6"/>
      <c r="J16" s="6"/>
      <c r="K16" s="23">
        <f t="shared" si="1"/>
        <v>0</v>
      </c>
      <c r="L16" s="20"/>
      <c r="M16" s="8">
        <f t="shared" si="2"/>
        <v>0</v>
      </c>
      <c r="N16" s="8">
        <f t="shared" si="3"/>
        <v>0</v>
      </c>
      <c r="O16" s="8">
        <f t="shared" si="4"/>
        <v>0</v>
      </c>
      <c r="P16" s="8">
        <f t="shared" si="5"/>
        <v>0</v>
      </c>
      <c r="Q16" s="8">
        <f t="shared" si="6"/>
        <v>0</v>
      </c>
      <c r="R16" s="8">
        <f t="shared" si="7"/>
        <v>0</v>
      </c>
      <c r="S16" s="8">
        <f t="shared" si="8"/>
        <v>0</v>
      </c>
      <c r="T16" s="8">
        <f t="shared" si="9"/>
        <v>0</v>
      </c>
    </row>
    <row r="17" spans="1:20" x14ac:dyDescent="0.2">
      <c r="A17" s="7">
        <v>15</v>
      </c>
      <c r="B17" s="5"/>
      <c r="C17" s="5"/>
      <c r="D17" s="5"/>
      <c r="E17" s="5"/>
      <c r="F17" s="5"/>
      <c r="G17" s="5"/>
      <c r="H17" s="6"/>
      <c r="I17" s="6"/>
      <c r="J17" s="6"/>
      <c r="K17" s="23">
        <f t="shared" si="1"/>
        <v>0</v>
      </c>
      <c r="L17" s="20"/>
      <c r="M17" s="8">
        <f t="shared" si="2"/>
        <v>0</v>
      </c>
      <c r="N17" s="8">
        <f t="shared" si="3"/>
        <v>0</v>
      </c>
      <c r="O17" s="8">
        <f t="shared" si="4"/>
        <v>0</v>
      </c>
      <c r="P17" s="8">
        <f t="shared" si="5"/>
        <v>0</v>
      </c>
      <c r="Q17" s="8">
        <f t="shared" si="6"/>
        <v>0</v>
      </c>
      <c r="R17" s="8">
        <f t="shared" si="7"/>
        <v>0</v>
      </c>
      <c r="S17" s="8">
        <f t="shared" si="8"/>
        <v>0</v>
      </c>
      <c r="T17" s="8">
        <f t="shared" si="9"/>
        <v>0</v>
      </c>
    </row>
    <row r="18" spans="1:20" x14ac:dyDescent="0.2">
      <c r="A18" s="7">
        <v>16</v>
      </c>
      <c r="B18" s="5"/>
      <c r="C18" s="5"/>
      <c r="D18" s="5"/>
      <c r="E18" s="5"/>
      <c r="F18" s="5"/>
      <c r="G18" s="5"/>
      <c r="H18" s="6"/>
      <c r="I18" s="6"/>
      <c r="J18" s="6"/>
      <c r="K18" s="23">
        <f t="shared" si="1"/>
        <v>0</v>
      </c>
      <c r="L18" s="20"/>
      <c r="M18" s="8">
        <f t="shared" si="2"/>
        <v>0</v>
      </c>
      <c r="N18" s="8">
        <f t="shared" si="3"/>
        <v>0</v>
      </c>
      <c r="O18" s="8">
        <f t="shared" si="4"/>
        <v>0</v>
      </c>
      <c r="P18" s="8">
        <f t="shared" si="5"/>
        <v>0</v>
      </c>
      <c r="Q18" s="8">
        <f t="shared" si="6"/>
        <v>0</v>
      </c>
      <c r="R18" s="8">
        <f t="shared" si="7"/>
        <v>0</v>
      </c>
      <c r="S18" s="8">
        <f t="shared" si="8"/>
        <v>0</v>
      </c>
      <c r="T18" s="8">
        <f t="shared" si="9"/>
        <v>0</v>
      </c>
    </row>
    <row r="19" spans="1:20" x14ac:dyDescent="0.2">
      <c r="A19" s="7">
        <v>17</v>
      </c>
      <c r="B19" s="5"/>
      <c r="C19" s="5"/>
      <c r="D19" s="5"/>
      <c r="E19" s="5"/>
      <c r="F19" s="5"/>
      <c r="G19" s="5"/>
      <c r="H19" s="6"/>
      <c r="I19" s="6"/>
      <c r="J19" s="6"/>
      <c r="K19" s="23">
        <f t="shared" si="1"/>
        <v>0</v>
      </c>
      <c r="L19" s="20"/>
      <c r="M19" s="8">
        <f t="shared" si="2"/>
        <v>0</v>
      </c>
      <c r="N19" s="8">
        <f t="shared" si="3"/>
        <v>0</v>
      </c>
      <c r="O19" s="8">
        <f t="shared" si="4"/>
        <v>0</v>
      </c>
      <c r="P19" s="8">
        <f t="shared" si="5"/>
        <v>0</v>
      </c>
      <c r="Q19" s="8">
        <f t="shared" si="6"/>
        <v>0</v>
      </c>
      <c r="R19" s="8">
        <f t="shared" si="7"/>
        <v>0</v>
      </c>
      <c r="S19" s="8">
        <f t="shared" si="8"/>
        <v>0</v>
      </c>
      <c r="T19" s="8">
        <f t="shared" si="9"/>
        <v>0</v>
      </c>
    </row>
    <row r="20" spans="1:20" x14ac:dyDescent="0.2">
      <c r="A20" s="7">
        <v>18</v>
      </c>
      <c r="B20" s="5"/>
      <c r="C20" s="5"/>
      <c r="D20" s="5"/>
      <c r="E20" s="5"/>
      <c r="F20" s="5"/>
      <c r="G20" s="5"/>
      <c r="H20" s="6"/>
      <c r="I20" s="6"/>
      <c r="J20" s="6"/>
      <c r="K20" s="23">
        <f t="shared" si="1"/>
        <v>0</v>
      </c>
      <c r="L20" s="20"/>
      <c r="M20" s="8">
        <f t="shared" si="2"/>
        <v>0</v>
      </c>
      <c r="N20" s="8">
        <f t="shared" si="3"/>
        <v>0</v>
      </c>
      <c r="O20" s="8">
        <f t="shared" si="4"/>
        <v>0</v>
      </c>
      <c r="P20" s="8">
        <f t="shared" si="5"/>
        <v>0</v>
      </c>
      <c r="Q20" s="8">
        <f t="shared" si="6"/>
        <v>0</v>
      </c>
      <c r="R20" s="8">
        <f t="shared" si="7"/>
        <v>0</v>
      </c>
      <c r="S20" s="8">
        <f t="shared" si="8"/>
        <v>0</v>
      </c>
      <c r="T20" s="8">
        <f t="shared" si="9"/>
        <v>0</v>
      </c>
    </row>
    <row r="21" spans="1:20" x14ac:dyDescent="0.2">
      <c r="A21" s="7">
        <v>19</v>
      </c>
      <c r="B21" s="5"/>
      <c r="C21" s="5"/>
      <c r="D21" s="5"/>
      <c r="E21" s="5"/>
      <c r="F21" s="5"/>
      <c r="G21" s="5"/>
      <c r="H21" s="6"/>
      <c r="I21" s="6"/>
      <c r="J21" s="6"/>
      <c r="K21" s="23">
        <f t="shared" si="1"/>
        <v>0</v>
      </c>
      <c r="L21" s="20"/>
      <c r="M21" s="8">
        <f t="shared" si="2"/>
        <v>0</v>
      </c>
      <c r="N21" s="8">
        <f t="shared" si="3"/>
        <v>0</v>
      </c>
      <c r="O21" s="8">
        <f t="shared" si="4"/>
        <v>0</v>
      </c>
      <c r="P21" s="8">
        <f t="shared" si="5"/>
        <v>0</v>
      </c>
      <c r="Q21" s="8">
        <f t="shared" si="6"/>
        <v>0</v>
      </c>
      <c r="R21" s="8">
        <f t="shared" si="7"/>
        <v>0</v>
      </c>
      <c r="S21" s="8">
        <f t="shared" si="8"/>
        <v>0</v>
      </c>
      <c r="T21" s="8">
        <f t="shared" si="9"/>
        <v>0</v>
      </c>
    </row>
    <row r="22" spans="1:20" x14ac:dyDescent="0.2">
      <c r="A22" s="7">
        <v>20</v>
      </c>
      <c r="B22" s="5"/>
      <c r="C22" s="5"/>
      <c r="D22" s="5"/>
      <c r="E22" s="5"/>
      <c r="F22" s="5"/>
      <c r="G22" s="5"/>
      <c r="H22" s="6"/>
      <c r="I22" s="6"/>
      <c r="J22" s="6"/>
      <c r="K22" s="23">
        <f t="shared" si="1"/>
        <v>0</v>
      </c>
      <c r="L22" s="20"/>
      <c r="M22" s="8">
        <f t="shared" si="2"/>
        <v>0</v>
      </c>
      <c r="N22" s="8">
        <f t="shared" si="3"/>
        <v>0</v>
      </c>
      <c r="O22" s="8">
        <f t="shared" si="4"/>
        <v>0</v>
      </c>
      <c r="P22" s="8">
        <f t="shared" si="5"/>
        <v>0</v>
      </c>
      <c r="Q22" s="8">
        <f t="shared" si="6"/>
        <v>0</v>
      </c>
      <c r="R22" s="8">
        <f t="shared" si="7"/>
        <v>0</v>
      </c>
      <c r="S22" s="8">
        <f t="shared" si="8"/>
        <v>0</v>
      </c>
      <c r="T22" s="8">
        <f t="shared" si="9"/>
        <v>0</v>
      </c>
    </row>
    <row r="23" spans="1:20" x14ac:dyDescent="0.2">
      <c r="A23" s="7">
        <v>21</v>
      </c>
      <c r="B23" s="5"/>
      <c r="C23" s="5"/>
      <c r="D23" s="5"/>
      <c r="E23" s="5"/>
      <c r="F23" s="5"/>
      <c r="G23" s="5"/>
      <c r="H23" s="6"/>
      <c r="I23" s="6"/>
      <c r="J23" s="6"/>
      <c r="K23" s="23">
        <f t="shared" si="1"/>
        <v>0</v>
      </c>
      <c r="L23" s="20"/>
      <c r="M23" s="8">
        <f t="shared" si="2"/>
        <v>0</v>
      </c>
      <c r="N23" s="8">
        <f t="shared" si="3"/>
        <v>0</v>
      </c>
      <c r="O23" s="8">
        <f t="shared" si="4"/>
        <v>0</v>
      </c>
      <c r="P23" s="8">
        <f t="shared" si="5"/>
        <v>0</v>
      </c>
      <c r="Q23" s="8">
        <f t="shared" si="6"/>
        <v>0</v>
      </c>
      <c r="R23" s="8">
        <f t="shared" si="7"/>
        <v>0</v>
      </c>
      <c r="S23" s="8">
        <f t="shared" si="8"/>
        <v>0</v>
      </c>
      <c r="T23" s="8">
        <f t="shared" si="9"/>
        <v>0</v>
      </c>
    </row>
    <row r="24" spans="1:20" x14ac:dyDescent="0.2">
      <c r="A24" s="7">
        <v>22</v>
      </c>
      <c r="B24" s="5"/>
      <c r="C24" s="5"/>
      <c r="D24" s="5"/>
      <c r="E24" s="5"/>
      <c r="F24" s="5"/>
      <c r="G24" s="5"/>
      <c r="H24" s="6"/>
      <c r="I24" s="6"/>
      <c r="J24" s="6"/>
      <c r="K24" s="23">
        <f t="shared" si="1"/>
        <v>0</v>
      </c>
      <c r="L24" s="20"/>
      <c r="M24" s="8">
        <f t="shared" si="2"/>
        <v>0</v>
      </c>
      <c r="N24" s="8">
        <f t="shared" si="3"/>
        <v>0</v>
      </c>
      <c r="O24" s="8">
        <f t="shared" si="4"/>
        <v>0</v>
      </c>
      <c r="P24" s="8">
        <f t="shared" si="5"/>
        <v>0</v>
      </c>
      <c r="Q24" s="8">
        <f t="shared" si="6"/>
        <v>0</v>
      </c>
      <c r="R24" s="8">
        <f t="shared" si="7"/>
        <v>0</v>
      </c>
      <c r="S24" s="8">
        <f t="shared" si="8"/>
        <v>0</v>
      </c>
      <c r="T24" s="8">
        <f t="shared" si="9"/>
        <v>0</v>
      </c>
    </row>
    <row r="25" spans="1:20" x14ac:dyDescent="0.2">
      <c r="A25" s="7">
        <v>23</v>
      </c>
      <c r="B25" s="5"/>
      <c r="C25" s="5"/>
      <c r="D25" s="5"/>
      <c r="E25" s="5"/>
      <c r="F25" s="5"/>
      <c r="G25" s="5"/>
      <c r="H25" s="6"/>
      <c r="I25" s="6"/>
      <c r="J25" s="6"/>
      <c r="K25" s="23">
        <f t="shared" si="1"/>
        <v>0</v>
      </c>
      <c r="L25" s="20"/>
      <c r="M25" s="8">
        <f t="shared" si="2"/>
        <v>0</v>
      </c>
      <c r="N25" s="8">
        <f t="shared" si="3"/>
        <v>0</v>
      </c>
      <c r="O25" s="8">
        <f t="shared" si="4"/>
        <v>0</v>
      </c>
      <c r="P25" s="8">
        <f t="shared" si="5"/>
        <v>0</v>
      </c>
      <c r="Q25" s="8">
        <f t="shared" si="6"/>
        <v>0</v>
      </c>
      <c r="R25" s="8">
        <f t="shared" si="7"/>
        <v>0</v>
      </c>
      <c r="S25" s="8">
        <f t="shared" si="8"/>
        <v>0</v>
      </c>
      <c r="T25" s="8">
        <f t="shared" si="9"/>
        <v>0</v>
      </c>
    </row>
    <row r="26" spans="1:20" x14ac:dyDescent="0.2">
      <c r="A26" s="7">
        <v>24</v>
      </c>
      <c r="B26" s="5"/>
      <c r="C26" s="5"/>
      <c r="D26" s="5"/>
      <c r="E26" s="5"/>
      <c r="F26" s="5"/>
      <c r="G26" s="5"/>
      <c r="H26" s="6"/>
      <c r="I26" s="6"/>
      <c r="J26" s="6"/>
      <c r="K26" s="23">
        <f t="shared" si="1"/>
        <v>0</v>
      </c>
      <c r="L26" s="20"/>
      <c r="M26" s="8">
        <f t="shared" si="2"/>
        <v>0</v>
      </c>
      <c r="N26" s="8">
        <f t="shared" si="3"/>
        <v>0</v>
      </c>
      <c r="O26" s="8">
        <f t="shared" si="4"/>
        <v>0</v>
      </c>
      <c r="P26" s="8">
        <f t="shared" si="5"/>
        <v>0</v>
      </c>
      <c r="Q26" s="8">
        <f t="shared" si="6"/>
        <v>0</v>
      </c>
      <c r="R26" s="8">
        <f t="shared" si="7"/>
        <v>0</v>
      </c>
      <c r="S26" s="8">
        <f t="shared" si="8"/>
        <v>0</v>
      </c>
      <c r="T26" s="8">
        <f t="shared" si="9"/>
        <v>0</v>
      </c>
    </row>
    <row r="27" spans="1:20" x14ac:dyDescent="0.2">
      <c r="A27" s="7">
        <v>25</v>
      </c>
      <c r="B27" s="7"/>
      <c r="C27" s="7"/>
      <c r="D27" s="7"/>
      <c r="E27" s="7"/>
      <c r="F27" s="7"/>
      <c r="G27" s="7"/>
      <c r="H27" s="6"/>
      <c r="I27" s="6"/>
      <c r="J27" s="6"/>
      <c r="K27" s="23">
        <f t="shared" si="1"/>
        <v>0</v>
      </c>
      <c r="L27" s="20"/>
      <c r="M27" s="8">
        <f t="shared" si="2"/>
        <v>0</v>
      </c>
      <c r="N27" s="8">
        <f t="shared" si="3"/>
        <v>0</v>
      </c>
      <c r="O27" s="8">
        <f t="shared" si="4"/>
        <v>0</v>
      </c>
      <c r="P27" s="8">
        <f t="shared" si="5"/>
        <v>0</v>
      </c>
      <c r="Q27" s="8">
        <f t="shared" si="6"/>
        <v>0</v>
      </c>
      <c r="R27" s="8">
        <f t="shared" si="7"/>
        <v>0</v>
      </c>
      <c r="S27" s="8">
        <f t="shared" si="8"/>
        <v>0</v>
      </c>
      <c r="T27" s="8">
        <f t="shared" si="9"/>
        <v>0</v>
      </c>
    </row>
    <row r="28" spans="1:20" x14ac:dyDescent="0.2">
      <c r="A28" s="7">
        <v>26</v>
      </c>
      <c r="B28" s="8"/>
      <c r="C28" s="8"/>
      <c r="D28" s="8"/>
      <c r="E28" s="8"/>
      <c r="F28" s="8"/>
      <c r="G28" s="8"/>
      <c r="H28" s="8"/>
      <c r="I28" s="8"/>
      <c r="J28" s="8"/>
      <c r="K28" s="23">
        <f t="shared" si="1"/>
        <v>0</v>
      </c>
      <c r="L28" s="20"/>
      <c r="M28" s="8">
        <f t="shared" si="2"/>
        <v>0</v>
      </c>
      <c r="N28" s="8">
        <f t="shared" si="3"/>
        <v>0</v>
      </c>
      <c r="O28" s="8">
        <f t="shared" si="4"/>
        <v>0</v>
      </c>
      <c r="P28" s="8">
        <f t="shared" si="5"/>
        <v>0</v>
      </c>
      <c r="Q28" s="8">
        <f t="shared" si="6"/>
        <v>0</v>
      </c>
      <c r="R28" s="8">
        <f t="shared" si="7"/>
        <v>0</v>
      </c>
      <c r="S28" s="8">
        <f t="shared" si="8"/>
        <v>0</v>
      </c>
      <c r="T28" s="8">
        <f t="shared" si="9"/>
        <v>0</v>
      </c>
    </row>
    <row r="29" spans="1:20" x14ac:dyDescent="0.2">
      <c r="A29" s="7">
        <v>27</v>
      </c>
      <c r="B29" s="8"/>
      <c r="C29" s="8"/>
      <c r="D29" s="8"/>
      <c r="E29" s="8"/>
      <c r="F29" s="8"/>
      <c r="G29" s="8"/>
      <c r="H29" s="8"/>
      <c r="I29" s="8"/>
      <c r="J29" s="8"/>
      <c r="K29" s="23">
        <f t="shared" si="1"/>
        <v>0</v>
      </c>
      <c r="L29" s="20"/>
      <c r="M29" s="8">
        <f t="shared" si="2"/>
        <v>0</v>
      </c>
      <c r="N29" s="8">
        <f t="shared" si="3"/>
        <v>0</v>
      </c>
      <c r="O29" s="8">
        <f t="shared" si="4"/>
        <v>0</v>
      </c>
      <c r="P29" s="8">
        <f t="shared" si="5"/>
        <v>0</v>
      </c>
      <c r="Q29" s="8">
        <f t="shared" si="6"/>
        <v>0</v>
      </c>
      <c r="R29" s="8">
        <f t="shared" si="7"/>
        <v>0</v>
      </c>
      <c r="S29" s="8">
        <f t="shared" si="8"/>
        <v>0</v>
      </c>
      <c r="T29" s="8">
        <f t="shared" si="9"/>
        <v>0</v>
      </c>
    </row>
    <row r="30" spans="1:20" x14ac:dyDescent="0.2">
      <c r="A30" s="7">
        <v>28</v>
      </c>
      <c r="B30" s="8"/>
      <c r="C30" s="8"/>
      <c r="D30" s="8"/>
      <c r="E30" s="8"/>
      <c r="F30" s="8"/>
      <c r="G30" s="8"/>
      <c r="H30" s="8"/>
      <c r="I30" s="8"/>
      <c r="J30" s="8"/>
      <c r="K30" s="23">
        <f t="shared" si="1"/>
        <v>0</v>
      </c>
      <c r="L30" s="20"/>
      <c r="M30" s="8">
        <f t="shared" si="2"/>
        <v>0</v>
      </c>
      <c r="N30" s="8">
        <f t="shared" si="3"/>
        <v>0</v>
      </c>
      <c r="O30" s="8">
        <f t="shared" si="4"/>
        <v>0</v>
      </c>
      <c r="P30" s="8">
        <f t="shared" si="5"/>
        <v>0</v>
      </c>
      <c r="Q30" s="8">
        <f t="shared" si="6"/>
        <v>0</v>
      </c>
      <c r="R30" s="8">
        <f t="shared" si="7"/>
        <v>0</v>
      </c>
      <c r="S30" s="8">
        <f t="shared" si="8"/>
        <v>0</v>
      </c>
      <c r="T30" s="8">
        <f t="shared" si="9"/>
        <v>0</v>
      </c>
    </row>
    <row r="31" spans="1:20" x14ac:dyDescent="0.2">
      <c r="A31" s="7">
        <v>29</v>
      </c>
      <c r="B31" s="8"/>
      <c r="C31" s="8"/>
      <c r="D31" s="8"/>
      <c r="E31" s="8"/>
      <c r="F31" s="8"/>
      <c r="G31" s="8"/>
      <c r="H31" s="8"/>
      <c r="I31" s="8"/>
      <c r="J31" s="8"/>
      <c r="K31" s="23">
        <f t="shared" si="1"/>
        <v>0</v>
      </c>
      <c r="L31" s="20"/>
      <c r="M31" s="8">
        <f t="shared" si="2"/>
        <v>0</v>
      </c>
      <c r="N31" s="8">
        <f t="shared" si="3"/>
        <v>0</v>
      </c>
      <c r="O31" s="8">
        <f t="shared" si="4"/>
        <v>0</v>
      </c>
      <c r="P31" s="8">
        <f t="shared" si="5"/>
        <v>0</v>
      </c>
      <c r="Q31" s="8">
        <f t="shared" si="6"/>
        <v>0</v>
      </c>
      <c r="R31" s="8">
        <f t="shared" si="7"/>
        <v>0</v>
      </c>
      <c r="S31" s="8">
        <f t="shared" si="8"/>
        <v>0</v>
      </c>
      <c r="T31" s="8">
        <f t="shared" si="9"/>
        <v>0</v>
      </c>
    </row>
    <row r="32" spans="1:20" x14ac:dyDescent="0.2">
      <c r="A32" s="7">
        <v>30</v>
      </c>
      <c r="B32" s="8"/>
      <c r="C32" s="8"/>
      <c r="D32" s="8"/>
      <c r="E32" s="8"/>
      <c r="F32" s="8"/>
      <c r="G32" s="8"/>
      <c r="H32" s="8"/>
      <c r="I32" s="8"/>
      <c r="J32" s="8"/>
      <c r="K32" s="23">
        <f t="shared" si="1"/>
        <v>0</v>
      </c>
      <c r="L32" s="20"/>
      <c r="M32" s="8">
        <f t="shared" si="2"/>
        <v>0</v>
      </c>
      <c r="N32" s="8">
        <f t="shared" si="3"/>
        <v>0</v>
      </c>
      <c r="O32" s="8">
        <f t="shared" si="4"/>
        <v>0</v>
      </c>
      <c r="P32" s="8">
        <f t="shared" si="5"/>
        <v>0</v>
      </c>
      <c r="Q32" s="8">
        <f t="shared" si="6"/>
        <v>0</v>
      </c>
      <c r="R32" s="8">
        <f t="shared" si="7"/>
        <v>0</v>
      </c>
      <c r="S32" s="8">
        <f t="shared" si="8"/>
        <v>0</v>
      </c>
      <c r="T32" s="8">
        <f t="shared" si="9"/>
        <v>0</v>
      </c>
    </row>
    <row r="33" spans="1:20" x14ac:dyDescent="0.2">
      <c r="A33" s="7">
        <v>31</v>
      </c>
      <c r="B33" s="8"/>
      <c r="C33" s="8"/>
      <c r="D33" s="8"/>
      <c r="E33" s="8"/>
      <c r="F33" s="8"/>
      <c r="G33" s="8"/>
      <c r="H33" s="8"/>
      <c r="I33" s="8"/>
      <c r="J33" s="8"/>
      <c r="K33" s="23">
        <f t="shared" si="1"/>
        <v>0</v>
      </c>
      <c r="L33" s="20"/>
      <c r="M33" s="8">
        <f t="shared" si="2"/>
        <v>0</v>
      </c>
      <c r="N33" s="8">
        <f t="shared" si="3"/>
        <v>0</v>
      </c>
      <c r="O33" s="8">
        <f t="shared" si="4"/>
        <v>0</v>
      </c>
      <c r="P33" s="8">
        <f t="shared" si="5"/>
        <v>0</v>
      </c>
      <c r="Q33" s="8">
        <f t="shared" si="6"/>
        <v>0</v>
      </c>
      <c r="R33" s="8">
        <f t="shared" si="7"/>
        <v>0</v>
      </c>
      <c r="S33" s="8">
        <f t="shared" si="8"/>
        <v>0</v>
      </c>
      <c r="T33" s="8">
        <f t="shared" si="9"/>
        <v>0</v>
      </c>
    </row>
    <row r="34" spans="1:20" x14ac:dyDescent="0.2">
      <c r="A34" s="7">
        <v>32</v>
      </c>
      <c r="B34" s="8"/>
      <c r="C34" s="8"/>
      <c r="D34" s="8"/>
      <c r="E34" s="8"/>
      <c r="F34" s="8"/>
      <c r="G34" s="8"/>
      <c r="H34" s="8"/>
      <c r="I34" s="8"/>
      <c r="J34" s="8"/>
      <c r="K34" s="23">
        <f t="shared" si="1"/>
        <v>0</v>
      </c>
      <c r="L34" s="20"/>
      <c r="M34" s="8">
        <f t="shared" si="2"/>
        <v>0</v>
      </c>
      <c r="N34" s="8">
        <f t="shared" si="3"/>
        <v>0</v>
      </c>
      <c r="O34" s="8">
        <f t="shared" si="4"/>
        <v>0</v>
      </c>
      <c r="P34" s="8">
        <f t="shared" si="5"/>
        <v>0</v>
      </c>
      <c r="Q34" s="8">
        <f t="shared" si="6"/>
        <v>0</v>
      </c>
      <c r="R34" s="8">
        <f t="shared" si="7"/>
        <v>0</v>
      </c>
      <c r="S34" s="8">
        <f t="shared" si="8"/>
        <v>0</v>
      </c>
      <c r="T34" s="8">
        <f t="shared" si="9"/>
        <v>0</v>
      </c>
    </row>
    <row r="35" spans="1:20" x14ac:dyDescent="0.2">
      <c r="A35" s="7">
        <v>33</v>
      </c>
      <c r="B35" s="8"/>
      <c r="C35" s="8"/>
      <c r="D35" s="8"/>
      <c r="E35" s="8"/>
      <c r="F35" s="8"/>
      <c r="G35" s="8"/>
      <c r="H35" s="8"/>
      <c r="I35" s="8"/>
      <c r="J35" s="8"/>
      <c r="K35" s="23">
        <f t="shared" si="1"/>
        <v>0</v>
      </c>
      <c r="L35" s="20"/>
      <c r="M35" s="8">
        <f t="shared" si="2"/>
        <v>0</v>
      </c>
      <c r="N35" s="8">
        <f t="shared" si="3"/>
        <v>0</v>
      </c>
      <c r="O35" s="8">
        <f t="shared" si="4"/>
        <v>0</v>
      </c>
      <c r="P35" s="8">
        <f t="shared" si="5"/>
        <v>0</v>
      </c>
      <c r="Q35" s="8">
        <f t="shared" si="6"/>
        <v>0</v>
      </c>
      <c r="R35" s="8">
        <f t="shared" si="7"/>
        <v>0</v>
      </c>
      <c r="S35" s="8">
        <f t="shared" si="8"/>
        <v>0</v>
      </c>
      <c r="T35" s="8">
        <f t="shared" si="9"/>
        <v>0</v>
      </c>
    </row>
    <row r="36" spans="1:20" x14ac:dyDescent="0.2">
      <c r="A36" s="7">
        <v>34</v>
      </c>
      <c r="B36" s="8"/>
      <c r="C36" s="8"/>
      <c r="D36" s="8"/>
      <c r="E36" s="8"/>
      <c r="F36" s="8"/>
      <c r="G36" s="8"/>
      <c r="H36" s="8"/>
      <c r="I36" s="8"/>
      <c r="J36" s="8"/>
      <c r="K36" s="23">
        <f t="shared" si="1"/>
        <v>0</v>
      </c>
      <c r="L36" s="20"/>
      <c r="M36" s="8">
        <f t="shared" si="2"/>
        <v>0</v>
      </c>
      <c r="N36" s="8">
        <f t="shared" si="3"/>
        <v>0</v>
      </c>
      <c r="O36" s="8">
        <f t="shared" si="4"/>
        <v>0</v>
      </c>
      <c r="P36" s="8">
        <f t="shared" si="5"/>
        <v>0</v>
      </c>
      <c r="Q36" s="8">
        <f t="shared" si="6"/>
        <v>0</v>
      </c>
      <c r="R36" s="8">
        <f t="shared" si="7"/>
        <v>0</v>
      </c>
      <c r="S36" s="8">
        <f t="shared" si="8"/>
        <v>0</v>
      </c>
      <c r="T36" s="8">
        <f t="shared" si="9"/>
        <v>0</v>
      </c>
    </row>
    <row r="37" spans="1:20" x14ac:dyDescent="0.2">
      <c r="A37" s="7">
        <v>35</v>
      </c>
      <c r="B37" s="8"/>
      <c r="C37" s="8"/>
      <c r="D37" s="8"/>
      <c r="E37" s="8"/>
      <c r="F37" s="8"/>
      <c r="G37" s="8"/>
      <c r="H37" s="8"/>
      <c r="I37" s="8"/>
      <c r="J37" s="8"/>
      <c r="K37" s="23">
        <f t="shared" si="1"/>
        <v>0</v>
      </c>
      <c r="L37" s="20"/>
      <c r="M37" s="8">
        <f t="shared" si="2"/>
        <v>0</v>
      </c>
      <c r="N37" s="8">
        <f t="shared" si="3"/>
        <v>0</v>
      </c>
      <c r="O37" s="8">
        <f t="shared" si="4"/>
        <v>0</v>
      </c>
      <c r="P37" s="8">
        <f t="shared" si="5"/>
        <v>0</v>
      </c>
      <c r="Q37" s="8">
        <f t="shared" si="6"/>
        <v>0</v>
      </c>
      <c r="R37" s="8">
        <f t="shared" si="7"/>
        <v>0</v>
      </c>
      <c r="S37" s="8">
        <f t="shared" si="8"/>
        <v>0</v>
      </c>
      <c r="T37" s="8">
        <f t="shared" si="9"/>
        <v>0</v>
      </c>
    </row>
    <row r="38" spans="1:20" x14ac:dyDescent="0.2">
      <c r="A38" s="7">
        <v>36</v>
      </c>
      <c r="B38" s="8"/>
      <c r="C38" s="8"/>
      <c r="D38" s="8"/>
      <c r="E38" s="8"/>
      <c r="F38" s="8"/>
      <c r="G38" s="8"/>
      <c r="H38" s="8"/>
      <c r="I38" s="8"/>
      <c r="J38" s="8"/>
      <c r="K38" s="23">
        <f t="shared" si="1"/>
        <v>0</v>
      </c>
      <c r="L38" s="20"/>
      <c r="M38" s="8">
        <f t="shared" si="2"/>
        <v>0</v>
      </c>
      <c r="N38" s="8">
        <f t="shared" si="3"/>
        <v>0</v>
      </c>
      <c r="O38" s="8">
        <f t="shared" si="4"/>
        <v>0</v>
      </c>
      <c r="P38" s="8">
        <f t="shared" si="5"/>
        <v>0</v>
      </c>
      <c r="Q38" s="8">
        <f t="shared" si="6"/>
        <v>0</v>
      </c>
      <c r="R38" s="8">
        <f t="shared" si="7"/>
        <v>0</v>
      </c>
      <c r="S38" s="8">
        <f t="shared" si="8"/>
        <v>0</v>
      </c>
      <c r="T38" s="8">
        <f t="shared" si="9"/>
        <v>0</v>
      </c>
    </row>
    <row r="39" spans="1:20" x14ac:dyDescent="0.2">
      <c r="A39" s="7">
        <v>37</v>
      </c>
      <c r="B39" s="8"/>
      <c r="C39" s="8"/>
      <c r="D39" s="8"/>
      <c r="E39" s="8"/>
      <c r="F39" s="8"/>
      <c r="G39" s="8"/>
      <c r="H39" s="8"/>
      <c r="I39" s="8"/>
      <c r="J39" s="8"/>
      <c r="K39" s="23">
        <f t="shared" si="1"/>
        <v>0</v>
      </c>
      <c r="L39" s="20"/>
      <c r="M39" s="8">
        <f t="shared" si="2"/>
        <v>0</v>
      </c>
      <c r="N39" s="8">
        <f t="shared" si="3"/>
        <v>0</v>
      </c>
      <c r="O39" s="8">
        <f t="shared" si="4"/>
        <v>0</v>
      </c>
      <c r="P39" s="8">
        <f t="shared" si="5"/>
        <v>0</v>
      </c>
      <c r="Q39" s="8">
        <f t="shared" si="6"/>
        <v>0</v>
      </c>
      <c r="R39" s="8">
        <f t="shared" si="7"/>
        <v>0</v>
      </c>
      <c r="S39" s="8">
        <f t="shared" si="8"/>
        <v>0</v>
      </c>
      <c r="T39" s="8">
        <f t="shared" si="9"/>
        <v>0</v>
      </c>
    </row>
    <row r="40" spans="1:20" x14ac:dyDescent="0.2">
      <c r="A40" s="7">
        <v>38</v>
      </c>
      <c r="B40" s="8"/>
      <c r="C40" s="8"/>
      <c r="D40" s="8"/>
      <c r="E40" s="8"/>
      <c r="F40" s="8"/>
      <c r="G40" s="8"/>
      <c r="H40" s="8"/>
      <c r="I40" s="8"/>
      <c r="J40" s="8"/>
      <c r="K40" s="23">
        <f t="shared" si="1"/>
        <v>0</v>
      </c>
      <c r="L40" s="20"/>
      <c r="M40" s="8">
        <f t="shared" si="2"/>
        <v>0</v>
      </c>
      <c r="N40" s="8">
        <f t="shared" si="3"/>
        <v>0</v>
      </c>
      <c r="O40" s="8">
        <f t="shared" si="4"/>
        <v>0</v>
      </c>
      <c r="P40" s="8">
        <f t="shared" si="5"/>
        <v>0</v>
      </c>
      <c r="Q40" s="8">
        <f t="shared" si="6"/>
        <v>0</v>
      </c>
      <c r="R40" s="8">
        <f t="shared" si="7"/>
        <v>0</v>
      </c>
      <c r="S40" s="8">
        <f t="shared" si="8"/>
        <v>0</v>
      </c>
      <c r="T40" s="8">
        <f t="shared" si="9"/>
        <v>0</v>
      </c>
    </row>
    <row r="41" spans="1:20" x14ac:dyDescent="0.2">
      <c r="A41" s="7">
        <v>39</v>
      </c>
      <c r="B41" s="8"/>
      <c r="C41" s="8"/>
      <c r="D41" s="8"/>
      <c r="E41" s="8"/>
      <c r="F41" s="8"/>
      <c r="G41" s="8"/>
      <c r="H41" s="8"/>
      <c r="I41" s="8"/>
      <c r="J41" s="8"/>
      <c r="K41" s="23">
        <f t="shared" si="1"/>
        <v>0</v>
      </c>
      <c r="L41" s="20"/>
      <c r="M41" s="8">
        <f t="shared" si="2"/>
        <v>0</v>
      </c>
      <c r="N41" s="8">
        <f t="shared" si="3"/>
        <v>0</v>
      </c>
      <c r="O41" s="8">
        <f t="shared" si="4"/>
        <v>0</v>
      </c>
      <c r="P41" s="8">
        <f t="shared" si="5"/>
        <v>0</v>
      </c>
      <c r="Q41" s="8">
        <f t="shared" si="6"/>
        <v>0</v>
      </c>
      <c r="R41" s="8">
        <f t="shared" si="7"/>
        <v>0</v>
      </c>
      <c r="S41" s="8">
        <f t="shared" si="8"/>
        <v>0</v>
      </c>
      <c r="T41" s="8">
        <f t="shared" si="9"/>
        <v>0</v>
      </c>
    </row>
    <row r="42" spans="1:20" x14ac:dyDescent="0.2">
      <c r="A42" s="7">
        <v>40</v>
      </c>
      <c r="B42" s="8"/>
      <c r="C42" s="8"/>
      <c r="D42" s="8"/>
      <c r="E42" s="8"/>
      <c r="F42" s="8"/>
      <c r="G42" s="8"/>
      <c r="H42" s="8"/>
      <c r="I42" s="8"/>
      <c r="J42" s="8"/>
      <c r="K42" s="23">
        <f t="shared" si="1"/>
        <v>0</v>
      </c>
      <c r="L42" s="20"/>
      <c r="M42" s="8">
        <f t="shared" si="2"/>
        <v>0</v>
      </c>
      <c r="N42" s="8">
        <f t="shared" si="3"/>
        <v>0</v>
      </c>
      <c r="O42" s="8">
        <f t="shared" si="4"/>
        <v>0</v>
      </c>
      <c r="P42" s="8">
        <f t="shared" si="5"/>
        <v>0</v>
      </c>
      <c r="Q42" s="8">
        <f t="shared" si="6"/>
        <v>0</v>
      </c>
      <c r="R42" s="8">
        <f t="shared" si="7"/>
        <v>0</v>
      </c>
      <c r="S42" s="8">
        <f t="shared" si="8"/>
        <v>0</v>
      </c>
      <c r="T42" s="8">
        <f t="shared" si="9"/>
        <v>0</v>
      </c>
    </row>
    <row r="43" spans="1:20" x14ac:dyDescent="0.2">
      <c r="A43" s="7">
        <v>41</v>
      </c>
      <c r="B43" s="8"/>
      <c r="C43" s="8"/>
      <c r="D43" s="8"/>
      <c r="E43" s="8"/>
      <c r="F43" s="8"/>
      <c r="G43" s="8"/>
      <c r="H43" s="8"/>
      <c r="I43" s="8"/>
      <c r="J43" s="8"/>
      <c r="K43" s="23">
        <f t="shared" si="1"/>
        <v>0</v>
      </c>
      <c r="L43" s="20"/>
      <c r="M43" s="8">
        <f t="shared" si="2"/>
        <v>0</v>
      </c>
      <c r="N43" s="8">
        <f t="shared" si="3"/>
        <v>0</v>
      </c>
      <c r="O43" s="8">
        <f t="shared" si="4"/>
        <v>0</v>
      </c>
      <c r="P43" s="8">
        <f t="shared" si="5"/>
        <v>0</v>
      </c>
      <c r="Q43" s="8">
        <f t="shared" si="6"/>
        <v>0</v>
      </c>
      <c r="R43" s="8">
        <f t="shared" si="7"/>
        <v>0</v>
      </c>
      <c r="S43" s="8">
        <f t="shared" si="8"/>
        <v>0</v>
      </c>
      <c r="T43" s="8">
        <f t="shared" si="9"/>
        <v>0</v>
      </c>
    </row>
    <row r="44" spans="1:20" x14ac:dyDescent="0.2">
      <c r="A44" s="7">
        <v>42</v>
      </c>
      <c r="B44" s="8"/>
      <c r="C44" s="8"/>
      <c r="D44" s="8"/>
      <c r="E44" s="8"/>
      <c r="F44" s="8"/>
      <c r="G44" s="8"/>
      <c r="H44" s="8"/>
      <c r="I44" s="8"/>
      <c r="J44" s="8"/>
      <c r="K44" s="23">
        <f t="shared" si="1"/>
        <v>0</v>
      </c>
      <c r="L44" s="20"/>
      <c r="M44" s="8">
        <f t="shared" si="2"/>
        <v>0</v>
      </c>
      <c r="N44" s="8">
        <f t="shared" si="3"/>
        <v>0</v>
      </c>
      <c r="O44" s="8">
        <f t="shared" si="4"/>
        <v>0</v>
      </c>
      <c r="P44" s="8">
        <f t="shared" si="5"/>
        <v>0</v>
      </c>
      <c r="Q44" s="8">
        <f t="shared" si="6"/>
        <v>0</v>
      </c>
      <c r="R44" s="8">
        <f t="shared" si="7"/>
        <v>0</v>
      </c>
      <c r="S44" s="8">
        <f t="shared" si="8"/>
        <v>0</v>
      </c>
      <c r="T44" s="8">
        <f t="shared" si="9"/>
        <v>0</v>
      </c>
    </row>
    <row r="45" spans="1:20" x14ac:dyDescent="0.2">
      <c r="A45" s="7">
        <v>43</v>
      </c>
      <c r="B45" s="8"/>
      <c r="C45" s="8"/>
      <c r="D45" s="8"/>
      <c r="E45" s="8"/>
      <c r="F45" s="8"/>
      <c r="G45" s="8"/>
      <c r="H45" s="8"/>
      <c r="I45" s="8"/>
      <c r="J45" s="8"/>
      <c r="K45" s="23">
        <f t="shared" si="1"/>
        <v>0</v>
      </c>
      <c r="L45" s="20"/>
      <c r="M45" s="8">
        <f t="shared" si="2"/>
        <v>0</v>
      </c>
      <c r="N45" s="8">
        <f t="shared" si="3"/>
        <v>0</v>
      </c>
      <c r="O45" s="8">
        <f t="shared" si="4"/>
        <v>0</v>
      </c>
      <c r="P45" s="8">
        <f t="shared" si="5"/>
        <v>0</v>
      </c>
      <c r="Q45" s="8">
        <f t="shared" si="6"/>
        <v>0</v>
      </c>
      <c r="R45" s="8">
        <f t="shared" si="7"/>
        <v>0</v>
      </c>
      <c r="S45" s="8">
        <f t="shared" si="8"/>
        <v>0</v>
      </c>
      <c r="T45" s="8">
        <f t="shared" si="9"/>
        <v>0</v>
      </c>
    </row>
    <row r="46" spans="1:20" x14ac:dyDescent="0.2">
      <c r="A46" s="7">
        <v>44</v>
      </c>
      <c r="B46" s="8"/>
      <c r="C46" s="8"/>
      <c r="D46" s="8"/>
      <c r="E46" s="8"/>
      <c r="F46" s="8"/>
      <c r="G46" s="8"/>
      <c r="H46" s="8"/>
      <c r="I46" s="8"/>
      <c r="J46" s="8"/>
      <c r="K46" s="23">
        <f t="shared" si="1"/>
        <v>0</v>
      </c>
      <c r="L46" s="20"/>
      <c r="M46" s="8">
        <f t="shared" si="2"/>
        <v>0</v>
      </c>
      <c r="N46" s="8">
        <f t="shared" si="3"/>
        <v>0</v>
      </c>
      <c r="O46" s="8">
        <f t="shared" si="4"/>
        <v>0</v>
      </c>
      <c r="P46" s="8">
        <f t="shared" si="5"/>
        <v>0</v>
      </c>
      <c r="Q46" s="8">
        <f t="shared" si="6"/>
        <v>0</v>
      </c>
      <c r="R46" s="8">
        <f t="shared" si="7"/>
        <v>0</v>
      </c>
      <c r="S46" s="8">
        <f t="shared" si="8"/>
        <v>0</v>
      </c>
      <c r="T46" s="8">
        <f t="shared" si="9"/>
        <v>0</v>
      </c>
    </row>
    <row r="47" spans="1:20" x14ac:dyDescent="0.2">
      <c r="A47" s="7">
        <v>45</v>
      </c>
      <c r="B47" s="8"/>
      <c r="C47" s="8"/>
      <c r="D47" s="8"/>
      <c r="E47" s="8"/>
      <c r="F47" s="8"/>
      <c r="G47" s="8"/>
      <c r="H47" s="8"/>
      <c r="I47" s="8"/>
      <c r="J47" s="8"/>
      <c r="K47" s="23">
        <f t="shared" si="1"/>
        <v>0</v>
      </c>
      <c r="L47" s="20"/>
      <c r="M47" s="8">
        <f t="shared" si="2"/>
        <v>0</v>
      </c>
      <c r="N47" s="8">
        <f t="shared" si="3"/>
        <v>0</v>
      </c>
      <c r="O47" s="8">
        <f t="shared" si="4"/>
        <v>0</v>
      </c>
      <c r="P47" s="8">
        <f t="shared" si="5"/>
        <v>0</v>
      </c>
      <c r="Q47" s="8">
        <f t="shared" si="6"/>
        <v>0</v>
      </c>
      <c r="R47" s="8">
        <f t="shared" si="7"/>
        <v>0</v>
      </c>
      <c r="S47" s="8">
        <f t="shared" si="8"/>
        <v>0</v>
      </c>
      <c r="T47" s="8">
        <f t="shared" si="9"/>
        <v>0</v>
      </c>
    </row>
    <row r="48" spans="1:20" x14ac:dyDescent="0.2">
      <c r="A48" s="7">
        <v>46</v>
      </c>
      <c r="B48" s="8"/>
      <c r="C48" s="8"/>
      <c r="D48" s="8"/>
      <c r="E48" s="8"/>
      <c r="F48" s="8"/>
      <c r="G48" s="8"/>
      <c r="H48" s="8"/>
      <c r="I48" s="8"/>
      <c r="J48" s="8"/>
      <c r="K48" s="23">
        <f t="shared" si="1"/>
        <v>0</v>
      </c>
      <c r="L48" s="20"/>
      <c r="M48" s="8">
        <f t="shared" si="2"/>
        <v>0</v>
      </c>
      <c r="N48" s="8">
        <f t="shared" si="3"/>
        <v>0</v>
      </c>
      <c r="O48" s="8">
        <f t="shared" si="4"/>
        <v>0</v>
      </c>
      <c r="P48" s="8">
        <f t="shared" si="5"/>
        <v>0</v>
      </c>
      <c r="Q48" s="8">
        <f t="shared" si="6"/>
        <v>0</v>
      </c>
      <c r="R48" s="8">
        <f t="shared" si="7"/>
        <v>0</v>
      </c>
      <c r="S48" s="8">
        <f t="shared" si="8"/>
        <v>0</v>
      </c>
      <c r="T48" s="8">
        <f t="shared" si="9"/>
        <v>0</v>
      </c>
    </row>
    <row r="49" spans="1:22" x14ac:dyDescent="0.2">
      <c r="A49" s="7">
        <v>47</v>
      </c>
      <c r="B49" s="8"/>
      <c r="C49" s="8"/>
      <c r="D49" s="8"/>
      <c r="E49" s="8"/>
      <c r="F49" s="8"/>
      <c r="G49" s="8"/>
      <c r="H49" s="8"/>
      <c r="I49" s="8"/>
      <c r="J49" s="8"/>
      <c r="K49" s="23">
        <f t="shared" si="1"/>
        <v>0</v>
      </c>
      <c r="L49" s="20"/>
      <c r="M49" s="8">
        <f t="shared" si="2"/>
        <v>0</v>
      </c>
      <c r="N49" s="8">
        <f t="shared" si="3"/>
        <v>0</v>
      </c>
      <c r="O49" s="8">
        <f t="shared" si="4"/>
        <v>0</v>
      </c>
      <c r="P49" s="8">
        <f t="shared" si="5"/>
        <v>0</v>
      </c>
      <c r="Q49" s="8">
        <f t="shared" si="6"/>
        <v>0</v>
      </c>
      <c r="R49" s="8">
        <f t="shared" si="7"/>
        <v>0</v>
      </c>
      <c r="S49" s="8">
        <f t="shared" si="8"/>
        <v>0</v>
      </c>
      <c r="T49" s="8">
        <f t="shared" si="9"/>
        <v>0</v>
      </c>
    </row>
    <row r="50" spans="1:22" x14ac:dyDescent="0.2">
      <c r="A50" s="7">
        <v>48</v>
      </c>
      <c r="B50" s="8"/>
      <c r="C50" s="8"/>
      <c r="D50" s="8"/>
      <c r="E50" s="8"/>
      <c r="F50" s="8"/>
      <c r="G50" s="8"/>
      <c r="H50" s="8"/>
      <c r="I50" s="8"/>
      <c r="J50" s="8"/>
      <c r="K50" s="23">
        <f t="shared" si="1"/>
        <v>0</v>
      </c>
      <c r="L50" s="20"/>
      <c r="M50" s="8">
        <f t="shared" si="2"/>
        <v>0</v>
      </c>
      <c r="N50" s="8">
        <f t="shared" si="3"/>
        <v>0</v>
      </c>
      <c r="O50" s="8">
        <f t="shared" si="4"/>
        <v>0</v>
      </c>
      <c r="P50" s="8">
        <f t="shared" si="5"/>
        <v>0</v>
      </c>
      <c r="Q50" s="8">
        <f t="shared" si="6"/>
        <v>0</v>
      </c>
      <c r="R50" s="8">
        <f t="shared" si="7"/>
        <v>0</v>
      </c>
      <c r="S50" s="8">
        <f t="shared" si="8"/>
        <v>0</v>
      </c>
      <c r="T50" s="8">
        <f t="shared" si="9"/>
        <v>0</v>
      </c>
    </row>
    <row r="51" spans="1:22" x14ac:dyDescent="0.2">
      <c r="A51" s="7">
        <v>49</v>
      </c>
      <c r="B51" s="8"/>
      <c r="C51" s="8"/>
      <c r="D51" s="8"/>
      <c r="E51" s="8"/>
      <c r="F51" s="8"/>
      <c r="G51" s="8"/>
      <c r="H51" s="8"/>
      <c r="I51" s="8"/>
      <c r="J51" s="8"/>
      <c r="K51" s="23">
        <f t="shared" si="1"/>
        <v>0</v>
      </c>
      <c r="L51" s="20"/>
      <c r="M51" s="8">
        <f t="shared" si="2"/>
        <v>0</v>
      </c>
      <c r="N51" s="8">
        <f t="shared" si="3"/>
        <v>0</v>
      </c>
      <c r="O51" s="8">
        <f t="shared" si="4"/>
        <v>0</v>
      </c>
      <c r="P51" s="8">
        <f t="shared" si="5"/>
        <v>0</v>
      </c>
      <c r="Q51" s="8">
        <f t="shared" si="6"/>
        <v>0</v>
      </c>
      <c r="R51" s="8">
        <f t="shared" si="7"/>
        <v>0</v>
      </c>
      <c r="S51" s="8">
        <f t="shared" si="8"/>
        <v>0</v>
      </c>
      <c r="T51" s="8">
        <f t="shared" si="9"/>
        <v>0</v>
      </c>
    </row>
    <row r="52" spans="1:22" ht="13.5" thickBot="1" x14ac:dyDescent="0.25">
      <c r="A52" s="33">
        <v>50</v>
      </c>
      <c r="B52" s="17"/>
      <c r="C52" s="17"/>
      <c r="D52" s="17"/>
      <c r="E52" s="17"/>
      <c r="F52" s="17"/>
      <c r="G52" s="17"/>
      <c r="H52" s="17"/>
      <c r="I52" s="17"/>
      <c r="J52" s="17"/>
      <c r="K52" s="23">
        <f t="shared" si="1"/>
        <v>0</v>
      </c>
      <c r="L52" s="20"/>
      <c r="M52" s="8">
        <f>(H52/10)*3</f>
        <v>0</v>
      </c>
      <c r="N52" s="8">
        <f t="shared" si="3"/>
        <v>0</v>
      </c>
      <c r="O52" s="8">
        <f t="shared" si="4"/>
        <v>0</v>
      </c>
      <c r="P52" s="8">
        <f t="shared" si="5"/>
        <v>0</v>
      </c>
      <c r="Q52" s="8">
        <f t="shared" si="6"/>
        <v>0</v>
      </c>
      <c r="R52" s="8">
        <f t="shared" si="7"/>
        <v>0</v>
      </c>
      <c r="S52" s="8">
        <f t="shared" si="8"/>
        <v>0</v>
      </c>
      <c r="T52" s="8">
        <f t="shared" si="9"/>
        <v>0</v>
      </c>
    </row>
    <row r="53" spans="1:22" ht="13.5" thickBot="1" x14ac:dyDescent="0.25">
      <c r="A53" s="34"/>
      <c r="B53" s="35" t="s">
        <v>3</v>
      </c>
      <c r="C53" s="36">
        <f t="shared" ref="C53:G53" si="10">SUM(C3:C52)</f>
        <v>106</v>
      </c>
      <c r="D53" s="36">
        <f t="shared" si="10"/>
        <v>106</v>
      </c>
      <c r="E53" s="36">
        <f t="shared" si="10"/>
        <v>106</v>
      </c>
      <c r="F53" s="36">
        <f t="shared" si="10"/>
        <v>106</v>
      </c>
      <c r="G53" s="36">
        <f t="shared" si="10"/>
        <v>114</v>
      </c>
      <c r="H53" s="36">
        <f>SUM(H3:H52)</f>
        <v>104</v>
      </c>
      <c r="I53" s="36">
        <f>SUM(I3:I52)</f>
        <v>113</v>
      </c>
      <c r="J53" s="36">
        <f>SUM(J3:J52)</f>
        <v>104</v>
      </c>
      <c r="K53" s="23">
        <f t="shared" si="1"/>
        <v>859</v>
      </c>
      <c r="L53" s="20"/>
      <c r="M53" s="20"/>
      <c r="N53" s="20"/>
      <c r="O53" s="20"/>
      <c r="P53" s="20"/>
      <c r="Q53" s="20"/>
      <c r="R53" s="20"/>
      <c r="S53" s="20"/>
      <c r="T53" s="20"/>
      <c r="U53" s="22" t="s">
        <v>12</v>
      </c>
      <c r="V53" s="22" t="s">
        <v>13</v>
      </c>
    </row>
    <row r="54" spans="1:22" ht="13.5" thickBot="1" x14ac:dyDescent="0.25">
      <c r="A54" s="37"/>
      <c r="B54" s="38" t="s">
        <v>4</v>
      </c>
      <c r="C54" s="36">
        <f t="shared" ref="C54:G54" si="11">AVERAGE(C3:C52)</f>
        <v>8.1538461538461533</v>
      </c>
      <c r="D54" s="36">
        <f t="shared" si="11"/>
        <v>8.1538461538461533</v>
      </c>
      <c r="E54" s="36">
        <f t="shared" si="11"/>
        <v>8.1538461538461533</v>
      </c>
      <c r="F54" s="36">
        <f t="shared" si="11"/>
        <v>8.1538461538461533</v>
      </c>
      <c r="G54" s="36">
        <f t="shared" si="11"/>
        <v>8.7692307692307701</v>
      </c>
      <c r="H54" s="36">
        <f>AVERAGE(H3:H52)</f>
        <v>8</v>
      </c>
      <c r="I54" s="36">
        <f t="shared" ref="I54:J54" si="12">AVERAGE(I3:I52)</f>
        <v>8.6923076923076916</v>
      </c>
      <c r="J54" s="36">
        <f t="shared" si="12"/>
        <v>8</v>
      </c>
      <c r="K54" s="23">
        <f t="shared" si="1"/>
        <v>66.07692307692308</v>
      </c>
      <c r="L54" s="22" t="s">
        <v>8</v>
      </c>
      <c r="M54" s="8">
        <f>COUNTIF(M3:M52,"&lt;1.5")</f>
        <v>37</v>
      </c>
      <c r="N54" s="8">
        <f t="shared" ref="N54:S54" si="13">COUNTIF(N3:N52,"&lt;1.5")</f>
        <v>37</v>
      </c>
      <c r="O54" s="8">
        <f t="shared" si="13"/>
        <v>37</v>
      </c>
      <c r="P54" s="8">
        <f t="shared" si="13"/>
        <v>37</v>
      </c>
      <c r="Q54" s="8">
        <f t="shared" si="13"/>
        <v>50</v>
      </c>
      <c r="R54" s="8">
        <f t="shared" si="13"/>
        <v>50</v>
      </c>
      <c r="S54" s="8">
        <f t="shared" si="13"/>
        <v>50</v>
      </c>
      <c r="T54" s="8">
        <f t="shared" ref="T54" si="14">COUNTIF(T3:T52,"&lt;1.5")</f>
        <v>50</v>
      </c>
      <c r="U54" s="8">
        <f>AVERAGE(M54:T54)</f>
        <v>43.5</v>
      </c>
      <c r="V54" s="27">
        <f>U54/SUM($T$54:$T$56)</f>
        <v>0.87</v>
      </c>
    </row>
    <row r="55" spans="1:22" x14ac:dyDescent="0.2">
      <c r="L55" s="22" t="s">
        <v>9</v>
      </c>
      <c r="M55" s="8">
        <f>SUMPRODUCT((M3:M52 &gt;=1.5)*(M3:M52 &lt;2.25))</f>
        <v>0</v>
      </c>
      <c r="N55" s="8">
        <f t="shared" ref="N55:S55" si="15">SUMPRODUCT((N3:N52 &gt;=1.5)*(N3:N52 &lt;2.25))</f>
        <v>0</v>
      </c>
      <c r="O55" s="8">
        <f t="shared" si="15"/>
        <v>0</v>
      </c>
      <c r="P55" s="8">
        <f t="shared" si="15"/>
        <v>0</v>
      </c>
      <c r="Q55" s="8">
        <f t="shared" si="15"/>
        <v>0</v>
      </c>
      <c r="R55" s="8">
        <f t="shared" si="15"/>
        <v>0</v>
      </c>
      <c r="S55" s="8">
        <f t="shared" si="15"/>
        <v>0</v>
      </c>
      <c r="T55" s="8">
        <f t="shared" ref="T55" si="16">SUMPRODUCT((T3:T52 &gt;=1.5)*(T3:T52 &lt;2.25))</f>
        <v>0</v>
      </c>
      <c r="U55" s="8">
        <f t="shared" ref="U55:U56" si="17">AVERAGE(M55:T55)</f>
        <v>0</v>
      </c>
      <c r="V55" s="27">
        <f t="shared" ref="V55:V56" si="18">U55/SUM($T$54:$T$56)</f>
        <v>0</v>
      </c>
    </row>
    <row r="56" spans="1:22" x14ac:dyDescent="0.2">
      <c r="L56" s="22" t="s">
        <v>10</v>
      </c>
      <c r="M56" s="8">
        <f>COUNTIF(M3:M52,"&gt;= 2.25")</f>
        <v>13</v>
      </c>
      <c r="N56" s="8">
        <f t="shared" ref="N56:S56" si="19">COUNTIF(N3:N52,"&gt;= 2.25")</f>
        <v>13</v>
      </c>
      <c r="O56" s="8">
        <f t="shared" si="19"/>
        <v>13</v>
      </c>
      <c r="P56" s="8">
        <f t="shared" si="19"/>
        <v>13</v>
      </c>
      <c r="Q56" s="8">
        <f t="shared" si="19"/>
        <v>0</v>
      </c>
      <c r="R56" s="8">
        <f t="shared" si="19"/>
        <v>0</v>
      </c>
      <c r="S56" s="8">
        <f t="shared" si="19"/>
        <v>0</v>
      </c>
      <c r="T56" s="8">
        <f t="shared" ref="T56" si="20">COUNTIF(T3:T52,"&gt;= 2.25")</f>
        <v>0</v>
      </c>
      <c r="U56" s="8">
        <f t="shared" si="17"/>
        <v>6.5</v>
      </c>
      <c r="V56" s="27">
        <f t="shared" si="18"/>
        <v>0.13</v>
      </c>
    </row>
    <row r="57" spans="1:22" x14ac:dyDescent="0.2">
      <c r="L57" s="22" t="s">
        <v>11</v>
      </c>
      <c r="M57" s="8">
        <f>(M54+(M55*2)+(M56*3))/SUM(M54:M56)</f>
        <v>1.52</v>
      </c>
      <c r="N57" s="8">
        <f t="shared" ref="N57:S57" si="21">(N54+(N55*2)+(N56*3))/SUM(N54:N56)</f>
        <v>1.52</v>
      </c>
      <c r="O57" s="8">
        <f t="shared" si="21"/>
        <v>1.52</v>
      </c>
      <c r="P57" s="8">
        <f t="shared" si="21"/>
        <v>1.52</v>
      </c>
      <c r="Q57" s="8">
        <f t="shared" si="21"/>
        <v>1</v>
      </c>
      <c r="R57" s="8">
        <f t="shared" si="21"/>
        <v>1</v>
      </c>
      <c r="S57" s="8">
        <f t="shared" si="21"/>
        <v>1</v>
      </c>
      <c r="T57" s="8">
        <f t="shared" ref="T57" si="22">(T54+(T55*2)+(T56*3))/SUM(T54:T56)</f>
        <v>1</v>
      </c>
      <c r="U57" s="8">
        <f>AVERAGE(M57:T57)</f>
        <v>1.26</v>
      </c>
      <c r="V57" s="28"/>
    </row>
    <row r="59" spans="1:22" x14ac:dyDescent="0.2">
      <c r="L59" s="1">
        <f>SUM(M54:M56)</f>
        <v>50</v>
      </c>
      <c r="M59" s="1" t="s">
        <v>14</v>
      </c>
    </row>
    <row r="66" spans="2:9" ht="15" x14ac:dyDescent="0.2">
      <c r="B66" s="47"/>
      <c r="C66" s="47"/>
      <c r="D66" s="47"/>
      <c r="E66" s="47"/>
      <c r="F66" s="47"/>
      <c r="G66" s="47"/>
      <c r="H66" s="47"/>
      <c r="I66" s="47"/>
    </row>
    <row r="67" spans="2:9" ht="15" x14ac:dyDescent="0.2">
      <c r="B67" s="40"/>
      <c r="C67" s="40"/>
      <c r="D67" s="40"/>
      <c r="E67" s="40"/>
      <c r="F67" s="40"/>
      <c r="G67" s="40"/>
      <c r="H67" s="40"/>
      <c r="I67" s="40"/>
    </row>
    <row r="68" spans="2:9" ht="15" x14ac:dyDescent="0.2">
      <c r="B68" s="47" t="s">
        <v>26</v>
      </c>
      <c r="C68" s="48"/>
      <c r="D68" s="48"/>
      <c r="E68" s="48"/>
      <c r="F68" s="48"/>
      <c r="G68" s="48"/>
      <c r="H68" s="48"/>
      <c r="I68" s="48"/>
    </row>
    <row r="69" spans="2:9" ht="21" x14ac:dyDescent="0.35">
      <c r="B69" s="41" t="s">
        <v>32</v>
      </c>
      <c r="C69" s="42"/>
      <c r="D69" s="42"/>
      <c r="E69" s="42"/>
      <c r="F69" s="42"/>
      <c r="G69" s="42"/>
      <c r="H69" s="42"/>
      <c r="I69" s="42"/>
    </row>
    <row r="70" spans="2:9" ht="26.25" customHeight="1" x14ac:dyDescent="0.2">
      <c r="B70" s="47" t="s">
        <v>31</v>
      </c>
      <c r="C70" s="48"/>
      <c r="D70" s="48"/>
      <c r="E70" s="48"/>
      <c r="F70" s="48"/>
      <c r="G70" s="48"/>
      <c r="H70" s="48"/>
      <c r="I70" s="48"/>
    </row>
    <row r="71" spans="2:9" ht="15" x14ac:dyDescent="0.2">
      <c r="B71" s="49" t="s">
        <v>28</v>
      </c>
      <c r="C71" s="49"/>
      <c r="D71" s="49"/>
      <c r="E71" s="49"/>
      <c r="F71" s="49"/>
      <c r="G71" s="49"/>
      <c r="H71" s="49"/>
      <c r="I71" s="49"/>
    </row>
    <row r="72" spans="2:9" ht="15" x14ac:dyDescent="0.2">
      <c r="B72" s="39"/>
      <c r="C72" s="39"/>
      <c r="D72" s="39"/>
      <c r="E72" s="39"/>
      <c r="F72" s="39"/>
      <c r="G72" s="39"/>
      <c r="H72" s="39"/>
      <c r="I72" s="39"/>
    </row>
    <row r="73" spans="2:9" ht="15" x14ac:dyDescent="0.2">
      <c r="B73" s="47" t="s">
        <v>29</v>
      </c>
      <c r="C73" s="47"/>
      <c r="D73" s="47"/>
      <c r="E73" s="47"/>
      <c r="F73" s="47"/>
      <c r="G73" s="47"/>
      <c r="H73" s="47"/>
      <c r="I73" s="47"/>
    </row>
    <row r="74" spans="2:9" ht="15" x14ac:dyDescent="0.2">
      <c r="B74" s="49" t="s">
        <v>28</v>
      </c>
      <c r="C74" s="49"/>
      <c r="D74" s="49"/>
      <c r="E74" s="49"/>
      <c r="F74" s="49"/>
      <c r="G74" s="49"/>
      <c r="H74" s="49"/>
      <c r="I74" s="49"/>
    </row>
    <row r="75" spans="2:9" ht="15" x14ac:dyDescent="0.2">
      <c r="B75" s="40"/>
      <c r="C75" s="40"/>
      <c r="D75" s="40"/>
      <c r="E75" s="40"/>
      <c r="F75" s="40"/>
      <c r="G75" s="40"/>
      <c r="H75" s="40"/>
      <c r="I75" s="40"/>
    </row>
    <row r="76" spans="2:9" ht="15" x14ac:dyDescent="0.2">
      <c r="B76" s="40"/>
      <c r="C76" s="40"/>
      <c r="D76" s="40"/>
      <c r="E76" s="40"/>
      <c r="F76" s="40"/>
      <c r="G76" s="40"/>
      <c r="H76" s="40"/>
      <c r="I76" s="40"/>
    </row>
    <row r="78" spans="2:9" ht="21" x14ac:dyDescent="0.35">
      <c r="B78" s="41" t="s">
        <v>30</v>
      </c>
    </row>
    <row r="79" spans="2:9" ht="25.5" customHeight="1" x14ac:dyDescent="0.2">
      <c r="B79" s="47" t="s">
        <v>27</v>
      </c>
      <c r="C79" s="47"/>
      <c r="D79" s="47"/>
      <c r="E79" s="47"/>
      <c r="F79" s="47"/>
      <c r="G79" s="47"/>
      <c r="H79" s="47"/>
      <c r="I79" s="47"/>
    </row>
    <row r="80" spans="2:9" ht="15" x14ac:dyDescent="0.2">
      <c r="B80" s="49" t="s">
        <v>28</v>
      </c>
      <c r="C80" s="49"/>
      <c r="D80" s="49"/>
      <c r="E80" s="49"/>
      <c r="F80" s="49"/>
      <c r="G80" s="49"/>
      <c r="H80" s="49"/>
      <c r="I80" s="49"/>
    </row>
    <row r="81" spans="2:9" ht="15" x14ac:dyDescent="0.2">
      <c r="B81" s="39"/>
      <c r="C81" s="39"/>
      <c r="D81" s="39"/>
      <c r="E81" s="39"/>
      <c r="F81" s="39"/>
      <c r="G81" s="39"/>
      <c r="H81" s="39"/>
      <c r="I81" s="39"/>
    </row>
    <row r="82" spans="2:9" ht="15" x14ac:dyDescent="0.2">
      <c r="B82" s="47" t="s">
        <v>29</v>
      </c>
      <c r="C82" s="47"/>
      <c r="D82" s="47"/>
      <c r="E82" s="47"/>
      <c r="F82" s="47"/>
      <c r="G82" s="47"/>
      <c r="H82" s="47"/>
      <c r="I82" s="47"/>
    </row>
    <row r="83" spans="2:9" ht="15" x14ac:dyDescent="0.2">
      <c r="B83" s="49" t="s">
        <v>28</v>
      </c>
      <c r="C83" s="49"/>
      <c r="D83" s="49"/>
      <c r="E83" s="49"/>
      <c r="F83" s="49"/>
      <c r="G83" s="49"/>
      <c r="H83" s="49"/>
      <c r="I83" s="49"/>
    </row>
  </sheetData>
  <mergeCells count="12">
    <mergeCell ref="A1:B1"/>
    <mergeCell ref="M2:T2"/>
    <mergeCell ref="B82:I82"/>
    <mergeCell ref="B83:I83"/>
    <mergeCell ref="B79:I79"/>
    <mergeCell ref="B80:I80"/>
    <mergeCell ref="B66:I66"/>
    <mergeCell ref="B68:I68"/>
    <mergeCell ref="B70:I70"/>
    <mergeCell ref="B71:I71"/>
    <mergeCell ref="B73:I73"/>
    <mergeCell ref="B74:I74"/>
  </mergeCells>
  <pageMargins left="0.17" right="0.17" top="0.98" bottom="0.34" header="0.56999999999999995" footer="0.16"/>
  <pageSetup paperSize="9" scale="80" orientation="landscape" r:id="rId1"/>
  <headerFooter>
    <oddHeader>&amp;LNanyang Business School</oddHeader>
    <oddFooter>&amp;R&amp;D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Assignment</vt:lpstr>
      <vt:lpstr>Final Project</vt:lpstr>
      <vt:lpstr>Assignment!Print_Titles</vt:lpstr>
      <vt:lpstr>'Final Project'!Print_Titles</vt:lpstr>
    </vt:vector>
  </TitlesOfParts>
  <Company>NTU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hthoo</dc:creator>
  <cp:lastModifiedBy>Ye Yang</cp:lastModifiedBy>
  <cp:lastPrinted>2012-07-26T00:26:52Z</cp:lastPrinted>
  <dcterms:created xsi:type="dcterms:W3CDTF">2012-03-06T08:15:21Z</dcterms:created>
  <dcterms:modified xsi:type="dcterms:W3CDTF">2017-12-21T15:47:20Z</dcterms:modified>
</cp:coreProperties>
</file>