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720" yWindow="1340" windowWidth="28800" windowHeight="18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  <c r="K27" i="1"/>
  <c r="B26" i="1"/>
  <c r="B27" i="1"/>
  <c r="A26" i="1"/>
  <c r="A27" i="1"/>
  <c r="J26" i="1"/>
  <c r="K26" i="1"/>
  <c r="J25" i="1"/>
  <c r="K25" i="1"/>
  <c r="J24" i="1"/>
  <c r="K24" i="1"/>
  <c r="A24" i="1"/>
  <c r="J23" i="1"/>
  <c r="K23" i="1"/>
  <c r="J22" i="1"/>
  <c r="K22" i="1"/>
  <c r="B21" i="1"/>
  <c r="A20" i="1"/>
  <c r="A21" i="1"/>
  <c r="A22" i="1"/>
  <c r="J21" i="1"/>
  <c r="K21" i="1"/>
  <c r="J20" i="1"/>
  <c r="K20" i="1"/>
  <c r="J19" i="1"/>
  <c r="K19" i="1"/>
  <c r="J18" i="1"/>
  <c r="K18" i="1"/>
  <c r="J17" i="1"/>
  <c r="K17" i="1"/>
  <c r="K16" i="1"/>
  <c r="B15" i="1"/>
  <c r="B16" i="1"/>
  <c r="A15" i="1"/>
  <c r="A16" i="1"/>
  <c r="J15" i="1"/>
  <c r="K15" i="1"/>
  <c r="J14" i="1"/>
  <c r="K14" i="1"/>
  <c r="J13" i="1"/>
  <c r="K13" i="1"/>
  <c r="A13" i="1"/>
  <c r="J12" i="1"/>
  <c r="K12" i="1"/>
  <c r="J11" i="1"/>
  <c r="K11" i="1"/>
  <c r="J10" i="1"/>
  <c r="K10" i="1"/>
  <c r="B10" i="1"/>
  <c r="A10" i="1"/>
  <c r="J9" i="1"/>
  <c r="K9" i="1"/>
  <c r="K8" i="1"/>
  <c r="K7" i="1"/>
  <c r="J6" i="1"/>
  <c r="K6" i="1"/>
  <c r="J5" i="1"/>
  <c r="K5" i="1"/>
  <c r="J4" i="1"/>
  <c r="K4" i="1"/>
  <c r="A4" i="1"/>
  <c r="J3" i="1"/>
  <c r="K3" i="1"/>
  <c r="J2" i="1"/>
  <c r="K2" i="1"/>
</calcChain>
</file>

<file path=xl/sharedStrings.xml><?xml version="1.0" encoding="utf-8"?>
<sst xmlns="http://schemas.openxmlformats.org/spreadsheetml/2006/main" count="109" uniqueCount="42">
  <si>
    <t>Date</t>
  </si>
  <si>
    <t>Customer</t>
  </si>
  <si>
    <t>Category</t>
  </si>
  <si>
    <t>Details</t>
  </si>
  <si>
    <t>Start</t>
  </si>
  <si>
    <t>Stop</t>
  </si>
  <si>
    <t>Document</t>
  </si>
  <si>
    <t>X</t>
  </si>
  <si>
    <t>Document site architecture</t>
  </si>
  <si>
    <t>Develop</t>
  </si>
  <si>
    <t>Landing page changes</t>
  </si>
  <si>
    <t>Proj Mgmt</t>
  </si>
  <si>
    <t>Infrastructure doc and deliver</t>
  </si>
  <si>
    <t>portfolio</t>
  </si>
  <si>
    <t>Reset Staging to latest Prod updates</t>
  </si>
  <si>
    <t>Look into "for sale"</t>
  </si>
  <si>
    <t>Introductory Offer!</t>
  </si>
  <si>
    <t>Toggle display qty on Shop page</t>
  </si>
  <si>
    <t>Stylize</t>
  </si>
  <si>
    <t>Happenings</t>
  </si>
  <si>
    <t>Launch (w/o blog updates)</t>
  </si>
  <si>
    <t>Content</t>
  </si>
  <si>
    <t>Pull together new blog entries</t>
  </si>
  <si>
    <t>Design</t>
  </si>
  <si>
    <t>Find appropriate theme</t>
  </si>
  <si>
    <t>Billable</t>
  </si>
  <si>
    <t>Included</t>
  </si>
  <si>
    <t>Non-Billable</t>
  </si>
  <si>
    <t>Time</t>
  </si>
  <si>
    <t>Hours</t>
  </si>
  <si>
    <t>Customer 1</t>
  </si>
  <si>
    <t>Customer 2</t>
  </si>
  <si>
    <t>Customer 3</t>
  </si>
  <si>
    <t>Customer 4</t>
  </si>
  <si>
    <t>Draft documentation</t>
  </si>
  <si>
    <t>Prepare for meeting</t>
  </si>
  <si>
    <t>Email re: hosting</t>
  </si>
  <si>
    <t>Marketing strategy meeting</t>
  </si>
  <si>
    <t>Brand planning</t>
  </si>
  <si>
    <t>Build stage with production</t>
  </si>
  <si>
    <t>Add branding info to online doc site</t>
  </si>
  <si>
    <t>Redirects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</si>
</sst>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scheme val="minor"/>
    </font>
    <font>
      <sz val="12"/>
      <color theme="1"/>
      <name val="Playfair Display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164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shrinkToFit="1"/>
    </xf>
    <xf numFmtId="0" fontId="3" fillId="2" borderId="1" xfId="0" applyFont="1" applyFill="1" applyBorder="1" applyAlignment="1">
      <alignment horizontal="center" wrapText="1"/>
    </xf>
    <xf numFmtId="20" fontId="2" fillId="3" borderId="1" xfId="0" applyNumberFormat="1" applyFont="1" applyFill="1" applyBorder="1" applyAlignment="1">
      <alignment horizontal="right" wrapText="1"/>
    </xf>
    <xf numFmtId="165" fontId="2" fillId="3" borderId="1" xfId="0" applyNumberFormat="1" applyFont="1" applyFill="1" applyBorder="1" applyAlignment="1">
      <alignment horizontal="right" wrapText="1"/>
    </xf>
    <xf numFmtId="14" fontId="4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shrinkToFit="1"/>
    </xf>
    <xf numFmtId="0" fontId="0" fillId="2" borderId="1" xfId="0" applyFill="1" applyBorder="1" applyAlignment="1">
      <alignment horizontal="center"/>
    </xf>
    <xf numFmtId="20" fontId="0" fillId="3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4" fontId="0" fillId="0" borderId="0" xfId="0" applyNumberFormat="1"/>
    <xf numFmtId="0" fontId="0" fillId="0" borderId="0" xfId="0" applyAlignment="1">
      <alignment shrinkToFi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J27" sqref="J27"/>
    </sheetView>
  </sheetViews>
  <sheetFormatPr baseColWidth="10" defaultRowHeight="15" x14ac:dyDescent="0"/>
  <cols>
    <col min="1" max="1" width="7.6640625" style="11" bestFit="1" customWidth="1"/>
    <col min="2" max="2" width="12.33203125" style="12" bestFit="1" customWidth="1"/>
    <col min="3" max="3" width="11.83203125" style="12" customWidth="1"/>
    <col min="4" max="4" width="3.6640625" style="13" bestFit="1" customWidth="1"/>
    <col min="5" max="5" width="4.1640625" style="13" bestFit="1" customWidth="1"/>
    <col min="6" max="6" width="4" style="13" bestFit="1" customWidth="1"/>
    <col min="7" max="7" width="28.1640625" style="12" customWidth="1"/>
    <col min="8" max="9" width="6.1640625" style="14" bestFit="1" customWidth="1"/>
    <col min="10" max="10" width="8" style="14" bestFit="1" customWidth="1"/>
    <col min="11" max="11" width="7.5" style="15" bestFit="1" customWidth="1"/>
  </cols>
  <sheetData>
    <row r="1" spans="1:11" ht="34">
      <c r="A1" s="1" t="s">
        <v>0</v>
      </c>
      <c r="B1" s="2" t="s">
        <v>1</v>
      </c>
      <c r="C1" s="2" t="s">
        <v>2</v>
      </c>
      <c r="D1" s="3" t="s">
        <v>25</v>
      </c>
      <c r="E1" s="3" t="s">
        <v>26</v>
      </c>
      <c r="F1" s="3" t="s">
        <v>27</v>
      </c>
      <c r="G1" s="2" t="s">
        <v>3</v>
      </c>
      <c r="H1" s="4" t="s">
        <v>4</v>
      </c>
      <c r="I1" s="4" t="s">
        <v>5</v>
      </c>
      <c r="J1" s="4" t="s">
        <v>28</v>
      </c>
      <c r="K1" s="5" t="s">
        <v>29</v>
      </c>
    </row>
    <row r="2" spans="1:11" ht="17">
      <c r="A2" s="6">
        <v>43101</v>
      </c>
      <c r="B2" s="7" t="s">
        <v>30</v>
      </c>
      <c r="C2" s="7" t="s">
        <v>6</v>
      </c>
      <c r="D2" s="8" t="s">
        <v>7</v>
      </c>
      <c r="E2" s="8"/>
      <c r="F2" s="8"/>
      <c r="G2" s="7" t="s">
        <v>8</v>
      </c>
      <c r="H2" s="9">
        <v>0.3611111111111111</v>
      </c>
      <c r="I2" s="9">
        <v>0.3923611111111111</v>
      </c>
      <c r="J2" s="9">
        <f>IF(AND(H2&lt;&gt;"",I2&lt;&gt;""),I2-H2,"")</f>
        <v>3.125E-2</v>
      </c>
      <c r="K2" s="10">
        <f t="shared" ref="K2:K27" si="0">IF(J2&lt;&gt;"",J2*24,"")</f>
        <v>0.75</v>
      </c>
    </row>
    <row r="3" spans="1:11" ht="17">
      <c r="A3" s="6">
        <v>43102</v>
      </c>
      <c r="B3" s="7" t="s">
        <v>30</v>
      </c>
      <c r="C3" s="7" t="s">
        <v>9</v>
      </c>
      <c r="D3" s="8" t="s">
        <v>7</v>
      </c>
      <c r="E3" s="8"/>
      <c r="F3" s="8"/>
      <c r="G3" s="7" t="s">
        <v>10</v>
      </c>
      <c r="H3" s="9">
        <v>0.3125</v>
      </c>
      <c r="I3" s="9">
        <v>0.3215277777777778</v>
      </c>
      <c r="J3" s="9">
        <f>IF(AND(H3&lt;&gt;"",I3&lt;&gt;""),I3-H3,"")</f>
        <v>9.0277777777778012E-3</v>
      </c>
      <c r="K3" s="10">
        <f t="shared" si="0"/>
        <v>0.21666666666666723</v>
      </c>
    </row>
    <row r="4" spans="1:11" ht="17">
      <c r="A4" s="6">
        <f>IF(B4&lt;&gt;"",A3,"")</f>
        <v>43102</v>
      </c>
      <c r="B4" s="7" t="s">
        <v>30</v>
      </c>
      <c r="C4" s="7" t="s">
        <v>6</v>
      </c>
      <c r="D4" s="8" t="s">
        <v>7</v>
      </c>
      <c r="E4" s="8"/>
      <c r="F4" s="8"/>
      <c r="G4" s="7" t="s">
        <v>8</v>
      </c>
      <c r="H4" s="9">
        <v>0.3215277777777778</v>
      </c>
      <c r="I4" s="9">
        <v>0.35416666666666669</v>
      </c>
      <c r="J4" s="9">
        <f>IF(AND(H4&lt;&gt;"",I4&lt;&gt;""),I4-H4,"")</f>
        <v>3.2638888888888884E-2</v>
      </c>
      <c r="K4" s="10">
        <f t="shared" si="0"/>
        <v>0.78333333333333321</v>
      </c>
    </row>
    <row r="5" spans="1:11" ht="17">
      <c r="A5" s="6">
        <v>43103</v>
      </c>
      <c r="B5" s="7" t="s">
        <v>30</v>
      </c>
      <c r="C5" s="7" t="s">
        <v>9</v>
      </c>
      <c r="D5" s="8" t="s">
        <v>7</v>
      </c>
      <c r="E5" s="8"/>
      <c r="F5" s="8"/>
      <c r="G5" s="7" t="s">
        <v>10</v>
      </c>
      <c r="H5" s="9">
        <v>0.35416666666666669</v>
      </c>
      <c r="I5" s="9">
        <v>0.40972222222222227</v>
      </c>
      <c r="J5" s="9">
        <f>IF(AND(H5&lt;&gt;"",I5&lt;&gt;""),I5-H5,"")</f>
        <v>5.555555555555558E-2</v>
      </c>
      <c r="K5" s="10">
        <f t="shared" si="0"/>
        <v>1.3333333333333339</v>
      </c>
    </row>
    <row r="6" spans="1:11" ht="17">
      <c r="A6" s="6">
        <v>43104</v>
      </c>
      <c r="B6" s="7" t="s">
        <v>30</v>
      </c>
      <c r="C6" s="7" t="s">
        <v>9</v>
      </c>
      <c r="D6" s="8" t="s">
        <v>7</v>
      </c>
      <c r="E6" s="8"/>
      <c r="F6" s="8"/>
      <c r="G6" s="7" t="s">
        <v>34</v>
      </c>
      <c r="H6" s="9">
        <v>0.49305555555555558</v>
      </c>
      <c r="I6" s="9">
        <v>0.59375</v>
      </c>
      <c r="J6" s="9">
        <f>IF(AND(H6&lt;&gt;"",I6&lt;&gt;""),I6-H6,"")</f>
        <v>0.10069444444444442</v>
      </c>
      <c r="K6" s="10">
        <f t="shared" si="0"/>
        <v>2.4166666666666661</v>
      </c>
    </row>
    <row r="7" spans="1:11" ht="17">
      <c r="A7" s="6">
        <v>43105</v>
      </c>
      <c r="B7" s="7" t="s">
        <v>30</v>
      </c>
      <c r="C7" s="7" t="s">
        <v>11</v>
      </c>
      <c r="D7" s="8"/>
      <c r="E7" s="8"/>
      <c r="F7" s="8" t="s">
        <v>7</v>
      </c>
      <c r="G7" s="7" t="s">
        <v>35</v>
      </c>
      <c r="H7" s="9"/>
      <c r="I7" s="9"/>
      <c r="J7" s="9">
        <v>2.0833333333333332E-2</v>
      </c>
      <c r="K7" s="10">
        <f t="shared" si="0"/>
        <v>0.5</v>
      </c>
    </row>
    <row r="8" spans="1:11" ht="17">
      <c r="A8" s="6">
        <v>43108</v>
      </c>
      <c r="B8" s="7" t="s">
        <v>30</v>
      </c>
      <c r="C8" s="7" t="s">
        <v>6</v>
      </c>
      <c r="D8" s="8" t="s">
        <v>7</v>
      </c>
      <c r="E8" s="8"/>
      <c r="F8" s="8"/>
      <c r="G8" s="7" t="s">
        <v>12</v>
      </c>
      <c r="H8" s="9"/>
      <c r="I8" s="9"/>
      <c r="J8" s="9">
        <v>8.3333333333333329E-2</v>
      </c>
      <c r="K8" s="10">
        <f t="shared" si="0"/>
        <v>2</v>
      </c>
    </row>
    <row r="9" spans="1:11" ht="17">
      <c r="A9" s="6">
        <v>43109</v>
      </c>
      <c r="B9" s="7" t="s">
        <v>31</v>
      </c>
      <c r="C9" s="7" t="s">
        <v>9</v>
      </c>
      <c r="D9" s="8" t="s">
        <v>7</v>
      </c>
      <c r="E9" s="8"/>
      <c r="F9" s="8"/>
      <c r="G9" s="7" t="s">
        <v>13</v>
      </c>
      <c r="H9" s="9">
        <v>5.2083333333333336E-2</v>
      </c>
      <c r="I9" s="9">
        <v>0.14583333333333334</v>
      </c>
      <c r="J9" s="9">
        <f t="shared" ref="J9:J15" si="1">IF(AND(H9&lt;&gt;"",I9&lt;&gt;""),I9-H9,"")</f>
        <v>9.375E-2</v>
      </c>
      <c r="K9" s="10">
        <f t="shared" si="0"/>
        <v>2.25</v>
      </c>
    </row>
    <row r="10" spans="1:11" ht="17">
      <c r="A10" s="6">
        <f>IF(B10&lt;&gt;"",A9,"")</f>
        <v>43109</v>
      </c>
      <c r="B10" s="7" t="str">
        <f>IF(C10&lt;&gt;"",B9,"")</f>
        <v>Customer 2</v>
      </c>
      <c r="C10" s="7" t="s">
        <v>9</v>
      </c>
      <c r="D10" s="8" t="s">
        <v>7</v>
      </c>
      <c r="E10" s="8"/>
      <c r="F10" s="8"/>
      <c r="G10" s="7" t="s">
        <v>13</v>
      </c>
      <c r="H10" s="9">
        <v>0.2638888888888889</v>
      </c>
      <c r="I10" s="9">
        <v>0.28472222222222221</v>
      </c>
      <c r="J10" s="9">
        <f t="shared" si="1"/>
        <v>2.0833333333333315E-2</v>
      </c>
      <c r="K10" s="10">
        <f t="shared" si="0"/>
        <v>0.49999999999999956</v>
      </c>
    </row>
    <row r="11" spans="1:11" ht="17">
      <c r="A11" s="6">
        <v>43110</v>
      </c>
      <c r="B11" s="7" t="s">
        <v>30</v>
      </c>
      <c r="C11" s="7" t="s">
        <v>9</v>
      </c>
      <c r="D11" s="8" t="s">
        <v>7</v>
      </c>
      <c r="E11" s="8"/>
      <c r="F11" s="8"/>
      <c r="G11" s="7" t="s">
        <v>14</v>
      </c>
      <c r="H11" s="9">
        <v>0.47916666666666669</v>
      </c>
      <c r="I11" s="9">
        <v>0.5</v>
      </c>
      <c r="J11" s="9">
        <f t="shared" si="1"/>
        <v>2.0833333333333315E-2</v>
      </c>
      <c r="K11" s="10">
        <f t="shared" si="0"/>
        <v>0.49999999999999956</v>
      </c>
    </row>
    <row r="12" spans="1:11" ht="17">
      <c r="A12" s="6">
        <v>43111</v>
      </c>
      <c r="B12" s="7" t="s">
        <v>30</v>
      </c>
      <c r="C12" s="7" t="s">
        <v>9</v>
      </c>
      <c r="D12" s="8" t="s">
        <v>7</v>
      </c>
      <c r="E12" s="8"/>
      <c r="F12" s="8"/>
      <c r="G12" s="7" t="s">
        <v>15</v>
      </c>
      <c r="H12" s="9">
        <v>0.21875</v>
      </c>
      <c r="I12" s="9">
        <v>0.23958333333333334</v>
      </c>
      <c r="J12" s="9">
        <f t="shared" si="1"/>
        <v>2.0833333333333343E-2</v>
      </c>
      <c r="K12" s="10">
        <f t="shared" si="0"/>
        <v>0.50000000000000022</v>
      </c>
    </row>
    <row r="13" spans="1:11" ht="17">
      <c r="A13" s="6">
        <f>IF(B13&lt;&gt;"",A12,"")</f>
        <v>43111</v>
      </c>
      <c r="B13" s="7" t="s">
        <v>30</v>
      </c>
      <c r="C13" s="7" t="s">
        <v>9</v>
      </c>
      <c r="D13" s="8" t="s">
        <v>7</v>
      </c>
      <c r="E13" s="8"/>
      <c r="F13" s="8"/>
      <c r="G13" s="7" t="s">
        <v>16</v>
      </c>
      <c r="H13" s="9">
        <v>0.25</v>
      </c>
      <c r="I13" s="9">
        <v>0.27083333333333331</v>
      </c>
      <c r="J13" s="9">
        <f t="shared" si="1"/>
        <v>2.0833333333333315E-2</v>
      </c>
      <c r="K13" s="10">
        <f t="shared" si="0"/>
        <v>0.49999999999999956</v>
      </c>
    </row>
    <row r="14" spans="1:11" ht="17">
      <c r="A14" s="6">
        <v>43111</v>
      </c>
      <c r="B14" s="7" t="s">
        <v>32</v>
      </c>
      <c r="C14" s="7" t="s">
        <v>11</v>
      </c>
      <c r="D14" s="8"/>
      <c r="E14" s="8"/>
      <c r="F14" s="8" t="s">
        <v>7</v>
      </c>
      <c r="G14" s="7" t="s">
        <v>36</v>
      </c>
      <c r="H14" s="9">
        <v>0.3298611111111111</v>
      </c>
      <c r="I14" s="9">
        <v>0.3576388888888889</v>
      </c>
      <c r="J14" s="9">
        <f t="shared" si="1"/>
        <v>2.777777777777779E-2</v>
      </c>
      <c r="K14" s="10">
        <f t="shared" si="0"/>
        <v>0.66666666666666696</v>
      </c>
    </row>
    <row r="15" spans="1:11" ht="17">
      <c r="A15" s="6">
        <f>IF(B15&lt;&gt;"",A14,"")</f>
        <v>43111</v>
      </c>
      <c r="B15" s="7" t="str">
        <f>IF(C15&lt;&gt;"",B14,"")</f>
        <v>Customer 3</v>
      </c>
      <c r="C15" s="7" t="s">
        <v>9</v>
      </c>
      <c r="D15" s="8" t="s">
        <v>7</v>
      </c>
      <c r="E15" s="8"/>
      <c r="F15" s="8"/>
      <c r="G15" s="7" t="s">
        <v>17</v>
      </c>
      <c r="H15" s="9">
        <v>0.33333333333333331</v>
      </c>
      <c r="I15" s="9">
        <v>0.35416666666666669</v>
      </c>
      <c r="J15" s="9">
        <f t="shared" si="1"/>
        <v>2.083333333333337E-2</v>
      </c>
      <c r="K15" s="10">
        <f t="shared" si="0"/>
        <v>0.50000000000000089</v>
      </c>
    </row>
    <row r="16" spans="1:11" ht="17">
      <c r="A16" s="6">
        <f>IF(B16&lt;&gt;"",A15,"")</f>
        <v>43111</v>
      </c>
      <c r="B16" s="7" t="str">
        <f>IF(C16&lt;&gt;"",B15,"")</f>
        <v>Customer 3</v>
      </c>
      <c r="C16" s="7" t="s">
        <v>11</v>
      </c>
      <c r="D16" s="8"/>
      <c r="E16" s="8"/>
      <c r="F16" s="8" t="s">
        <v>7</v>
      </c>
      <c r="G16" s="7" t="s">
        <v>37</v>
      </c>
      <c r="H16" s="9"/>
      <c r="I16" s="9"/>
      <c r="J16" s="9">
        <v>8.3333333333333329E-2</v>
      </c>
      <c r="K16" s="10">
        <f t="shared" si="0"/>
        <v>2</v>
      </c>
    </row>
    <row r="17" spans="1:11" ht="17">
      <c r="A17" s="6">
        <v>43112</v>
      </c>
      <c r="B17" s="7" t="s">
        <v>30</v>
      </c>
      <c r="C17" s="7" t="s">
        <v>11</v>
      </c>
      <c r="D17" s="8"/>
      <c r="E17" s="8"/>
      <c r="F17" s="8" t="s">
        <v>7</v>
      </c>
      <c r="G17" s="7" t="s">
        <v>38</v>
      </c>
      <c r="H17" s="9">
        <v>0.48958333333333331</v>
      </c>
      <c r="I17" s="9">
        <v>0.5</v>
      </c>
      <c r="J17" s="9">
        <f t="shared" ref="J17:J27" si="2">IF(AND(H17&lt;&gt;"",I17&lt;&gt;""),I17-H17,"")</f>
        <v>1.0416666666666685E-2</v>
      </c>
      <c r="K17" s="10">
        <f t="shared" si="0"/>
        <v>0.25000000000000044</v>
      </c>
    </row>
    <row r="18" spans="1:11" ht="17">
      <c r="A18" s="6">
        <v>43115</v>
      </c>
      <c r="B18" s="7" t="s">
        <v>33</v>
      </c>
      <c r="C18" s="7" t="s">
        <v>9</v>
      </c>
      <c r="D18" s="8" t="s">
        <v>7</v>
      </c>
      <c r="E18" s="8"/>
      <c r="F18" s="8"/>
      <c r="G18" s="7" t="s">
        <v>18</v>
      </c>
      <c r="H18" s="9">
        <v>0.11458333333333333</v>
      </c>
      <c r="I18" s="9">
        <v>0.18055555555555555</v>
      </c>
      <c r="J18" s="9">
        <f t="shared" si="2"/>
        <v>6.5972222222222224E-2</v>
      </c>
      <c r="K18" s="10">
        <f t="shared" si="0"/>
        <v>1.5833333333333335</v>
      </c>
    </row>
    <row r="19" spans="1:11" ht="17">
      <c r="A19" s="6">
        <v>43117</v>
      </c>
      <c r="B19" s="7" t="s">
        <v>33</v>
      </c>
      <c r="C19" s="7" t="s">
        <v>9</v>
      </c>
      <c r="D19" s="8" t="s">
        <v>7</v>
      </c>
      <c r="E19" s="8"/>
      <c r="F19" s="8"/>
      <c r="G19" s="7" t="s">
        <v>19</v>
      </c>
      <c r="H19" s="9">
        <v>0.54166666666666663</v>
      </c>
      <c r="I19" s="9">
        <v>0.55555555555555558</v>
      </c>
      <c r="J19" s="9">
        <f t="shared" si="2"/>
        <v>1.3888888888888951E-2</v>
      </c>
      <c r="K19" s="10">
        <f t="shared" si="0"/>
        <v>0.33333333333333481</v>
      </c>
    </row>
    <row r="20" spans="1:11" ht="17">
      <c r="A20" s="6">
        <f>IF(B20&lt;&gt;"",A19,"")</f>
        <v>43117</v>
      </c>
      <c r="B20" s="7" t="s">
        <v>33</v>
      </c>
      <c r="C20" s="7" t="s">
        <v>9</v>
      </c>
      <c r="D20" s="8" t="s">
        <v>7</v>
      </c>
      <c r="E20" s="8"/>
      <c r="F20" s="8"/>
      <c r="G20" s="7" t="s">
        <v>20</v>
      </c>
      <c r="H20" s="9">
        <v>0.5625</v>
      </c>
      <c r="I20" s="9">
        <v>0.66666666666666663</v>
      </c>
      <c r="J20" s="9">
        <f t="shared" si="2"/>
        <v>0.10416666666666663</v>
      </c>
      <c r="K20" s="10">
        <f t="shared" si="0"/>
        <v>2.4999999999999991</v>
      </c>
    </row>
    <row r="21" spans="1:11" ht="17">
      <c r="A21" s="6">
        <f>IF(B21&lt;&gt;"",A20,"")</f>
        <v>43117</v>
      </c>
      <c r="B21" s="7" t="str">
        <f>IF(C21&lt;&gt;"",B20,"")</f>
        <v>Customer 4</v>
      </c>
      <c r="C21" s="7" t="s">
        <v>9</v>
      </c>
      <c r="D21" s="8" t="s">
        <v>7</v>
      </c>
      <c r="E21" s="8"/>
      <c r="F21" s="8"/>
      <c r="G21" s="7" t="s">
        <v>19</v>
      </c>
      <c r="H21" s="9">
        <v>0.58333333333333337</v>
      </c>
      <c r="I21" s="9">
        <v>0.64583333333333337</v>
      </c>
      <c r="J21" s="9">
        <f t="shared" si="2"/>
        <v>6.25E-2</v>
      </c>
      <c r="K21" s="10">
        <f t="shared" si="0"/>
        <v>1.5</v>
      </c>
    </row>
    <row r="22" spans="1:11" ht="17">
      <c r="A22" s="6">
        <f>IF(B22&lt;&gt;"",A21,"")</f>
        <v>43117</v>
      </c>
      <c r="B22" s="7" t="s">
        <v>33</v>
      </c>
      <c r="C22" s="7" t="s">
        <v>9</v>
      </c>
      <c r="D22" s="8" t="s">
        <v>7</v>
      </c>
      <c r="E22" s="8"/>
      <c r="F22" s="8"/>
      <c r="G22" s="7" t="s">
        <v>19</v>
      </c>
      <c r="H22" s="9">
        <v>0.8125</v>
      </c>
      <c r="I22" s="9">
        <v>0.84375</v>
      </c>
      <c r="J22" s="9">
        <f t="shared" si="2"/>
        <v>3.125E-2</v>
      </c>
      <c r="K22" s="10">
        <f t="shared" si="0"/>
        <v>0.75</v>
      </c>
    </row>
    <row r="23" spans="1:11" ht="17">
      <c r="A23" s="6">
        <v>43117</v>
      </c>
      <c r="B23" s="7" t="s">
        <v>33</v>
      </c>
      <c r="C23" s="7" t="s">
        <v>21</v>
      </c>
      <c r="D23" s="8" t="s">
        <v>7</v>
      </c>
      <c r="E23" s="8"/>
      <c r="F23" s="8"/>
      <c r="G23" s="7" t="s">
        <v>22</v>
      </c>
      <c r="H23" s="9">
        <v>0.82986111111111116</v>
      </c>
      <c r="I23" s="9">
        <v>0.87152777777777779</v>
      </c>
      <c r="J23" s="9">
        <f t="shared" si="2"/>
        <v>4.166666666666663E-2</v>
      </c>
      <c r="K23" s="10">
        <f t="shared" si="0"/>
        <v>0.99999999999999911</v>
      </c>
    </row>
    <row r="24" spans="1:11" ht="17">
      <c r="A24" s="6">
        <f>IF(B24&lt;&gt;"",A23,"")</f>
        <v>43117</v>
      </c>
      <c r="B24" s="7" t="s">
        <v>33</v>
      </c>
      <c r="C24" s="7" t="s">
        <v>21</v>
      </c>
      <c r="D24" s="8" t="s">
        <v>7</v>
      </c>
      <c r="E24" s="8"/>
      <c r="F24" s="8"/>
      <c r="G24" s="7" t="s">
        <v>39</v>
      </c>
      <c r="H24" s="9">
        <v>0.875</v>
      </c>
      <c r="I24" s="9">
        <v>0.92708333333333337</v>
      </c>
      <c r="J24" s="9">
        <f t="shared" si="2"/>
        <v>5.208333333333337E-2</v>
      </c>
      <c r="K24" s="10">
        <f t="shared" si="0"/>
        <v>1.2500000000000009</v>
      </c>
    </row>
    <row r="25" spans="1:11" ht="17">
      <c r="A25" s="6">
        <v>43118</v>
      </c>
      <c r="B25" s="7" t="s">
        <v>30</v>
      </c>
      <c r="C25" s="7" t="s">
        <v>9</v>
      </c>
      <c r="D25" s="8" t="s">
        <v>7</v>
      </c>
      <c r="E25" s="8"/>
      <c r="F25" s="8"/>
      <c r="G25" s="7" t="s">
        <v>40</v>
      </c>
      <c r="H25" s="9">
        <v>9.0277777777777776E-2</v>
      </c>
      <c r="I25" s="9">
        <v>0.15277777777777776</v>
      </c>
      <c r="J25" s="9">
        <f t="shared" si="2"/>
        <v>6.2499999999999986E-2</v>
      </c>
      <c r="K25" s="10">
        <f t="shared" si="0"/>
        <v>1.4999999999999996</v>
      </c>
    </row>
    <row r="26" spans="1:11" ht="17">
      <c r="A26" s="6">
        <f>IF(B26&lt;&gt;"",A25,"")</f>
        <v>43118</v>
      </c>
      <c r="B26" s="7" t="str">
        <f>IF(C26&lt;&gt;"",B25,"")</f>
        <v>Customer 1</v>
      </c>
      <c r="C26" s="7" t="s">
        <v>23</v>
      </c>
      <c r="D26" s="8" t="s">
        <v>7</v>
      </c>
      <c r="E26" s="8"/>
      <c r="F26" s="8"/>
      <c r="G26" s="7" t="s">
        <v>24</v>
      </c>
      <c r="H26" s="9">
        <v>0.3611111111111111</v>
      </c>
      <c r="I26" s="9">
        <v>0.41666666666666669</v>
      </c>
      <c r="J26" s="9">
        <f t="shared" si="2"/>
        <v>5.555555555555558E-2</v>
      </c>
      <c r="K26" s="10">
        <f t="shared" si="0"/>
        <v>1.3333333333333339</v>
      </c>
    </row>
    <row r="27" spans="1:11" ht="17">
      <c r="A27" s="6">
        <f>IF(B27&lt;&gt;"",A26,"")</f>
        <v>43118</v>
      </c>
      <c r="B27" s="7" t="str">
        <f>IF(C27&lt;&gt;"",B26,"")</f>
        <v>Customer 1</v>
      </c>
      <c r="C27" s="7" t="s">
        <v>9</v>
      </c>
      <c r="D27" s="8" t="s">
        <v>7</v>
      </c>
      <c r="E27" s="8"/>
      <c r="F27" s="8"/>
      <c r="G27" s="7" t="s">
        <v>41</v>
      </c>
      <c r="H27" s="9">
        <v>0.73263888888888884</v>
      </c>
      <c r="I27" s="9">
        <v>0.74305555555555547</v>
      </c>
      <c r="J27" s="9">
        <f t="shared" si="2"/>
        <v>1.041666666666663E-2</v>
      </c>
      <c r="K27" s="10">
        <f t="shared" si="0"/>
        <v>0.24999999999999911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Leah Erb</cp:lastModifiedBy>
  <dcterms:created xsi:type="dcterms:W3CDTF">2018-07-03T22:41:40Z</dcterms:created>
  <dcterms:modified xsi:type="dcterms:W3CDTF">2018-07-06T03:04:31Z</dcterms:modified>
  <cp:category/>
</cp:coreProperties>
</file>