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G:\My Drive\School\1. Notibility\1. Lets Get This PhD\4. BTM Industry Project\6. Papers\[Paper 1] Graph Theory Paper\"/>
    </mc:Choice>
  </mc:AlternateContent>
  <xr:revisionPtr revIDLastSave="0" documentId="13_ncr:1_{3FC55AEE-241D-463F-90B7-EE35C93BC921}" xr6:coauthVersionLast="47" xr6:coauthVersionMax="47" xr10:uidLastSave="{00000000-0000-0000-0000-000000000000}"/>
  <bookViews>
    <workbookView xWindow="285" yWindow="285" windowWidth="13492" windowHeight="13523" xr2:uid="{FEC6E983-9CED-42E0-B535-3A90C3345E70}"/>
  </bookViews>
  <sheets>
    <sheet name="Main" sheetId="1" r:id="rId1"/>
    <sheet name="Superfund Sites" sheetId="3" r:id="rId2"/>
    <sheet name="Definition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225" i="1" l="1"/>
  <c r="AA225" i="1"/>
  <c r="AK224" i="1"/>
  <c r="AK223" i="1"/>
  <c r="AA223" i="1"/>
  <c r="AK222" i="1"/>
  <c r="AA222" i="1"/>
  <c r="AK221" i="1"/>
  <c r="AA221" i="1"/>
  <c r="AK220" i="1"/>
  <c r="AA220" i="1"/>
  <c r="AK219" i="1"/>
  <c r="AA219" i="1"/>
  <c r="AK218" i="1"/>
  <c r="AA218" i="1"/>
  <c r="AK217" i="1"/>
  <c r="AA217" i="1"/>
  <c r="AK207" i="1"/>
  <c r="AA207" i="1"/>
  <c r="AK206" i="1"/>
  <c r="AA206" i="1"/>
  <c r="AK205" i="1"/>
  <c r="AA205" i="1"/>
  <c r="AK204" i="1"/>
  <c r="AA204" i="1"/>
  <c r="AK203" i="1"/>
  <c r="AA203" i="1"/>
  <c r="AK202" i="1"/>
  <c r="AA202" i="1"/>
  <c r="AK201" i="1"/>
  <c r="AA201" i="1"/>
  <c r="AK200" i="1"/>
  <c r="AA200" i="1"/>
  <c r="AK199" i="1"/>
  <c r="AA199" i="1"/>
  <c r="AK198" i="1"/>
  <c r="AA198" i="1"/>
  <c r="AK197" i="1"/>
  <c r="AA197" i="1"/>
  <c r="AK196" i="1"/>
  <c r="AA196" i="1"/>
  <c r="AK195" i="1"/>
  <c r="AA195" i="1"/>
  <c r="AK194" i="1"/>
  <c r="AA194" i="1"/>
  <c r="AK193" i="1"/>
  <c r="AA193" i="1"/>
  <c r="AK192" i="1"/>
  <c r="AK191" i="1"/>
  <c r="AA191" i="1"/>
  <c r="AK190" i="1"/>
  <c r="AA190" i="1"/>
  <c r="AK189" i="1"/>
  <c r="AA189" i="1"/>
  <c r="AK188" i="1"/>
  <c r="AA188" i="1"/>
  <c r="AK187" i="1"/>
  <c r="AA187" i="1"/>
  <c r="AK186" i="1"/>
  <c r="AA186" i="1"/>
  <c r="AK185" i="1"/>
  <c r="AA185" i="1"/>
  <c r="AK184" i="1"/>
  <c r="AA184" i="1"/>
  <c r="AK183" i="1"/>
  <c r="AA183" i="1"/>
  <c r="AK182" i="1"/>
  <c r="AA182" i="1"/>
  <c r="AK181" i="1"/>
  <c r="AA181" i="1"/>
  <c r="AK180" i="1"/>
  <c r="AA180" i="1"/>
  <c r="AK179" i="1"/>
  <c r="AA179" i="1"/>
  <c r="AK178" i="1"/>
  <c r="AA178" i="1"/>
  <c r="AK177" i="1"/>
  <c r="AA177" i="1"/>
  <c r="AK176" i="1"/>
  <c r="AA176" i="1"/>
  <c r="AK175" i="1"/>
  <c r="AA175" i="1"/>
  <c r="AK174" i="1"/>
  <c r="AA174" i="1"/>
  <c r="AK173" i="1"/>
  <c r="AA173" i="1"/>
  <c r="AK172" i="1"/>
  <c r="AA172" i="1"/>
  <c r="AK171" i="1"/>
  <c r="AA171" i="1"/>
  <c r="AK170" i="1"/>
  <c r="AA170" i="1"/>
  <c r="AK169" i="1"/>
  <c r="AA169" i="1"/>
  <c r="AK168" i="1"/>
  <c r="AA168" i="1"/>
  <c r="AK167" i="1"/>
  <c r="AA167" i="1"/>
  <c r="AK166" i="1"/>
  <c r="AA166" i="1"/>
  <c r="AK165" i="1"/>
  <c r="AA165" i="1"/>
  <c r="AK164" i="1"/>
  <c r="AA164" i="1"/>
  <c r="AK163" i="1"/>
  <c r="AA163" i="1"/>
  <c r="AK162" i="1"/>
  <c r="AA162" i="1"/>
  <c r="AK161" i="1"/>
  <c r="AA161" i="1"/>
  <c r="AK160" i="1"/>
  <c r="AA160" i="1"/>
  <c r="AK159" i="1"/>
  <c r="AK158" i="1"/>
  <c r="AA158" i="1"/>
  <c r="AK157" i="1"/>
  <c r="AK156" i="1"/>
  <c r="AK155" i="1"/>
  <c r="AK154" i="1"/>
  <c r="AA154" i="1"/>
  <c r="AK153" i="1"/>
  <c r="AA153" i="1"/>
  <c r="AK152" i="1"/>
  <c r="AA152" i="1"/>
  <c r="AK151" i="1"/>
  <c r="AA151" i="1"/>
  <c r="AK150" i="1"/>
  <c r="AA150" i="1"/>
  <c r="AK149" i="1"/>
  <c r="AA149" i="1"/>
  <c r="AK148" i="1"/>
  <c r="AA148" i="1"/>
  <c r="AK147" i="1"/>
  <c r="AA147" i="1"/>
  <c r="AK146" i="1"/>
  <c r="AA146" i="1"/>
  <c r="AK145" i="1"/>
  <c r="AA145" i="1"/>
  <c r="AK144" i="1"/>
  <c r="AA144" i="1"/>
  <c r="AK143" i="1"/>
  <c r="AA143" i="1"/>
  <c r="AK142" i="1"/>
  <c r="AA142" i="1"/>
  <c r="AK141" i="1"/>
  <c r="AA141" i="1"/>
  <c r="AK140" i="1"/>
  <c r="AK139" i="1"/>
  <c r="AK138" i="1"/>
  <c r="AA138" i="1"/>
  <c r="AK137" i="1"/>
  <c r="AA137" i="1"/>
  <c r="AK136" i="1"/>
  <c r="AK135" i="1"/>
  <c r="AA135" i="1"/>
  <c r="AK134" i="1"/>
  <c r="AA134" i="1"/>
  <c r="AK133" i="1"/>
  <c r="AA133" i="1"/>
  <c r="AK132" i="1"/>
  <c r="AA132" i="1"/>
  <c r="AK131" i="1"/>
  <c r="AA131" i="1"/>
  <c r="AK130" i="1"/>
  <c r="AA130" i="1"/>
  <c r="AK129" i="1"/>
  <c r="AA129" i="1"/>
  <c r="AK128" i="1"/>
  <c r="AA128" i="1"/>
  <c r="AK127" i="1"/>
  <c r="AA127" i="1"/>
  <c r="AK126" i="1"/>
  <c r="AA126" i="1"/>
  <c r="AK125" i="1"/>
  <c r="AA125" i="1"/>
  <c r="AK124" i="1"/>
  <c r="AA124" i="1"/>
  <c r="AK123" i="1"/>
  <c r="AA123" i="1"/>
  <c r="AK122" i="1"/>
  <c r="AA122" i="1"/>
  <c r="AK121" i="1"/>
  <c r="AA121" i="1"/>
  <c r="AK120" i="1"/>
  <c r="AK119" i="1"/>
  <c r="AA119" i="1"/>
  <c r="AK118" i="1"/>
  <c r="AA118" i="1"/>
  <c r="AK117" i="1"/>
  <c r="AA117" i="1"/>
  <c r="AK116" i="1"/>
  <c r="AA116" i="1"/>
  <c r="AK115" i="1"/>
  <c r="AA115" i="1"/>
  <c r="AK114" i="1"/>
  <c r="AA114" i="1"/>
  <c r="AK113" i="1"/>
  <c r="AK112" i="1"/>
  <c r="AA112" i="1"/>
  <c r="AK111" i="1"/>
  <c r="AK110" i="1"/>
  <c r="AA110" i="1"/>
  <c r="AK109" i="1"/>
  <c r="AA109" i="1"/>
  <c r="AK108" i="1"/>
  <c r="AA108" i="1"/>
  <c r="AK107" i="1"/>
  <c r="AA107" i="1"/>
  <c r="AK106" i="1"/>
  <c r="AA106" i="1"/>
  <c r="AK105" i="1"/>
  <c r="AK104" i="1"/>
  <c r="AK103" i="1"/>
  <c r="AA103" i="1"/>
  <c r="AK102" i="1"/>
  <c r="AA102" i="1"/>
  <c r="AK101" i="1"/>
  <c r="AA101" i="1"/>
  <c r="AK100" i="1"/>
  <c r="AA100" i="1"/>
  <c r="AK99" i="1"/>
  <c r="AA99" i="1"/>
  <c r="AK98" i="1"/>
  <c r="AA98" i="1"/>
  <c r="AK97" i="1"/>
  <c r="AA97" i="1"/>
  <c r="AK96" i="1"/>
  <c r="AA96" i="1"/>
  <c r="AK95" i="1"/>
  <c r="AA95" i="1"/>
  <c r="AK94" i="1"/>
  <c r="AA94" i="1"/>
  <c r="AK93" i="1"/>
  <c r="AA93" i="1"/>
  <c r="AK92" i="1"/>
  <c r="AA92" i="1"/>
  <c r="AK91" i="1"/>
  <c r="AA91" i="1"/>
  <c r="AK90" i="1"/>
  <c r="AA90" i="1"/>
  <c r="AK89" i="1"/>
  <c r="AA89" i="1"/>
  <c r="AK88" i="1"/>
  <c r="AA88" i="1"/>
  <c r="AK87" i="1"/>
  <c r="AA87" i="1"/>
  <c r="AK86" i="1"/>
  <c r="AA86" i="1"/>
  <c r="AK85" i="1"/>
  <c r="AA85" i="1"/>
  <c r="AK84" i="1"/>
  <c r="AK83" i="1"/>
  <c r="AK82" i="1"/>
  <c r="AK81" i="1"/>
  <c r="AA81" i="1"/>
  <c r="AK80" i="1"/>
  <c r="AA80" i="1"/>
  <c r="AK79" i="1"/>
  <c r="AA79" i="1"/>
  <c r="AK78" i="1"/>
  <c r="AA78" i="1"/>
  <c r="AK77" i="1"/>
  <c r="AA77" i="1"/>
  <c r="AK76" i="1"/>
  <c r="AA76" i="1"/>
  <c r="AK75" i="1"/>
  <c r="AA75" i="1"/>
  <c r="AK74" i="1"/>
  <c r="AA74" i="1"/>
  <c r="AK73" i="1"/>
  <c r="AA73" i="1"/>
  <c r="AK72" i="1"/>
  <c r="AA72" i="1"/>
  <c r="AK71" i="1"/>
  <c r="AA71" i="1"/>
  <c r="AK70" i="1"/>
  <c r="AA70" i="1"/>
  <c r="AK69" i="1"/>
  <c r="AA69" i="1"/>
  <c r="AK68" i="1"/>
  <c r="AA68" i="1"/>
  <c r="AK67" i="1"/>
  <c r="AA67" i="1"/>
  <c r="AK66" i="1"/>
  <c r="AA66" i="1"/>
  <c r="AK65" i="1"/>
  <c r="AK64" i="1"/>
  <c r="AK63" i="1"/>
  <c r="AA63" i="1"/>
  <c r="AK62" i="1"/>
  <c r="AK61" i="1"/>
  <c r="AK60" i="1"/>
  <c r="AA60" i="1"/>
  <c r="AA59" i="1"/>
  <c r="AA58" i="1"/>
  <c r="AA57" i="1"/>
  <c r="AA56" i="1"/>
  <c r="AA55" i="1"/>
  <c r="AA54" i="1"/>
  <c r="AA53" i="1"/>
  <c r="AA52" i="1"/>
  <c r="AA51" i="1"/>
  <c r="AA50" i="1"/>
  <c r="AA49" i="1"/>
  <c r="AA48" i="1"/>
  <c r="AA47" i="1"/>
  <c r="AA46" i="1"/>
  <c r="AA45" i="1"/>
  <c r="AA44" i="1"/>
  <c r="AA43" i="1"/>
  <c r="AA42" i="1"/>
  <c r="AA39" i="1"/>
  <c r="AK37" i="1"/>
  <c r="AK36" i="1"/>
  <c r="AK35" i="1"/>
  <c r="AK34" i="1"/>
  <c r="AK33" i="1"/>
  <c r="AK32" i="1"/>
  <c r="AK31" i="1"/>
  <c r="AA31" i="1"/>
  <c r="AK30" i="1"/>
  <c r="AA30" i="1"/>
  <c r="AK29" i="1"/>
  <c r="AA29" i="1"/>
  <c r="AK28" i="1"/>
  <c r="AA28" i="1"/>
  <c r="AK27" i="1"/>
  <c r="AA27" i="1"/>
  <c r="AK26" i="1"/>
  <c r="AA26" i="1"/>
  <c r="AK25" i="1"/>
  <c r="AA25" i="1"/>
  <c r="AK24" i="1"/>
  <c r="AA24" i="1"/>
  <c r="AK23" i="1"/>
  <c r="AA23" i="1"/>
  <c r="AK22" i="1"/>
  <c r="AA22" i="1"/>
  <c r="AK21" i="1"/>
  <c r="AA21" i="1"/>
  <c r="AK20" i="1"/>
  <c r="AA20" i="1"/>
  <c r="AA19" i="1"/>
  <c r="AA18" i="1"/>
  <c r="AA17" i="1"/>
  <c r="AA16" i="1"/>
  <c r="AA11" i="1"/>
  <c r="AA10" i="1"/>
  <c r="AA9" i="1"/>
  <c r="AA8" i="1"/>
  <c r="AK7" i="1"/>
  <c r="AA7" i="1"/>
  <c r="AK6" i="1"/>
  <c r="AA6" i="1"/>
  <c r="AK5" i="1"/>
  <c r="AA5" i="1"/>
  <c r="AK4" i="1"/>
  <c r="AA4" i="1"/>
  <c r="AK3" i="1"/>
  <c r="AA3" i="1"/>
  <c r="AK2" i="1"/>
  <c r="AA2" i="1"/>
</calcChain>
</file>

<file path=xl/sharedStrings.xml><?xml version="1.0" encoding="utf-8"?>
<sst xmlns="http://schemas.openxmlformats.org/spreadsheetml/2006/main" count="2561" uniqueCount="467">
  <si>
    <t>Sampling Date</t>
  </si>
  <si>
    <t>Garden Latitude</t>
  </si>
  <si>
    <t>Garden Longitude</t>
  </si>
  <si>
    <t>City</t>
  </si>
  <si>
    <t>County</t>
  </si>
  <si>
    <t>Garden</t>
  </si>
  <si>
    <t>Area_Class</t>
  </si>
  <si>
    <t>Cultivation</t>
  </si>
  <si>
    <t>Area</t>
  </si>
  <si>
    <t>Loc_ID</t>
  </si>
  <si>
    <t>Sample_Loc</t>
  </si>
  <si>
    <t>Site_ID</t>
  </si>
  <si>
    <t>Depth (cm)</t>
  </si>
  <si>
    <t>Sampling Round</t>
  </si>
  <si>
    <t>As</t>
  </si>
  <si>
    <t>Be</t>
  </si>
  <si>
    <t>Cd</t>
  </si>
  <si>
    <t>Co</t>
  </si>
  <si>
    <t>Cr</t>
  </si>
  <si>
    <t>Fe</t>
  </si>
  <si>
    <t>Pb</t>
  </si>
  <si>
    <t>Se</t>
  </si>
  <si>
    <t>TI</t>
  </si>
  <si>
    <t>DOIP (ppb) Round 1</t>
  </si>
  <si>
    <t>DOIP (ppb) Round 2</t>
  </si>
  <si>
    <t>DOIP (ppb) Round 3</t>
  </si>
  <si>
    <t>DOIP Average (ppb)</t>
  </si>
  <si>
    <t>Precip</t>
  </si>
  <si>
    <t>SoilMoisture</t>
  </si>
  <si>
    <t>Runoff</t>
  </si>
  <si>
    <t>SoilTexture</t>
  </si>
  <si>
    <t>ClayPerc</t>
  </si>
  <si>
    <t>SiltPerc</t>
  </si>
  <si>
    <t>SandPerc</t>
  </si>
  <si>
    <t>TotalCarbon</t>
  </si>
  <si>
    <t>InorganicCarbon</t>
  </si>
  <si>
    <t>OrganicCarbon</t>
  </si>
  <si>
    <t>Theta_s</t>
  </si>
  <si>
    <t>Alpha</t>
  </si>
  <si>
    <t>n</t>
  </si>
  <si>
    <t>Ks</t>
  </si>
  <si>
    <t>3/26/2022 7:00 AM CT</t>
  </si>
  <si>
    <t>Houston</t>
  </si>
  <si>
    <t>Waller</t>
  </si>
  <si>
    <t>Blackwood Educatiol</t>
  </si>
  <si>
    <t>Rural</t>
  </si>
  <si>
    <t>Yes</t>
  </si>
  <si>
    <t>BE</t>
  </si>
  <si>
    <t>BE1</t>
  </si>
  <si>
    <t>BE1.1</t>
  </si>
  <si>
    <t>0-10</t>
  </si>
  <si>
    <t>Sand</t>
  </si>
  <si>
    <t>BE1.2</t>
  </si>
  <si>
    <t>10-20</t>
  </si>
  <si>
    <t>BE1.3</t>
  </si>
  <si>
    <t>20-30</t>
  </si>
  <si>
    <t>BE2</t>
  </si>
  <si>
    <t>BE2.1</t>
  </si>
  <si>
    <t>BE2.2</t>
  </si>
  <si>
    <t>BE2.3</t>
  </si>
  <si>
    <t>BE3</t>
  </si>
  <si>
    <t>BE3.1</t>
  </si>
  <si>
    <t>BE3.2</t>
  </si>
  <si>
    <t>BE3.3</t>
  </si>
  <si>
    <t>BE4</t>
  </si>
  <si>
    <t>BE4.1</t>
  </si>
  <si>
    <t>Loamy Sand</t>
  </si>
  <si>
    <t>BE4.2</t>
  </si>
  <si>
    <t>BE4.3</t>
  </si>
  <si>
    <t>BE5</t>
  </si>
  <si>
    <t>BE5.1</t>
  </si>
  <si>
    <t>BE5.2</t>
  </si>
  <si>
    <t>BE5.3</t>
  </si>
  <si>
    <t>BE6</t>
  </si>
  <si>
    <t>BE6.1</t>
  </si>
  <si>
    <t>BE6.2</t>
  </si>
  <si>
    <t>Sandy Loam</t>
  </si>
  <si>
    <t>BE6.3</t>
  </si>
  <si>
    <t>7/9/2022 8:00 AM CT</t>
  </si>
  <si>
    <t>San Antonio</t>
  </si>
  <si>
    <t>Bexar</t>
  </si>
  <si>
    <t>Food Bank Main</t>
  </si>
  <si>
    <t>Urban</t>
  </si>
  <si>
    <t>FBM</t>
  </si>
  <si>
    <t>FBM1</t>
  </si>
  <si>
    <t>FBM1.1</t>
  </si>
  <si>
    <t>FBM1.2</t>
  </si>
  <si>
    <t>FBM1.3</t>
  </si>
  <si>
    <t>FBM2</t>
  </si>
  <si>
    <t>FBM2.1</t>
  </si>
  <si>
    <t>FBM2.2</t>
  </si>
  <si>
    <t xml:space="preserve">Loam </t>
  </si>
  <si>
    <t>FBM2.3</t>
  </si>
  <si>
    <t>Clay Loam</t>
  </si>
  <si>
    <t>FBM3</t>
  </si>
  <si>
    <t>FBM3.1</t>
  </si>
  <si>
    <t>FBM3.2</t>
  </si>
  <si>
    <t>FBM3.3</t>
  </si>
  <si>
    <t>No</t>
  </si>
  <si>
    <t>FBM4</t>
  </si>
  <si>
    <t>FBM4.1</t>
  </si>
  <si>
    <t>FBM4.2</t>
  </si>
  <si>
    <t>FBM4.3</t>
  </si>
  <si>
    <t>FBM5</t>
  </si>
  <si>
    <t>FBM5.1</t>
  </si>
  <si>
    <t>FBM5.2</t>
  </si>
  <si>
    <t>FBM5.3</t>
  </si>
  <si>
    <t>Loam</t>
  </si>
  <si>
    <t>FBM6</t>
  </si>
  <si>
    <t>FBM6.1</t>
  </si>
  <si>
    <t>FBM6.2</t>
  </si>
  <si>
    <t>FBM6.3</t>
  </si>
  <si>
    <t>7/10/2022 10:00 AM CT</t>
  </si>
  <si>
    <t>Talking Tree Farm</t>
  </si>
  <si>
    <t>TTF</t>
  </si>
  <si>
    <t>TTF1</t>
  </si>
  <si>
    <t>TTF1.1</t>
  </si>
  <si>
    <t>TTF1.2</t>
  </si>
  <si>
    <t>TTF1.3</t>
  </si>
  <si>
    <t>TTF2</t>
  </si>
  <si>
    <t>TTF2.1</t>
  </si>
  <si>
    <t>Sandy Clay Loam</t>
  </si>
  <si>
    <t>TTF2.2</t>
  </si>
  <si>
    <t>TTF2.3</t>
  </si>
  <si>
    <t>TTF3</t>
  </si>
  <si>
    <t>TTF3.1</t>
  </si>
  <si>
    <t>TTF3.2</t>
  </si>
  <si>
    <t>TTF3.3</t>
  </si>
  <si>
    <t>TTF4</t>
  </si>
  <si>
    <t>TTF4.1</t>
  </si>
  <si>
    <t>TTF4.2</t>
  </si>
  <si>
    <t>TTF4.3</t>
  </si>
  <si>
    <t>TTF5</t>
  </si>
  <si>
    <t>TTF5.1</t>
  </si>
  <si>
    <t>TTF5.2</t>
  </si>
  <si>
    <t>TTF5.3</t>
  </si>
  <si>
    <t>3/26/2022 10:00 AM CT</t>
  </si>
  <si>
    <t>Harris</t>
  </si>
  <si>
    <t>Old School Produce</t>
  </si>
  <si>
    <t>OSP</t>
  </si>
  <si>
    <t>OSP1</t>
  </si>
  <si>
    <t>OSP1.1</t>
  </si>
  <si>
    <t>OSP1.2</t>
  </si>
  <si>
    <t>OSP1.3</t>
  </si>
  <si>
    <t>OSP2</t>
  </si>
  <si>
    <t>OSP2.1</t>
  </si>
  <si>
    <t>OSP2.2</t>
  </si>
  <si>
    <t>OSP2.3</t>
  </si>
  <si>
    <t>OSP3</t>
  </si>
  <si>
    <t>OSP3.1</t>
  </si>
  <si>
    <t>7/9/2022 11:30 AM CT</t>
  </si>
  <si>
    <t>Food Bank San Juan</t>
  </si>
  <si>
    <t>FBSJ</t>
  </si>
  <si>
    <t>FBSJ1</t>
  </si>
  <si>
    <t>FBSJ1.1</t>
  </si>
  <si>
    <t>FBSJ1.2</t>
  </si>
  <si>
    <t>FBSJ1.3</t>
  </si>
  <si>
    <t>FBSJ2</t>
  </si>
  <si>
    <t>FBSJ2.1</t>
  </si>
  <si>
    <t>FBSJ2.2</t>
  </si>
  <si>
    <t>FBSJ2.3</t>
  </si>
  <si>
    <t>FBSJ3</t>
  </si>
  <si>
    <t>FBSJ3.1</t>
  </si>
  <si>
    <t>FBSJ3.2</t>
  </si>
  <si>
    <t>FBSJ3.3</t>
  </si>
  <si>
    <t>7/8/2022 10:00 AM CT</t>
  </si>
  <si>
    <t>Garcia</t>
  </si>
  <si>
    <t>G</t>
  </si>
  <si>
    <t>G1</t>
  </si>
  <si>
    <t>G1.1</t>
  </si>
  <si>
    <t>G1.2</t>
  </si>
  <si>
    <t>G1.3</t>
  </si>
  <si>
    <t>G2</t>
  </si>
  <si>
    <t>G2.1</t>
  </si>
  <si>
    <t>G2.2</t>
  </si>
  <si>
    <t>G2.3</t>
  </si>
  <si>
    <t>G3</t>
  </si>
  <si>
    <t>G3.1</t>
  </si>
  <si>
    <t>G3.2</t>
  </si>
  <si>
    <t>G3.3</t>
  </si>
  <si>
    <t>6/29/2022 10:30 AM CT</t>
  </si>
  <si>
    <t>Dallas</t>
  </si>
  <si>
    <t>Old East Dallas</t>
  </si>
  <si>
    <t>OED</t>
  </si>
  <si>
    <t>OED1</t>
  </si>
  <si>
    <t>OED1.1</t>
  </si>
  <si>
    <t>OED1.2</t>
  </si>
  <si>
    <t>OED1.3</t>
  </si>
  <si>
    <t>OED2</t>
  </si>
  <si>
    <t>OED2.1</t>
  </si>
  <si>
    <t>OED2.2</t>
  </si>
  <si>
    <t>OED2.3</t>
  </si>
  <si>
    <t>OED3</t>
  </si>
  <si>
    <t>OED3.1</t>
  </si>
  <si>
    <t>OED3.2</t>
  </si>
  <si>
    <t>OED3.3</t>
  </si>
  <si>
    <t>6/30/2022 10:00 AM CT</t>
  </si>
  <si>
    <t>Bonton Farms</t>
  </si>
  <si>
    <t>BF</t>
  </si>
  <si>
    <t>BF1</t>
  </si>
  <si>
    <t>BF1.1</t>
  </si>
  <si>
    <t>BF1.2</t>
  </si>
  <si>
    <t>BF1.3</t>
  </si>
  <si>
    <t>BF2</t>
  </si>
  <si>
    <t>BF2.1</t>
  </si>
  <si>
    <t>BF2.2</t>
  </si>
  <si>
    <t>BF2.3</t>
  </si>
  <si>
    <t>BF3</t>
  </si>
  <si>
    <t>BF3.1</t>
  </si>
  <si>
    <t>BF3.2</t>
  </si>
  <si>
    <t>BF3.3</t>
  </si>
  <si>
    <t>3/26/2022 1:30 PM CT</t>
  </si>
  <si>
    <t>Plant Forward Blossom Heights</t>
  </si>
  <si>
    <t>PFB</t>
  </si>
  <si>
    <t>PFB1</t>
  </si>
  <si>
    <t>PFB1.1</t>
  </si>
  <si>
    <t>PFB2</t>
  </si>
  <si>
    <t>PFB2.1</t>
  </si>
  <si>
    <t>PFB2.2</t>
  </si>
  <si>
    <t>PFB2.3</t>
  </si>
  <si>
    <t>PFB3</t>
  </si>
  <si>
    <t>PFB3.1</t>
  </si>
  <si>
    <t>PFB3.2</t>
  </si>
  <si>
    <t>PFB3.3</t>
  </si>
  <si>
    <t>PFB4</t>
  </si>
  <si>
    <t>PFB4.1</t>
  </si>
  <si>
    <t>PFB4.2</t>
  </si>
  <si>
    <t>PFB4.3</t>
  </si>
  <si>
    <t>3/27/2022 10:00 AM CT</t>
  </si>
  <si>
    <t>Hope Farms</t>
  </si>
  <si>
    <t>HF</t>
  </si>
  <si>
    <t>HF1</t>
  </si>
  <si>
    <t>HF1.1</t>
  </si>
  <si>
    <t>HF1.2</t>
  </si>
  <si>
    <t>HF1.3</t>
  </si>
  <si>
    <t>HF2</t>
  </si>
  <si>
    <t>HF2.1</t>
  </si>
  <si>
    <t>HF2.2</t>
  </si>
  <si>
    <t>HF2.3</t>
  </si>
  <si>
    <t>HF3</t>
  </si>
  <si>
    <t>HF3.1</t>
  </si>
  <si>
    <t>HF3.2</t>
  </si>
  <si>
    <t>HF3.3</t>
  </si>
  <si>
    <t>HF4</t>
  </si>
  <si>
    <t>HF4.1</t>
  </si>
  <si>
    <t>HF4.2</t>
  </si>
  <si>
    <t>HF4.3</t>
  </si>
  <si>
    <t>HF5</t>
  </si>
  <si>
    <t>HF5.1</t>
  </si>
  <si>
    <t>HF5.2</t>
  </si>
  <si>
    <t>HF5.3</t>
  </si>
  <si>
    <t>HF6</t>
  </si>
  <si>
    <t>HF6.1</t>
  </si>
  <si>
    <t>HF6.2</t>
  </si>
  <si>
    <t>HF6.3</t>
  </si>
  <si>
    <t>6/30/2022 2:00 PM CT</t>
  </si>
  <si>
    <t>DeLoach</t>
  </si>
  <si>
    <t>D</t>
  </si>
  <si>
    <t>D1</t>
  </si>
  <si>
    <t>D1.1</t>
  </si>
  <si>
    <t>D1.2</t>
  </si>
  <si>
    <t>D1.3</t>
  </si>
  <si>
    <t>D2</t>
  </si>
  <si>
    <t>D2.1</t>
  </si>
  <si>
    <t>D2.2</t>
  </si>
  <si>
    <t>D2.3</t>
  </si>
  <si>
    <t>D3</t>
  </si>
  <si>
    <t>D3.1</t>
  </si>
  <si>
    <t>D3.2</t>
  </si>
  <si>
    <t>D3.3</t>
  </si>
  <si>
    <t>6/29/2022 7:30 AM CT</t>
  </si>
  <si>
    <t>LaBajada</t>
  </si>
  <si>
    <t>LB</t>
  </si>
  <si>
    <t>LB1</t>
  </si>
  <si>
    <t>LB1.1</t>
  </si>
  <si>
    <t>LB1.2</t>
  </si>
  <si>
    <t>LB1.3</t>
  </si>
  <si>
    <t>LB2</t>
  </si>
  <si>
    <t>LB2.1</t>
  </si>
  <si>
    <t>LB2.2</t>
  </si>
  <si>
    <t>LB2.3</t>
  </si>
  <si>
    <t>3/26/2022 4:30 PM CT</t>
  </si>
  <si>
    <t>Plant Forward Fondren</t>
  </si>
  <si>
    <t>PFF</t>
  </si>
  <si>
    <t>PFF1</t>
  </si>
  <si>
    <t>PFF1.1</t>
  </si>
  <si>
    <t>PFF1.2</t>
  </si>
  <si>
    <t>PFF1.3</t>
  </si>
  <si>
    <t>PFF2</t>
  </si>
  <si>
    <t>PFF2.1</t>
  </si>
  <si>
    <t>PFF2.2</t>
  </si>
  <si>
    <t>PFF2.3</t>
  </si>
  <si>
    <t>PFF3</t>
  </si>
  <si>
    <t>PFF3.1</t>
  </si>
  <si>
    <t>PFF3.2</t>
  </si>
  <si>
    <t>PFF3.3</t>
  </si>
  <si>
    <t>PFF4</t>
  </si>
  <si>
    <t>PFF4.1</t>
  </si>
  <si>
    <t>PFF4.2</t>
  </si>
  <si>
    <t>PFF4.3</t>
  </si>
  <si>
    <t>PFF5</t>
  </si>
  <si>
    <t>PFF5.1</t>
  </si>
  <si>
    <t>PFF5.2</t>
  </si>
  <si>
    <t>PFF5.3</t>
  </si>
  <si>
    <t>PFF6</t>
  </si>
  <si>
    <t>PFF6.1</t>
  </si>
  <si>
    <t>PFF6.2</t>
  </si>
  <si>
    <t>PFF6.3</t>
  </si>
  <si>
    <t>6/29/2022 1:30 PM CT</t>
  </si>
  <si>
    <t>Unity Community Garden</t>
  </si>
  <si>
    <t>UCG</t>
  </si>
  <si>
    <t>UCG1</t>
  </si>
  <si>
    <t>UCG1.1</t>
  </si>
  <si>
    <t>UCG1.2</t>
  </si>
  <si>
    <t>UCG1.3</t>
  </si>
  <si>
    <t>UCG2</t>
  </si>
  <si>
    <t>UCG2.1</t>
  </si>
  <si>
    <t>UCG2.2</t>
  </si>
  <si>
    <t>UCG2.3</t>
  </si>
  <si>
    <t>UCG3</t>
  </si>
  <si>
    <t>UCG3.1</t>
  </si>
  <si>
    <t>UCG3.2</t>
  </si>
  <si>
    <t>UCG3.3</t>
  </si>
  <si>
    <t>6/30/2022 7:00 AM CT</t>
  </si>
  <si>
    <t>Bonton Farms Extension</t>
  </si>
  <si>
    <t>BFE</t>
  </si>
  <si>
    <t>BFE1</t>
  </si>
  <si>
    <t>BFE1.1</t>
  </si>
  <si>
    <t>BFE1.2</t>
  </si>
  <si>
    <t>BFE1.3</t>
  </si>
  <si>
    <t>BFE2</t>
  </si>
  <si>
    <t>BFE2.1</t>
  </si>
  <si>
    <t>BFE2.2</t>
  </si>
  <si>
    <t>BFE2.3</t>
  </si>
  <si>
    <t>BFE3</t>
  </si>
  <si>
    <t>BFE3.1</t>
  </si>
  <si>
    <t>BFE3.2</t>
  </si>
  <si>
    <t>BFE3.3</t>
  </si>
  <si>
    <t>3/27/2022 7:00 AM CT</t>
  </si>
  <si>
    <t>Plant Forward Westbury</t>
  </si>
  <si>
    <t>PFW</t>
  </si>
  <si>
    <t>PFW1</t>
  </si>
  <si>
    <t>PFW1.1</t>
  </si>
  <si>
    <t>PFW1.2</t>
  </si>
  <si>
    <t>PFW1.3</t>
  </si>
  <si>
    <t>PFW2</t>
  </si>
  <si>
    <t>PFW2.1</t>
  </si>
  <si>
    <t>PFW2.2</t>
  </si>
  <si>
    <t>PFW2.3</t>
  </si>
  <si>
    <t>PFW3</t>
  </si>
  <si>
    <t>PFW3.1</t>
  </si>
  <si>
    <t>PFW3.2</t>
  </si>
  <si>
    <t>PFW3.3</t>
  </si>
  <si>
    <t>PFW4</t>
  </si>
  <si>
    <t>PFW4.1</t>
  </si>
  <si>
    <t>PFW4.2</t>
  </si>
  <si>
    <t>PFW4.3</t>
  </si>
  <si>
    <t>PFW5</t>
  </si>
  <si>
    <t>PFW5.1</t>
  </si>
  <si>
    <t>PFW5.2</t>
  </si>
  <si>
    <t>PFW5.3</t>
  </si>
  <si>
    <t>PFW6</t>
  </si>
  <si>
    <t>PFW6.1</t>
  </si>
  <si>
    <t>PFW6.2</t>
  </si>
  <si>
    <t>PFW6.3</t>
  </si>
  <si>
    <t>PFW7</t>
  </si>
  <si>
    <t>PFW7.1</t>
  </si>
  <si>
    <t>PFW7.2</t>
  </si>
  <si>
    <t>PFW7.3</t>
  </si>
  <si>
    <t>PFW9</t>
  </si>
  <si>
    <t>PFW9.1</t>
  </si>
  <si>
    <t>PFW9.2</t>
  </si>
  <si>
    <t>PFW9.3</t>
  </si>
  <si>
    <t>6/28/2022 2:00 PM CT</t>
  </si>
  <si>
    <t>Kaufman</t>
  </si>
  <si>
    <t>Whiskey Trails</t>
  </si>
  <si>
    <t>W</t>
  </si>
  <si>
    <t>W1</t>
  </si>
  <si>
    <t>W1.1</t>
  </si>
  <si>
    <t>W1.2</t>
  </si>
  <si>
    <t>W1.3</t>
  </si>
  <si>
    <t>W2</t>
  </si>
  <si>
    <t>W2.1</t>
  </si>
  <si>
    <t>W2.2</t>
  </si>
  <si>
    <t>W2.3</t>
  </si>
  <si>
    <t>W3</t>
  </si>
  <si>
    <t>W3.1</t>
  </si>
  <si>
    <t>W3.2</t>
  </si>
  <si>
    <t>W3.3</t>
  </si>
  <si>
    <t>3/27/2022 4:00 PM CT</t>
  </si>
  <si>
    <t>Plant Forward Montrose</t>
  </si>
  <si>
    <t>PFM</t>
  </si>
  <si>
    <t>PFM1</t>
  </si>
  <si>
    <t>PFM1.1</t>
  </si>
  <si>
    <t>PFM1.2</t>
  </si>
  <si>
    <t>PFM1.3</t>
  </si>
  <si>
    <t>PFM2</t>
  </si>
  <si>
    <t>PFM2.1</t>
  </si>
  <si>
    <t>PFM2.2</t>
  </si>
  <si>
    <t>PFM2.3</t>
  </si>
  <si>
    <t>PFM3</t>
  </si>
  <si>
    <t>PFM3.1</t>
  </si>
  <si>
    <t>PFM3.2</t>
  </si>
  <si>
    <t>PFM3.3</t>
  </si>
  <si>
    <t>Site ID</t>
  </si>
  <si>
    <t>Soil Texture</t>
  </si>
  <si>
    <t>Name</t>
  </si>
  <si>
    <t>Lat</t>
  </si>
  <si>
    <t>Lon</t>
  </si>
  <si>
    <t>North Cavalcade</t>
  </si>
  <si>
    <r>
      <t> </t>
    </r>
    <r>
      <rPr>
        <sz val="11"/>
        <rFont val="Aptos Narrow"/>
        <family val="2"/>
        <scheme val="minor"/>
      </rPr>
      <t>29.80099</t>
    </r>
  </si>
  <si>
    <t>South Cavalcade</t>
  </si>
  <si>
    <t>Many Diversified</t>
  </si>
  <si>
    <t>US Oil Recovery</t>
  </si>
  <si>
    <t>Geneva Industries</t>
  </si>
  <si>
    <t>Sol Lynn</t>
  </si>
  <si>
    <t>Crystal Chemical</t>
  </si>
  <si>
    <t>Sheridan Disposal</t>
  </si>
  <si>
    <t>Eldorado Chemical</t>
  </si>
  <si>
    <t>Lane Plating</t>
  </si>
  <si>
    <t>RSR Corp</t>
  </si>
  <si>
    <t>-96.87379 </t>
  </si>
  <si>
    <t>Bio Ecolo System</t>
  </si>
  <si>
    <t>-96.93688</t>
  </si>
  <si>
    <t>Delfas Forge</t>
  </si>
  <si>
    <t>-96.9639</t>
  </si>
  <si>
    <t>Van Der Horst USA Corp</t>
  </si>
  <si>
    <t>RH Oil Tropican</t>
  </si>
  <si>
    <t>River Metal</t>
  </si>
  <si>
    <t>Bandera GW Plume</t>
  </si>
  <si>
    <t>Frequency</t>
  </si>
  <si>
    <t>1,3-Benzenedicarboxylic acid, bis(2-ethylhexyl) ester</t>
  </si>
  <si>
    <t>TBR</t>
  </si>
  <si>
    <t>Precipitation</t>
  </si>
  <si>
    <t>Soil Moisture</t>
  </si>
  <si>
    <t>Term</t>
  </si>
  <si>
    <t>Definition</t>
  </si>
  <si>
    <t>NA</t>
  </si>
  <si>
    <t>Not Available. Unavailable due to instrument detection limits, indicating either the compound/element was absent or present at undetectable levels.</t>
  </si>
  <si>
    <t>TBD</t>
  </si>
  <si>
    <t>To be Determined. Pending analysis; the sample has not yet been tested for this property, element, or compound</t>
  </si>
  <si>
    <t>To be Researched. Informaton for a variable, compound or element is stil lbeing researched</t>
  </si>
  <si>
    <t>The official name of the garden</t>
  </si>
  <si>
    <t>Garden ID</t>
  </si>
  <si>
    <t>The acronym assigned to the garden for anominity</t>
  </si>
  <si>
    <t>Sample Location ID</t>
  </si>
  <si>
    <t>A sample location at a specific garden</t>
  </si>
  <si>
    <t>The depth the sample was collected from at the sample location for a specific garden</t>
  </si>
  <si>
    <t>A qualitative binary variable assigned to each garden, indicating whether it was cultivated by a land manager or farmer within the year prior to sampling. Cultivation is defined as the active use of the site for crop growth, potentially including the addition of soil amendments. This variable was assigned based on discussions with the land manager and observations made by the researcher upon arrival for sampling</t>
  </si>
  <si>
    <t>Depth at which the sample was collected, starting from the soil surface at depth = 0, with deeper depths increasing incrementally up to 30 cm. Each cell value indicates the specific depth range of the collected sample. For example, 0-10 cm represents soil taken from the 0 to 10 cm range, combined for analysis</t>
  </si>
  <si>
    <t>Surface Area (m^2)</t>
  </si>
  <si>
    <t>Surface area of the urban garden quantified using QGIS, with the full garden site defined during the site visit through discussions with the land manager or farmer</t>
  </si>
  <si>
    <t>Number of samples in which the GCMS detected a compound, out of a total of 216 analyzed samples. The 216 samples encompass all garden samples across all site IDs</t>
  </si>
  <si>
    <t>We sampled most gardens in 2022 and sampled more gardens in 2024. First round is 2022, second round is 2024</t>
  </si>
  <si>
    <t>Average annual precipitation (mm)</t>
  </si>
  <si>
    <t>Average annual soil moisture (mm)</t>
  </si>
  <si>
    <t>Average annual runoff (mm)</t>
  </si>
  <si>
    <t>%clay + %sand + %silt = 100% all the time</t>
  </si>
  <si>
    <t>Total soil carbon content (g/kg). Total carbon = Inorganic carbon + organic carbon</t>
  </si>
  <si>
    <t xml:space="preserve">n </t>
  </si>
  <si>
    <t>Saturated water content (cm^3/cm^3)</t>
  </si>
  <si>
    <t>Empirical parameter (1/cm).   Inverse of the air entry potential (pressure head that air starts to enter soil pores)</t>
  </si>
  <si>
    <t>Empirical Parameter (-). Influences the way water content changes as soil moisture level decreases</t>
  </si>
  <si>
    <t>Saturated hydraulic conductivity (cm/day). Water's ability to transmit water when soil is saturated. Rate that water can flow through soil when all pores are filled with water</t>
  </si>
  <si>
    <t>Theta_r</t>
  </si>
  <si>
    <t>Residual water content (cm^3/cm^3)</t>
  </si>
  <si>
    <t>Whether the garden is located near the city center or is located on the outskirs of the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</si>
</sst>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00"/>
  </numFmts>
  <fonts count="11" x14ac:knownFonts="1">
    <font>
      <sz val="11"/>
      <color theme="1"/>
      <name val="Aptos Narrow"/>
      <family val="2"/>
      <scheme val="minor"/>
    </font>
    <font>
      <sz val="11"/>
      <color theme="1"/>
      <name val="Aptos Narrow"/>
      <family val="2"/>
      <scheme val="minor"/>
    </font>
    <font>
      <b/>
      <sz val="11"/>
      <color theme="1"/>
      <name val="Calibri"/>
      <family val="2"/>
    </font>
    <font>
      <sz val="9"/>
      <color theme="1"/>
      <name val="Arial"/>
      <family val="2"/>
    </font>
    <font>
      <sz val="11"/>
      <color theme="1"/>
      <name val="Calibri"/>
      <family val="2"/>
    </font>
    <font>
      <sz val="11"/>
      <color theme="1"/>
      <name val="Arial"/>
      <family val="2"/>
    </font>
    <font>
      <sz val="10"/>
      <color theme="1"/>
      <name val="Arial"/>
      <family val="2"/>
    </font>
    <font>
      <sz val="11"/>
      <color rgb="FFFFFFFF"/>
      <name val="Aptos Narrow"/>
      <family val="2"/>
      <scheme val="minor"/>
    </font>
    <font>
      <sz val="11"/>
      <name val="Aptos Narrow"/>
      <family val="2"/>
      <scheme val="minor"/>
    </font>
    <font>
      <u/>
      <sz val="11"/>
      <color theme="10"/>
      <name val="Calibri"/>
      <family val="2"/>
    </font>
    <font>
      <sz val="11"/>
      <color theme="1"/>
      <name val="Aptos Narrow"/>
      <family val="2"/>
      <scheme val="minor"/>
    </font>
  </fonts>
  <fills count="3">
    <fill>
      <patternFill patternType="none"/>
    </fill>
    <fill>
      <patternFill patternType="gray125"/>
    </fill>
    <fill>
      <patternFill patternType="solid">
        <fgColor theme="0"/>
        <bgColor theme="0"/>
      </patternFill>
    </fill>
  </fills>
  <borders count="2">
    <border>
      <left/>
      <right/>
      <top/>
      <bottom/>
      <diagonal/>
    </border>
    <border>
      <left/>
      <right/>
      <top/>
      <bottom style="medium">
        <color rgb="FF000000"/>
      </bottom>
      <diagonal/>
    </border>
  </borders>
  <cellStyleXfs count="1">
    <xf numFmtId="0" fontId="0" fillId="0" borderId="0"/>
  </cellStyleXfs>
  <cellXfs count="29">
    <xf numFmtId="0" fontId="0" fillId="0" borderId="0" xfId="0"/>
    <xf numFmtId="0" fontId="2" fillId="0" borderId="0" xfId="0" applyFont="1" applyAlignment="1">
      <alignment horizontal="center" vertical="center"/>
    </xf>
    <xf numFmtId="0" fontId="2" fillId="0" borderId="0" xfId="0" applyFont="1" applyAlignment="1">
      <alignment horizontal="center"/>
    </xf>
    <xf numFmtId="49" fontId="2" fillId="0" borderId="0" xfId="0" applyNumberFormat="1" applyFont="1" applyAlignment="1">
      <alignment horizontal="center"/>
    </xf>
    <xf numFmtId="0" fontId="2" fillId="0" borderId="0" xfId="0" applyFont="1" applyAlignment="1">
      <alignment horizontal="center" wrapText="1"/>
    </xf>
    <xf numFmtId="2" fontId="2" fillId="0" borderId="0" xfId="0" applyNumberFormat="1" applyFont="1" applyAlignment="1">
      <alignment horizontal="center"/>
    </xf>
    <xf numFmtId="2" fontId="2" fillId="0" borderId="0" xfId="0" applyNumberFormat="1" applyFont="1" applyAlignment="1">
      <alignment horizontal="center" vertical="center" wrapText="1"/>
    </xf>
    <xf numFmtId="164" fontId="3" fillId="0" borderId="0" xfId="0" applyNumberFormat="1" applyFont="1"/>
    <xf numFmtId="2" fontId="4" fillId="0" borderId="0" xfId="0" applyNumberFormat="1" applyFont="1"/>
    <xf numFmtId="49" fontId="4" fillId="0" borderId="0" xfId="0" applyNumberFormat="1" applyFont="1" applyAlignment="1">
      <alignment horizontal="center"/>
    </xf>
    <xf numFmtId="2" fontId="4" fillId="0" borderId="0" xfId="0" applyNumberFormat="1" applyFont="1" applyAlignment="1">
      <alignment horizontal="center"/>
    </xf>
    <xf numFmtId="2" fontId="5" fillId="0" borderId="0" xfId="0" applyNumberFormat="1" applyFont="1" applyAlignment="1">
      <alignment horizontal="center" vertical="center"/>
    </xf>
    <xf numFmtId="2" fontId="4" fillId="0" borderId="0" xfId="0" applyNumberFormat="1" applyFont="1" applyAlignment="1">
      <alignment horizontal="center" vertical="center"/>
    </xf>
    <xf numFmtId="49"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4" fillId="0" borderId="0" xfId="0" applyFont="1" applyAlignment="1">
      <alignment horizontal="right"/>
    </xf>
    <xf numFmtId="0" fontId="4" fillId="0" borderId="0" xfId="0" applyFont="1"/>
    <xf numFmtId="2" fontId="6" fillId="0" borderId="0" xfId="0" applyNumberFormat="1" applyFont="1" applyAlignment="1">
      <alignment horizontal="center" vertical="center"/>
    </xf>
    <xf numFmtId="2" fontId="6" fillId="0" borderId="0" xfId="0" applyNumberFormat="1" applyFont="1" applyAlignment="1">
      <alignment horizontal="center" vertical="center" wrapText="1"/>
    </xf>
    <xf numFmtId="2" fontId="4" fillId="2" borderId="0" xfId="0" applyNumberFormat="1" applyFont="1" applyFill="1" applyAlignment="1">
      <alignment horizontal="center"/>
    </xf>
    <xf numFmtId="0" fontId="0" fillId="0" borderId="0" xfId="0" applyAlignment="1">
      <alignment horizontal="center"/>
    </xf>
    <xf numFmtId="0" fontId="1" fillId="0" borderId="0" xfId="0" applyFont="1"/>
    <xf numFmtId="49" fontId="7" fillId="0" borderId="0" xfId="0" applyNumberFormat="1" applyFont="1"/>
    <xf numFmtId="49" fontId="0" fillId="0" borderId="0" xfId="0" applyNumberFormat="1"/>
    <xf numFmtId="49" fontId="1" fillId="0" borderId="0" xfId="0" applyNumberFormat="1" applyFont="1"/>
    <xf numFmtId="0" fontId="4" fillId="0" borderId="1" xfId="0" applyFont="1" applyBorder="1" applyAlignment="1">
      <alignment horizontal="center"/>
    </xf>
    <xf numFmtId="0" fontId="10" fillId="0" borderId="0" xfId="0" applyFont="1"/>
    <xf numFmtId="2" fontId="2" fillId="0" borderId="0" xfId="0" applyNumberFormat="1" applyFont="1" applyAlignment="1">
      <alignment horizontal="center"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pubchem.ncbi.nlm.nih.gov/compound/Bis_2-ethylhexyl_-isophtha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19C1-ED31-4F2A-91DC-D7468E66FD00}">
  <dimension ref="A1:AO225"/>
  <sheetViews>
    <sheetView tabSelected="1" topLeftCell="U1" workbookViewId="0">
      <selection activeCell="D40" sqref="D40"/>
    </sheetView>
  </sheetViews>
  <sheetFormatPr defaultRowHeight="14.5" x14ac:dyDescent="0.35"/>
  <sheetData>
    <row r="1" spans="1:41" ht="43.5" x14ac:dyDescent="0.35">
      <c r="A1" s="1" t="s">
        <v>0</v>
      </c>
      <c r="B1" s="1" t="s">
        <v>1</v>
      </c>
      <c r="C1" s="1" t="s">
        <v>2</v>
      </c>
      <c r="D1" s="2" t="s">
        <v>3</v>
      </c>
      <c r="E1" s="2" t="s">
        <v>4</v>
      </c>
      <c r="F1" s="2" t="s">
        <v>5</v>
      </c>
      <c r="G1" s="2" t="s">
        <v>6</v>
      </c>
      <c r="H1" s="2" t="s">
        <v>7</v>
      </c>
      <c r="I1" s="2" t="s">
        <v>8</v>
      </c>
      <c r="J1" s="2" t="s">
        <v>9</v>
      </c>
      <c r="K1" s="2" t="s">
        <v>10</v>
      </c>
      <c r="L1" s="2" t="s">
        <v>11</v>
      </c>
      <c r="M1" s="3" t="s">
        <v>12</v>
      </c>
      <c r="N1" s="4" t="s">
        <v>13</v>
      </c>
      <c r="O1" s="4" t="s">
        <v>14</v>
      </c>
      <c r="P1" s="2" t="s">
        <v>15</v>
      </c>
      <c r="Q1" s="2" t="s">
        <v>16</v>
      </c>
      <c r="R1" s="2" t="s">
        <v>17</v>
      </c>
      <c r="S1" s="2" t="s">
        <v>18</v>
      </c>
      <c r="T1" s="2" t="s">
        <v>19</v>
      </c>
      <c r="U1" s="2" t="s">
        <v>20</v>
      </c>
      <c r="V1" s="2" t="s">
        <v>21</v>
      </c>
      <c r="W1" s="5" t="s">
        <v>22</v>
      </c>
      <c r="X1" s="6" t="s">
        <v>23</v>
      </c>
      <c r="Y1" s="6" t="s">
        <v>24</v>
      </c>
      <c r="Z1" s="6" t="s">
        <v>25</v>
      </c>
      <c r="AA1" s="6" t="s">
        <v>26</v>
      </c>
      <c r="AB1" s="6" t="s">
        <v>27</v>
      </c>
      <c r="AC1" s="6" t="s">
        <v>28</v>
      </c>
      <c r="AD1" s="6" t="s">
        <v>29</v>
      </c>
      <c r="AE1" s="1" t="s">
        <v>30</v>
      </c>
      <c r="AF1" s="1" t="s">
        <v>31</v>
      </c>
      <c r="AG1" s="1" t="s">
        <v>32</v>
      </c>
      <c r="AH1" s="1" t="s">
        <v>33</v>
      </c>
      <c r="AI1" s="1" t="s">
        <v>34</v>
      </c>
      <c r="AJ1" s="1" t="s">
        <v>35</v>
      </c>
      <c r="AK1" s="1" t="s">
        <v>36</v>
      </c>
      <c r="AL1" s="2" t="s">
        <v>37</v>
      </c>
      <c r="AM1" s="2" t="s">
        <v>38</v>
      </c>
      <c r="AN1" s="2" t="s">
        <v>39</v>
      </c>
      <c r="AO1" s="2" t="s">
        <v>40</v>
      </c>
    </row>
    <row r="2" spans="1:41" x14ac:dyDescent="0.35">
      <c r="A2" s="7" t="s">
        <v>41</v>
      </c>
      <c r="B2" s="8">
        <v>30.170515999999999</v>
      </c>
      <c r="C2" s="8">
        <v>-96.086721999999995</v>
      </c>
      <c r="D2" s="9" t="s">
        <v>42</v>
      </c>
      <c r="E2" s="9" t="s">
        <v>43</v>
      </c>
      <c r="F2" s="9" t="s">
        <v>44</v>
      </c>
      <c r="G2" s="9" t="s">
        <v>45</v>
      </c>
      <c r="H2" s="9" t="s">
        <v>46</v>
      </c>
      <c r="I2" s="10">
        <v>3.0000000000000001E-3</v>
      </c>
      <c r="J2" s="9" t="s">
        <v>47</v>
      </c>
      <c r="K2" s="9" t="s">
        <v>48</v>
      </c>
      <c r="L2" s="9" t="s">
        <v>49</v>
      </c>
      <c r="M2" s="9" t="s">
        <v>50</v>
      </c>
      <c r="N2" s="10">
        <v>1</v>
      </c>
      <c r="O2" s="10">
        <v>0.24577265996865422</v>
      </c>
      <c r="P2" s="10">
        <v>4.6830324150731163E-2</v>
      </c>
      <c r="Q2" s="10">
        <v>0.11216674623221251</v>
      </c>
      <c r="R2" s="10">
        <v>0.18431969570097079</v>
      </c>
      <c r="S2" s="10">
        <v>0.63038864415573415</v>
      </c>
      <c r="T2" s="10">
        <v>362.12002081762347</v>
      </c>
      <c r="U2" s="10">
        <v>2.1295942769804297</v>
      </c>
      <c r="V2" s="10">
        <v>6.171368143392994E-2</v>
      </c>
      <c r="W2" s="10">
        <v>7.3237581236079959E-3</v>
      </c>
      <c r="X2" s="11">
        <v>4.5759999999999996</v>
      </c>
      <c r="Y2" s="12"/>
      <c r="Z2" s="12"/>
      <c r="AA2" s="11">
        <f t="shared" ref="AA2:AA11" si="0">AVERAGE(X2:Z2)</f>
        <v>4.5759999999999996</v>
      </c>
      <c r="AB2" s="11">
        <v>2.2000000000000002</v>
      </c>
      <c r="AC2" s="11">
        <v>60.83</v>
      </c>
      <c r="AD2" s="11">
        <v>3.67</v>
      </c>
      <c r="AE2" s="13" t="s">
        <v>51</v>
      </c>
      <c r="AF2" s="14">
        <v>0.39977692447614271</v>
      </c>
      <c r="AG2" s="14">
        <v>3.9534883720930241</v>
      </c>
      <c r="AH2" s="14">
        <v>95.646734703430837</v>
      </c>
      <c r="AI2" s="12">
        <v>55.68</v>
      </c>
      <c r="AJ2" s="12">
        <v>0.92830000000000001</v>
      </c>
      <c r="AK2" s="12">
        <f t="shared" ref="AK2:AK7" si="1">AI2-AJ2</f>
        <v>54.7517</v>
      </c>
      <c r="AL2" s="15">
        <v>0.38169999999999998</v>
      </c>
      <c r="AM2" s="15">
        <v>3.6900000000000002E-2</v>
      </c>
      <c r="AN2" s="15">
        <v>3.6265999999999998</v>
      </c>
      <c r="AO2" s="15">
        <v>832.56</v>
      </c>
    </row>
    <row r="3" spans="1:41" x14ac:dyDescent="0.35">
      <c r="A3" s="7" t="s">
        <v>41</v>
      </c>
      <c r="B3" s="8">
        <v>30.170515999999999</v>
      </c>
      <c r="C3" s="8">
        <v>-96.086721999999995</v>
      </c>
      <c r="D3" s="9" t="s">
        <v>42</v>
      </c>
      <c r="E3" s="9" t="s">
        <v>43</v>
      </c>
      <c r="F3" s="9" t="s">
        <v>44</v>
      </c>
      <c r="G3" s="9" t="s">
        <v>45</v>
      </c>
      <c r="H3" s="9" t="s">
        <v>46</v>
      </c>
      <c r="I3" s="10">
        <v>3.0000000000000001E-3</v>
      </c>
      <c r="J3" s="9" t="s">
        <v>47</v>
      </c>
      <c r="K3" s="9" t="s">
        <v>48</v>
      </c>
      <c r="L3" s="9" t="s">
        <v>52</v>
      </c>
      <c r="M3" s="9" t="s">
        <v>53</v>
      </c>
      <c r="N3" s="10">
        <v>1</v>
      </c>
      <c r="O3" s="10">
        <v>0.23405359096453343</v>
      </c>
      <c r="P3" s="10">
        <v>4.8017845042386147E-2</v>
      </c>
      <c r="Q3" s="10">
        <v>0.14346349337381534</v>
      </c>
      <c r="R3" s="10">
        <v>0.19383971728542107</v>
      </c>
      <c r="S3" s="10">
        <v>0.5026048194612649</v>
      </c>
      <c r="T3" s="10">
        <v>364.46037260325807</v>
      </c>
      <c r="U3" s="10">
        <v>2.778410407529933</v>
      </c>
      <c r="V3" s="10">
        <v>5.7419300178098411E-2</v>
      </c>
      <c r="W3" s="10">
        <v>7.5985846561200674E-3</v>
      </c>
      <c r="X3" s="11">
        <v>86.646000000000001</v>
      </c>
      <c r="Y3" s="11">
        <v>2.6459999999999999</v>
      </c>
      <c r="Z3" s="12"/>
      <c r="AA3" s="11">
        <f t="shared" si="0"/>
        <v>44.646000000000001</v>
      </c>
      <c r="AB3" s="11">
        <v>2.2000000000000002</v>
      </c>
      <c r="AC3" s="11">
        <v>60.83</v>
      </c>
      <c r="AD3" s="11">
        <v>3.67</v>
      </c>
      <c r="AE3" s="13" t="s">
        <v>51</v>
      </c>
      <c r="AF3" s="12">
        <v>0.39975854583831399</v>
      </c>
      <c r="AG3" s="12">
        <v>2.117647058823529</v>
      </c>
      <c r="AH3" s="12">
        <v>97.482594395338168</v>
      </c>
      <c r="AI3" s="12">
        <v>56.31</v>
      </c>
      <c r="AJ3" s="12">
        <v>0.17069999999999999</v>
      </c>
      <c r="AK3" s="12">
        <f t="shared" si="1"/>
        <v>56.139300000000006</v>
      </c>
      <c r="AL3" s="15">
        <v>0.37919999999999998</v>
      </c>
      <c r="AM3" s="15">
        <v>3.5400000000000001E-2</v>
      </c>
      <c r="AN3" s="15">
        <v>3.9401000000000002</v>
      </c>
      <c r="AO3" s="15">
        <v>1054.68</v>
      </c>
    </row>
    <row r="4" spans="1:41" x14ac:dyDescent="0.35">
      <c r="A4" s="7" t="s">
        <v>41</v>
      </c>
      <c r="B4" s="8">
        <v>30.170515999999999</v>
      </c>
      <c r="C4" s="8">
        <v>-96.086721999999995</v>
      </c>
      <c r="D4" s="9" t="s">
        <v>42</v>
      </c>
      <c r="E4" s="9" t="s">
        <v>43</v>
      </c>
      <c r="F4" s="9" t="s">
        <v>44</v>
      </c>
      <c r="G4" s="9" t="s">
        <v>45</v>
      </c>
      <c r="H4" s="9" t="s">
        <v>46</v>
      </c>
      <c r="I4" s="10">
        <v>3.0000000000000001E-3</v>
      </c>
      <c r="J4" s="9" t="s">
        <v>47</v>
      </c>
      <c r="K4" s="9" t="s">
        <v>48</v>
      </c>
      <c r="L4" s="9" t="s">
        <v>54</v>
      </c>
      <c r="M4" s="9" t="s">
        <v>55</v>
      </c>
      <c r="N4" s="10">
        <v>1</v>
      </c>
      <c r="O4" s="10">
        <v>0.22102535542658749</v>
      </c>
      <c r="P4" s="10">
        <v>4.5636631096253266E-2</v>
      </c>
      <c r="Q4" s="10">
        <v>5.8071516559533472E-2</v>
      </c>
      <c r="R4" s="10">
        <v>0.17020723249065134</v>
      </c>
      <c r="S4" s="10">
        <v>0.3617981805331637</v>
      </c>
      <c r="T4" s="10">
        <v>269.57318360611509</v>
      </c>
      <c r="U4" s="10">
        <v>2.4031432874675298</v>
      </c>
      <c r="V4" s="10">
        <v>3.9324045401846794E-2</v>
      </c>
      <c r="W4" s="10">
        <v>6.2936312731851404E-3</v>
      </c>
      <c r="X4" s="11">
        <v>5.09</v>
      </c>
      <c r="Y4" s="12"/>
      <c r="Z4" s="11">
        <v>3.0819999999999999</v>
      </c>
      <c r="AA4" s="11">
        <f t="shared" si="0"/>
        <v>4.0860000000000003</v>
      </c>
      <c r="AB4" s="11">
        <v>2.2000000000000002</v>
      </c>
      <c r="AC4" s="11">
        <v>60.83</v>
      </c>
      <c r="AD4" s="11">
        <v>3.67</v>
      </c>
      <c r="AE4" s="13" t="s">
        <v>51</v>
      </c>
      <c r="AF4" s="12">
        <v>0.39850719205854901</v>
      </c>
      <c r="AG4" s="12">
        <v>1.0526315789473681</v>
      </c>
      <c r="AH4" s="12">
        <v>98.548861228994085</v>
      </c>
      <c r="AI4" s="12">
        <v>49.24</v>
      </c>
      <c r="AJ4" s="12">
        <v>0.21859999999999999</v>
      </c>
      <c r="AK4" s="12">
        <f t="shared" si="1"/>
        <v>49.0214</v>
      </c>
      <c r="AL4" s="15">
        <v>0.3775</v>
      </c>
      <c r="AM4" s="15">
        <v>3.4599999999999999E-2</v>
      </c>
      <c r="AN4" s="15">
        <v>4.1257000000000001</v>
      </c>
      <c r="AO4" s="15">
        <v>1202.01</v>
      </c>
    </row>
    <row r="5" spans="1:41" x14ac:dyDescent="0.35">
      <c r="A5" s="7" t="s">
        <v>41</v>
      </c>
      <c r="B5" s="8">
        <v>30.170515999999999</v>
      </c>
      <c r="C5" s="8">
        <v>-96.086721999999995</v>
      </c>
      <c r="D5" s="9" t="s">
        <v>42</v>
      </c>
      <c r="E5" s="9" t="s">
        <v>43</v>
      </c>
      <c r="F5" s="9" t="s">
        <v>44</v>
      </c>
      <c r="G5" s="9" t="s">
        <v>45</v>
      </c>
      <c r="H5" s="9" t="s">
        <v>46</v>
      </c>
      <c r="I5" s="10">
        <v>3.0000000000000001E-3</v>
      </c>
      <c r="J5" s="9" t="s">
        <v>47</v>
      </c>
      <c r="K5" s="9" t="s">
        <v>56</v>
      </c>
      <c r="L5" s="9" t="s">
        <v>57</v>
      </c>
      <c r="M5" s="9" t="s">
        <v>50</v>
      </c>
      <c r="N5" s="10">
        <v>1</v>
      </c>
      <c r="O5" s="10">
        <v>1.0948624647405709</v>
      </c>
      <c r="P5" s="10">
        <v>0.26193677033162538</v>
      </c>
      <c r="Q5" s="10">
        <v>0.1080977167652378</v>
      </c>
      <c r="R5" s="10">
        <v>1.54324217637739</v>
      </c>
      <c r="S5" s="10">
        <v>2.2819447087350051</v>
      </c>
      <c r="T5" s="10">
        <v>1276.2110100798104</v>
      </c>
      <c r="U5" s="10">
        <v>5.8801074389270829</v>
      </c>
      <c r="V5" s="10">
        <v>0.11378473098484768</v>
      </c>
      <c r="W5" s="10">
        <v>3.7205288644078856E-2</v>
      </c>
      <c r="X5" s="11">
        <v>13.821</v>
      </c>
      <c r="Y5" s="11">
        <v>2.9630000000000001</v>
      </c>
      <c r="Z5" s="11">
        <v>0.04</v>
      </c>
      <c r="AA5" s="11">
        <f t="shared" si="0"/>
        <v>5.6079999999999997</v>
      </c>
      <c r="AB5" s="11">
        <v>2.2000000000000002</v>
      </c>
      <c r="AC5" s="11">
        <v>60.83</v>
      </c>
      <c r="AD5" s="11">
        <v>3.67</v>
      </c>
      <c r="AE5" s="13" t="s">
        <v>51</v>
      </c>
      <c r="AF5" s="12">
        <v>2.3821954710493771</v>
      </c>
      <c r="AG5" s="12">
        <v>2.8205128205128207</v>
      </c>
      <c r="AH5" s="12">
        <v>94.797291708437811</v>
      </c>
      <c r="AI5" s="12">
        <v>59.9</v>
      </c>
      <c r="AJ5" s="12">
        <v>0.3987</v>
      </c>
      <c r="AK5" s="12">
        <f t="shared" si="1"/>
        <v>59.501300000000001</v>
      </c>
      <c r="AL5" s="15">
        <v>0.37719999999999998</v>
      </c>
      <c r="AM5" s="15">
        <v>3.3599999999999998E-2</v>
      </c>
      <c r="AN5" s="15">
        <v>3.3456999999999999</v>
      </c>
      <c r="AO5" s="15">
        <v>716.08</v>
      </c>
    </row>
    <row r="6" spans="1:41" x14ac:dyDescent="0.35">
      <c r="A6" s="7" t="s">
        <v>41</v>
      </c>
      <c r="B6" s="8">
        <v>30.170515999999999</v>
      </c>
      <c r="C6" s="8">
        <v>-96.086721999999995</v>
      </c>
      <c r="D6" s="9" t="s">
        <v>42</v>
      </c>
      <c r="E6" s="9" t="s">
        <v>43</v>
      </c>
      <c r="F6" s="9" t="s">
        <v>44</v>
      </c>
      <c r="G6" s="9" t="s">
        <v>45</v>
      </c>
      <c r="H6" s="9" t="s">
        <v>46</v>
      </c>
      <c r="I6" s="10">
        <v>3.0000000000000001E-3</v>
      </c>
      <c r="J6" s="9" t="s">
        <v>47</v>
      </c>
      <c r="K6" s="9" t="s">
        <v>56</v>
      </c>
      <c r="L6" s="9" t="s">
        <v>58</v>
      </c>
      <c r="M6" s="9" t="s">
        <v>53</v>
      </c>
      <c r="N6" s="10">
        <v>1</v>
      </c>
      <c r="O6" s="10">
        <v>1.3044581107827145</v>
      </c>
      <c r="P6" s="10">
        <v>0.30882657702865057</v>
      </c>
      <c r="Q6" s="10">
        <v>0.10694827471373458</v>
      </c>
      <c r="R6" s="10">
        <v>1.9036995866582984</v>
      </c>
      <c r="S6" s="10">
        <v>1.9772815533122545</v>
      </c>
      <c r="T6" s="10">
        <v>896.22167955961095</v>
      </c>
      <c r="U6" s="10">
        <v>6.3064216107188704</v>
      </c>
      <c r="V6" s="10">
        <v>0.10510884658668859</v>
      </c>
      <c r="W6" s="10">
        <v>3.2993184892665922E-2</v>
      </c>
      <c r="X6" s="11">
        <v>13.603999999999999</v>
      </c>
      <c r="Y6" s="12"/>
      <c r="Z6" s="11">
        <v>0.33100000000000002</v>
      </c>
      <c r="AA6" s="11">
        <f t="shared" si="0"/>
        <v>6.9674999999999994</v>
      </c>
      <c r="AB6" s="11">
        <v>2.2000000000000002</v>
      </c>
      <c r="AC6" s="11">
        <v>60.83</v>
      </c>
      <c r="AD6" s="11">
        <v>3.67</v>
      </c>
      <c r="AE6" s="13" t="s">
        <v>51</v>
      </c>
      <c r="AF6" s="12">
        <v>0.3991075954166487</v>
      </c>
      <c r="AG6" s="12">
        <v>1.4814814814814816</v>
      </c>
      <c r="AH6" s="12">
        <v>98.119410923101867</v>
      </c>
      <c r="AI6" s="12">
        <v>28.25</v>
      </c>
      <c r="AJ6" s="12">
        <v>0.23849999999999999</v>
      </c>
      <c r="AK6" s="12">
        <f t="shared" si="1"/>
        <v>28.011500000000002</v>
      </c>
      <c r="AL6" s="15">
        <v>0.37819999999999998</v>
      </c>
      <c r="AM6" s="15">
        <v>3.5000000000000003E-2</v>
      </c>
      <c r="AN6" s="15">
        <v>4.0507</v>
      </c>
      <c r="AO6" s="15">
        <v>1141.25</v>
      </c>
    </row>
    <row r="7" spans="1:41" x14ac:dyDescent="0.35">
      <c r="A7" s="7" t="s">
        <v>41</v>
      </c>
      <c r="B7" s="8">
        <v>30.170515999999999</v>
      </c>
      <c r="C7" s="8">
        <v>-96.086721999999995</v>
      </c>
      <c r="D7" s="9" t="s">
        <v>42</v>
      </c>
      <c r="E7" s="9" t="s">
        <v>43</v>
      </c>
      <c r="F7" s="9" t="s">
        <v>44</v>
      </c>
      <c r="G7" s="9" t="s">
        <v>45</v>
      </c>
      <c r="H7" s="9" t="s">
        <v>46</v>
      </c>
      <c r="I7" s="10">
        <v>3.0000000000000001E-3</v>
      </c>
      <c r="J7" s="9" t="s">
        <v>47</v>
      </c>
      <c r="K7" s="9" t="s">
        <v>56</v>
      </c>
      <c r="L7" s="9" t="s">
        <v>59</v>
      </c>
      <c r="M7" s="9" t="s">
        <v>55</v>
      </c>
      <c r="N7" s="10">
        <v>1</v>
      </c>
      <c r="O7" s="10">
        <v>2.4055303638857617</v>
      </c>
      <c r="P7" s="10">
        <v>0.74970572495983745</v>
      </c>
      <c r="Q7" s="10">
        <v>0.37880597597077004</v>
      </c>
      <c r="R7" s="10">
        <v>4.4399868175473332</v>
      </c>
      <c r="S7" s="10">
        <v>4.138261230368883</v>
      </c>
      <c r="T7" s="10">
        <v>666.19333369736194</v>
      </c>
      <c r="U7" s="10">
        <v>16.246369500996472</v>
      </c>
      <c r="V7" s="10">
        <v>8.7976599577229541E-3</v>
      </c>
      <c r="W7" s="10">
        <v>7.2002808980419539E-2</v>
      </c>
      <c r="X7" s="11">
        <v>3.665</v>
      </c>
      <c r="Y7" s="12"/>
      <c r="Z7" s="12"/>
      <c r="AA7" s="11">
        <f t="shared" si="0"/>
        <v>3.665</v>
      </c>
      <c r="AB7" s="11">
        <v>2.2000000000000002</v>
      </c>
      <c r="AC7" s="11">
        <v>60.83</v>
      </c>
      <c r="AD7" s="11">
        <v>3.67</v>
      </c>
      <c r="AE7" s="13"/>
      <c r="AF7" s="12"/>
      <c r="AG7" s="12"/>
      <c r="AH7" s="12"/>
      <c r="AI7" s="12">
        <v>56.19</v>
      </c>
      <c r="AJ7" s="12">
        <v>0.223</v>
      </c>
      <c r="AK7" s="12">
        <f t="shared" si="1"/>
        <v>55.966999999999999</v>
      </c>
      <c r="AL7" s="16"/>
      <c r="AM7" s="16"/>
      <c r="AN7" s="16"/>
      <c r="AO7" s="16"/>
    </row>
    <row r="8" spans="1:41" x14ac:dyDescent="0.35">
      <c r="A8" s="7" t="s">
        <v>41</v>
      </c>
      <c r="B8" s="8">
        <v>30.170515999999999</v>
      </c>
      <c r="C8" s="8">
        <v>-96.086721999999995</v>
      </c>
      <c r="D8" s="9" t="s">
        <v>42</v>
      </c>
      <c r="E8" s="9" t="s">
        <v>43</v>
      </c>
      <c r="F8" s="9" t="s">
        <v>44</v>
      </c>
      <c r="G8" s="9" t="s">
        <v>45</v>
      </c>
      <c r="H8" s="9" t="s">
        <v>46</v>
      </c>
      <c r="I8" s="10">
        <v>3.0000000000000001E-3</v>
      </c>
      <c r="J8" s="9" t="s">
        <v>47</v>
      </c>
      <c r="K8" s="9" t="s">
        <v>60</v>
      </c>
      <c r="L8" s="9" t="s">
        <v>61</v>
      </c>
      <c r="M8" s="9" t="s">
        <v>50</v>
      </c>
      <c r="N8" s="10">
        <v>1</v>
      </c>
      <c r="O8" s="10">
        <v>1.5725293149545996</v>
      </c>
      <c r="P8" s="10">
        <v>0.28390030830566237</v>
      </c>
      <c r="Q8" s="10">
        <v>0.22616099632663386</v>
      </c>
      <c r="R8" s="10">
        <v>1.9592504556162582</v>
      </c>
      <c r="S8" s="10">
        <v>4.2408461853015327</v>
      </c>
      <c r="T8" s="10">
        <v>2382.0673076035619</v>
      </c>
      <c r="U8" s="10">
        <v>3.4689374230818824</v>
      </c>
      <c r="V8" s="10">
        <v>0.21059827700187089</v>
      </c>
      <c r="W8" s="10">
        <v>7.7314005814844239E-2</v>
      </c>
      <c r="X8" s="11">
        <v>2.992</v>
      </c>
      <c r="Y8" s="11">
        <v>22.864999999999998</v>
      </c>
      <c r="Z8" s="11">
        <v>0.33800000000000002</v>
      </c>
      <c r="AA8" s="11">
        <f t="shared" si="0"/>
        <v>8.7316666666666674</v>
      </c>
      <c r="AB8" s="11">
        <v>2.2000000000000002</v>
      </c>
      <c r="AC8" s="11">
        <v>60.83</v>
      </c>
      <c r="AD8" s="11">
        <v>3.67</v>
      </c>
      <c r="AE8" s="13" t="s">
        <v>51</v>
      </c>
      <c r="AF8" s="12">
        <v>0.39705149559372138</v>
      </c>
      <c r="AG8" s="12">
        <v>2.2784810126582276</v>
      </c>
      <c r="AH8" s="12">
        <v>97.324467491748052</v>
      </c>
      <c r="AI8" s="12"/>
      <c r="AJ8" s="12"/>
      <c r="AK8" s="12"/>
      <c r="AL8" s="15">
        <v>0.37940000000000002</v>
      </c>
      <c r="AM8" s="15">
        <v>3.56E-2</v>
      </c>
      <c r="AN8" s="15">
        <v>3.9125000000000001</v>
      </c>
      <c r="AO8" s="15">
        <v>1033.76</v>
      </c>
    </row>
    <row r="9" spans="1:41" x14ac:dyDescent="0.35">
      <c r="A9" s="7" t="s">
        <v>41</v>
      </c>
      <c r="B9" s="8">
        <v>30.170515999999999</v>
      </c>
      <c r="C9" s="8">
        <v>-96.086721999999995</v>
      </c>
      <c r="D9" s="9" t="s">
        <v>42</v>
      </c>
      <c r="E9" s="9" t="s">
        <v>43</v>
      </c>
      <c r="F9" s="9" t="s">
        <v>44</v>
      </c>
      <c r="G9" s="9" t="s">
        <v>45</v>
      </c>
      <c r="H9" s="9" t="s">
        <v>46</v>
      </c>
      <c r="I9" s="10">
        <v>3.0000000000000001E-3</v>
      </c>
      <c r="J9" s="9" t="s">
        <v>47</v>
      </c>
      <c r="K9" s="9" t="s">
        <v>60</v>
      </c>
      <c r="L9" s="9" t="s">
        <v>62</v>
      </c>
      <c r="M9" s="9" t="s">
        <v>53</v>
      </c>
      <c r="N9" s="10">
        <v>1</v>
      </c>
      <c r="O9" s="10"/>
      <c r="P9" s="10"/>
      <c r="Q9" s="10"/>
      <c r="R9" s="10"/>
      <c r="S9" s="10"/>
      <c r="T9" s="10"/>
      <c r="U9" s="10"/>
      <c r="V9" s="10">
        <v>7.3801406618966992E-3</v>
      </c>
      <c r="W9" s="10"/>
      <c r="X9" s="11">
        <v>4.0990000000000002</v>
      </c>
      <c r="Y9" s="12"/>
      <c r="Z9" s="12"/>
      <c r="AA9" s="11">
        <f t="shared" si="0"/>
        <v>4.0990000000000002</v>
      </c>
      <c r="AB9" s="11">
        <v>2.2000000000000002</v>
      </c>
      <c r="AC9" s="11">
        <v>60.83</v>
      </c>
      <c r="AD9" s="11">
        <v>3.67</v>
      </c>
      <c r="AE9" s="13"/>
      <c r="AF9" s="12"/>
      <c r="AG9" s="12"/>
      <c r="AH9" s="12"/>
      <c r="AI9" s="12"/>
      <c r="AJ9" s="12"/>
      <c r="AK9" s="12"/>
      <c r="AL9" s="16"/>
      <c r="AM9" s="16"/>
      <c r="AN9" s="16"/>
      <c r="AO9" s="16"/>
    </row>
    <row r="10" spans="1:41" x14ac:dyDescent="0.35">
      <c r="A10" s="7" t="s">
        <v>41</v>
      </c>
      <c r="B10" s="8">
        <v>30.170515999999999</v>
      </c>
      <c r="C10" s="8">
        <v>-96.086721999999995</v>
      </c>
      <c r="D10" s="9" t="s">
        <v>42</v>
      </c>
      <c r="E10" s="9" t="s">
        <v>43</v>
      </c>
      <c r="F10" s="9" t="s">
        <v>44</v>
      </c>
      <c r="G10" s="9" t="s">
        <v>45</v>
      </c>
      <c r="H10" s="9" t="s">
        <v>46</v>
      </c>
      <c r="I10" s="10">
        <v>3.0000000000000001E-3</v>
      </c>
      <c r="J10" s="9" t="s">
        <v>47</v>
      </c>
      <c r="K10" s="9" t="s">
        <v>60</v>
      </c>
      <c r="L10" s="9" t="s">
        <v>63</v>
      </c>
      <c r="M10" s="9" t="s">
        <v>55</v>
      </c>
      <c r="N10" s="10">
        <v>1</v>
      </c>
      <c r="O10" s="10"/>
      <c r="P10" s="10"/>
      <c r="Q10" s="10"/>
      <c r="R10" s="10"/>
      <c r="S10" s="10"/>
      <c r="T10" s="10"/>
      <c r="U10" s="10"/>
      <c r="V10" s="10">
        <v>7.1970971233112375E-3</v>
      </c>
      <c r="W10" s="10"/>
      <c r="X10" s="11">
        <v>3.0979999999999999</v>
      </c>
      <c r="Y10" s="12"/>
      <c r="Z10" s="12"/>
      <c r="AA10" s="11">
        <f t="shared" si="0"/>
        <v>3.0979999999999999</v>
      </c>
      <c r="AB10" s="11">
        <v>2.2000000000000002</v>
      </c>
      <c r="AC10" s="11">
        <v>60.83</v>
      </c>
      <c r="AD10" s="11">
        <v>3.67</v>
      </c>
      <c r="AE10" s="13"/>
      <c r="AF10" s="12"/>
      <c r="AG10" s="12"/>
      <c r="AH10" s="12"/>
      <c r="AI10" s="12"/>
      <c r="AJ10" s="12"/>
      <c r="AK10" s="12"/>
      <c r="AL10" s="16"/>
      <c r="AM10" s="16"/>
      <c r="AN10" s="16"/>
      <c r="AO10" s="16"/>
    </row>
    <row r="11" spans="1:41" x14ac:dyDescent="0.35">
      <c r="A11" s="7" t="s">
        <v>41</v>
      </c>
      <c r="B11" s="8">
        <v>30.170515999999999</v>
      </c>
      <c r="C11" s="8">
        <v>-96.086721999999995</v>
      </c>
      <c r="D11" s="9" t="s">
        <v>42</v>
      </c>
      <c r="E11" s="9" t="s">
        <v>43</v>
      </c>
      <c r="F11" s="9" t="s">
        <v>44</v>
      </c>
      <c r="G11" s="9" t="s">
        <v>45</v>
      </c>
      <c r="H11" s="9" t="s">
        <v>46</v>
      </c>
      <c r="I11" s="10">
        <v>3.0000000000000001E-3</v>
      </c>
      <c r="J11" s="9" t="s">
        <v>47</v>
      </c>
      <c r="K11" s="9" t="s">
        <v>64</v>
      </c>
      <c r="L11" s="9" t="s">
        <v>65</v>
      </c>
      <c r="M11" s="9" t="s">
        <v>50</v>
      </c>
      <c r="N11" s="10">
        <v>1</v>
      </c>
      <c r="O11" s="10">
        <v>1.3126239461920601</v>
      </c>
      <c r="P11" s="10">
        <v>0.3455459370227239</v>
      </c>
      <c r="Q11" s="10"/>
      <c r="R11" s="10">
        <v>1.7553140292396827</v>
      </c>
      <c r="S11" s="10">
        <v>4.3792819467422373</v>
      </c>
      <c r="T11" s="10">
        <v>2902.9697843547756</v>
      </c>
      <c r="U11" s="10">
        <v>7.9799623076563799</v>
      </c>
      <c r="V11" s="10">
        <v>0.3028102055839807</v>
      </c>
      <c r="W11" s="10">
        <v>3.6779873779857843E-2</v>
      </c>
      <c r="X11" s="11">
        <v>100.378</v>
      </c>
      <c r="Y11" s="11">
        <v>11.068</v>
      </c>
      <c r="Z11" s="12"/>
      <c r="AA11" s="11">
        <f t="shared" si="0"/>
        <v>55.722999999999999</v>
      </c>
      <c r="AB11" s="11">
        <v>2.2000000000000002</v>
      </c>
      <c r="AC11" s="11">
        <v>60.83</v>
      </c>
      <c r="AD11" s="11">
        <v>3.67</v>
      </c>
      <c r="AE11" s="13" t="s">
        <v>66</v>
      </c>
      <c r="AF11" s="12">
        <v>7.5693893893096327</v>
      </c>
      <c r="AG11" s="12">
        <v>7.073170731707318</v>
      </c>
      <c r="AH11" s="12">
        <v>85.357439878983044</v>
      </c>
      <c r="AI11" s="12"/>
      <c r="AJ11" s="12"/>
      <c r="AK11" s="12"/>
      <c r="AL11" s="15">
        <v>0.37730000000000002</v>
      </c>
      <c r="AM11" s="15">
        <v>3.3500000000000002E-2</v>
      </c>
      <c r="AN11" s="15">
        <v>1.9504999999999999</v>
      </c>
      <c r="AO11" s="15">
        <v>150.59</v>
      </c>
    </row>
    <row r="12" spans="1:41" x14ac:dyDescent="0.35">
      <c r="A12" s="7" t="s">
        <v>41</v>
      </c>
      <c r="B12" s="8">
        <v>30.170515999999999</v>
      </c>
      <c r="C12" s="8">
        <v>-96.086721999999995</v>
      </c>
      <c r="D12" s="9" t="s">
        <v>42</v>
      </c>
      <c r="E12" s="9" t="s">
        <v>43</v>
      </c>
      <c r="F12" s="9" t="s">
        <v>44</v>
      </c>
      <c r="G12" s="9" t="s">
        <v>45</v>
      </c>
      <c r="H12" s="9" t="s">
        <v>46</v>
      </c>
      <c r="I12" s="10">
        <v>3.0000000000000001E-3</v>
      </c>
      <c r="J12" s="9" t="s">
        <v>47</v>
      </c>
      <c r="K12" s="9" t="s">
        <v>64</v>
      </c>
      <c r="L12" s="9" t="s">
        <v>67</v>
      </c>
      <c r="M12" s="9" t="s">
        <v>53</v>
      </c>
      <c r="N12" s="10">
        <v>1</v>
      </c>
      <c r="O12" s="10">
        <v>1.37086875439893</v>
      </c>
      <c r="P12" s="10">
        <v>0.36138493818837986</v>
      </c>
      <c r="Q12" s="10">
        <v>4.3703167609254613E-2</v>
      </c>
      <c r="R12" s="10">
        <v>2.1128322124728496</v>
      </c>
      <c r="S12" s="10">
        <v>5.0095741988222695</v>
      </c>
      <c r="T12" s="10">
        <v>3022.6951076082892</v>
      </c>
      <c r="U12" s="10">
        <v>9.2445338904284</v>
      </c>
      <c r="V12" s="10">
        <v>0.39275308703744349</v>
      </c>
      <c r="W12" s="10">
        <v>4.1508474775703866E-2</v>
      </c>
      <c r="X12" s="12"/>
      <c r="Y12" s="12"/>
      <c r="Z12" s="12"/>
      <c r="AA12" s="12"/>
      <c r="AB12" s="11">
        <v>2.2000000000000002</v>
      </c>
      <c r="AC12" s="11">
        <v>60.83</v>
      </c>
      <c r="AD12" s="11">
        <v>3.67</v>
      </c>
      <c r="AE12" s="13" t="s">
        <v>51</v>
      </c>
      <c r="AF12" s="12">
        <v>5.5635918549015235</v>
      </c>
      <c r="AG12" s="12">
        <v>4.7500000000000009</v>
      </c>
      <c r="AH12" s="12">
        <v>89.686408145098483</v>
      </c>
      <c r="AI12" s="12"/>
      <c r="AJ12" s="12"/>
      <c r="AK12" s="12"/>
      <c r="AL12" s="15">
        <v>0.37609999999999999</v>
      </c>
      <c r="AM12" s="15">
        <v>3.2500000000000001E-2</v>
      </c>
      <c r="AN12" s="15">
        <v>2.4380000000000002</v>
      </c>
      <c r="AO12" s="15">
        <v>299.29000000000002</v>
      </c>
    </row>
    <row r="13" spans="1:41" x14ac:dyDescent="0.35">
      <c r="A13" s="7" t="s">
        <v>41</v>
      </c>
      <c r="B13" s="8">
        <v>30.170515999999999</v>
      </c>
      <c r="C13" s="8">
        <v>-96.086721999999995</v>
      </c>
      <c r="D13" s="9" t="s">
        <v>42</v>
      </c>
      <c r="E13" s="9" t="s">
        <v>43</v>
      </c>
      <c r="F13" s="9" t="s">
        <v>44</v>
      </c>
      <c r="G13" s="9" t="s">
        <v>45</v>
      </c>
      <c r="H13" s="9" t="s">
        <v>46</v>
      </c>
      <c r="I13" s="10">
        <v>3.0000000000000001E-3</v>
      </c>
      <c r="J13" s="9" t="s">
        <v>47</v>
      </c>
      <c r="K13" s="9" t="s">
        <v>64</v>
      </c>
      <c r="L13" s="9" t="s">
        <v>68</v>
      </c>
      <c r="M13" s="9" t="s">
        <v>55</v>
      </c>
      <c r="N13" s="10">
        <v>1</v>
      </c>
      <c r="O13" s="10">
        <v>0.80185540619586626</v>
      </c>
      <c r="P13" s="10">
        <v>0.20430683648605411</v>
      </c>
      <c r="Q13" s="10"/>
      <c r="R13" s="10">
        <v>1.2850057967269553</v>
      </c>
      <c r="S13" s="10">
        <v>2.8796482637449423</v>
      </c>
      <c r="T13" s="10">
        <v>2135.43939424052</v>
      </c>
      <c r="U13" s="10">
        <v>5.2069606490355724</v>
      </c>
      <c r="V13" s="10">
        <v>0.19492078536952998</v>
      </c>
      <c r="W13" s="10">
        <v>2.7198865067874767E-2</v>
      </c>
      <c r="X13" s="12"/>
      <c r="Y13" s="12"/>
      <c r="Z13" s="12"/>
      <c r="AA13" s="12"/>
      <c r="AB13" s="11">
        <v>2.2000000000000002</v>
      </c>
      <c r="AC13" s="11">
        <v>60.83</v>
      </c>
      <c r="AD13" s="11">
        <v>3.67</v>
      </c>
      <c r="AE13" s="13" t="s">
        <v>66</v>
      </c>
      <c r="AF13" s="12">
        <v>8.6498047896328174</v>
      </c>
      <c r="AG13" s="12">
        <v>6</v>
      </c>
      <c r="AH13" s="12">
        <v>85.35019521036719</v>
      </c>
      <c r="AI13" s="12"/>
      <c r="AJ13" s="12"/>
      <c r="AK13" s="12"/>
      <c r="AL13" s="15">
        <v>0.37540000000000001</v>
      </c>
      <c r="AM13" s="15">
        <v>3.1800000000000002E-2</v>
      </c>
      <c r="AN13" s="15">
        <v>1.9157999999999999</v>
      </c>
      <c r="AO13" s="15">
        <v>139.18</v>
      </c>
    </row>
    <row r="14" spans="1:41" x14ac:dyDescent="0.35">
      <c r="A14" s="7" t="s">
        <v>41</v>
      </c>
      <c r="B14" s="8">
        <v>30.170515999999999</v>
      </c>
      <c r="C14" s="8">
        <v>-96.086721999999995</v>
      </c>
      <c r="D14" s="9" t="s">
        <v>42</v>
      </c>
      <c r="E14" s="9" t="s">
        <v>43</v>
      </c>
      <c r="F14" s="9" t="s">
        <v>44</v>
      </c>
      <c r="G14" s="9" t="s">
        <v>45</v>
      </c>
      <c r="H14" s="9" t="s">
        <v>46</v>
      </c>
      <c r="I14" s="10">
        <v>3.0000000000000001E-3</v>
      </c>
      <c r="J14" s="9" t="s">
        <v>47</v>
      </c>
      <c r="K14" s="9" t="s">
        <v>69</v>
      </c>
      <c r="L14" s="9" t="s">
        <v>70</v>
      </c>
      <c r="M14" s="9" t="s">
        <v>50</v>
      </c>
      <c r="N14" s="10">
        <v>1</v>
      </c>
      <c r="O14" s="10">
        <v>2.0846328905653517</v>
      </c>
      <c r="P14" s="10">
        <v>0.57760389492003428</v>
      </c>
      <c r="Q14" s="10">
        <v>0.28640364440562899</v>
      </c>
      <c r="R14" s="10">
        <v>3.2095901756177141</v>
      </c>
      <c r="S14" s="10">
        <v>6.8291656551995734</v>
      </c>
      <c r="T14" s="10">
        <v>5993.432273985386</v>
      </c>
      <c r="U14" s="10">
        <v>11.988612874676445</v>
      </c>
      <c r="V14" s="10">
        <v>0.318881825104465</v>
      </c>
      <c r="W14" s="10">
        <v>5.8703643404269465E-2</v>
      </c>
      <c r="X14" s="12"/>
      <c r="Y14" s="12"/>
      <c r="Z14" s="12"/>
      <c r="AA14" s="12"/>
      <c r="AB14" s="11">
        <v>2.2000000000000002</v>
      </c>
      <c r="AC14" s="11">
        <v>60.83</v>
      </c>
      <c r="AD14" s="11">
        <v>3.67</v>
      </c>
      <c r="AE14" s="13" t="s">
        <v>66</v>
      </c>
      <c r="AF14" s="12">
        <v>10.680062893703706</v>
      </c>
      <c r="AG14" s="12">
        <v>7.0329670329670328</v>
      </c>
      <c r="AH14" s="12">
        <v>82.286970073329258</v>
      </c>
      <c r="AI14" s="12"/>
      <c r="AJ14" s="12"/>
      <c r="AK14" s="12"/>
      <c r="AL14" s="15">
        <v>0.37530000000000002</v>
      </c>
      <c r="AM14" s="15">
        <v>3.1699999999999999E-2</v>
      </c>
      <c r="AN14" s="15">
        <v>1.6931</v>
      </c>
      <c r="AO14" s="15">
        <v>87.43</v>
      </c>
    </row>
    <row r="15" spans="1:41" x14ac:dyDescent="0.35">
      <c r="A15" s="7" t="s">
        <v>41</v>
      </c>
      <c r="B15" s="8">
        <v>30.170515999999999</v>
      </c>
      <c r="C15" s="8">
        <v>-96.086721999999995</v>
      </c>
      <c r="D15" s="9" t="s">
        <v>42</v>
      </c>
      <c r="E15" s="9" t="s">
        <v>43</v>
      </c>
      <c r="F15" s="9" t="s">
        <v>44</v>
      </c>
      <c r="G15" s="9" t="s">
        <v>45</v>
      </c>
      <c r="H15" s="9" t="s">
        <v>46</v>
      </c>
      <c r="I15" s="10">
        <v>3.0000000000000001E-3</v>
      </c>
      <c r="J15" s="9" t="s">
        <v>47</v>
      </c>
      <c r="K15" s="9" t="s">
        <v>69</v>
      </c>
      <c r="L15" s="9" t="s">
        <v>71</v>
      </c>
      <c r="M15" s="9" t="s">
        <v>53</v>
      </c>
      <c r="N15" s="10">
        <v>1</v>
      </c>
      <c r="O15" s="10">
        <v>1.499727594225019</v>
      </c>
      <c r="P15" s="10">
        <v>0.45658826926677265</v>
      </c>
      <c r="Q15" s="10">
        <v>0.59766825233608367</v>
      </c>
      <c r="R15" s="10">
        <v>2.7532841323479187</v>
      </c>
      <c r="S15" s="10">
        <v>6.1981529633097479</v>
      </c>
      <c r="T15" s="10">
        <v>4008.8905136994322</v>
      </c>
      <c r="U15" s="10">
        <v>14.002643360264672</v>
      </c>
      <c r="V15" s="10">
        <v>0.50528857267097949</v>
      </c>
      <c r="W15" s="10">
        <v>4.8734137594568259E-2</v>
      </c>
      <c r="X15" s="12"/>
      <c r="Y15" s="12"/>
      <c r="Z15" s="12"/>
      <c r="AA15" s="12"/>
      <c r="AB15" s="11">
        <v>2.2000000000000002</v>
      </c>
      <c r="AC15" s="11">
        <v>60.83</v>
      </c>
      <c r="AD15" s="11">
        <v>3.67</v>
      </c>
      <c r="AE15" s="13" t="s">
        <v>66</v>
      </c>
      <c r="AF15" s="12">
        <v>10.767632496714874</v>
      </c>
      <c r="AG15" s="12">
        <v>7.1111111111111107</v>
      </c>
      <c r="AH15" s="12">
        <v>82.121256392174018</v>
      </c>
      <c r="AI15" s="12"/>
      <c r="AJ15" s="12"/>
      <c r="AK15" s="12"/>
      <c r="AL15" s="15">
        <v>0.37540000000000001</v>
      </c>
      <c r="AM15" s="15">
        <v>3.1699999999999999E-2</v>
      </c>
      <c r="AN15" s="15">
        <v>1.6839</v>
      </c>
      <c r="AO15" s="15">
        <v>85.54</v>
      </c>
    </row>
    <row r="16" spans="1:41" x14ac:dyDescent="0.35">
      <c r="A16" s="7" t="s">
        <v>41</v>
      </c>
      <c r="B16" s="8">
        <v>30.170515999999999</v>
      </c>
      <c r="C16" s="8">
        <v>-96.086721999999995</v>
      </c>
      <c r="D16" s="9" t="s">
        <v>42</v>
      </c>
      <c r="E16" s="9" t="s">
        <v>43</v>
      </c>
      <c r="F16" s="9" t="s">
        <v>44</v>
      </c>
      <c r="G16" s="9" t="s">
        <v>45</v>
      </c>
      <c r="H16" s="9" t="s">
        <v>46</v>
      </c>
      <c r="I16" s="10">
        <v>3.0000000000000001E-3</v>
      </c>
      <c r="J16" s="9" t="s">
        <v>47</v>
      </c>
      <c r="K16" s="9" t="s">
        <v>69</v>
      </c>
      <c r="L16" s="9" t="s">
        <v>72</v>
      </c>
      <c r="M16" s="9" t="s">
        <v>55</v>
      </c>
      <c r="N16" s="10">
        <v>1</v>
      </c>
      <c r="O16" s="10">
        <v>1.231691903743215</v>
      </c>
      <c r="P16" s="10">
        <v>0.22785026170929246</v>
      </c>
      <c r="Q16" s="10">
        <v>0.25071566765942782</v>
      </c>
      <c r="R16" s="10">
        <v>1.9064054887539248</v>
      </c>
      <c r="S16" s="10">
        <v>3.9984381749963651</v>
      </c>
      <c r="T16" s="10">
        <v>3294.376981253276</v>
      </c>
      <c r="U16" s="10">
        <v>13.854314478019935</v>
      </c>
      <c r="V16" s="10">
        <v>0.39136526453263371</v>
      </c>
      <c r="W16" s="10">
        <v>3.6252054124942507E-2</v>
      </c>
      <c r="X16" s="11">
        <v>14.009</v>
      </c>
      <c r="Y16" s="12"/>
      <c r="Z16" s="12"/>
      <c r="AA16" s="11">
        <f t="shared" ref="AA16:AA31" si="2">AVERAGE(X16:Z16)</f>
        <v>14.009</v>
      </c>
      <c r="AB16" s="11">
        <v>2.2000000000000002</v>
      </c>
      <c r="AC16" s="11">
        <v>60.83</v>
      </c>
      <c r="AD16" s="11">
        <v>3.67</v>
      </c>
      <c r="AE16" s="13" t="s">
        <v>51</v>
      </c>
      <c r="AF16" s="12">
        <v>4.7915668423574518</v>
      </c>
      <c r="AG16" s="12">
        <v>4.7727272727272725</v>
      </c>
      <c r="AH16" s="12">
        <v>90.435705884915279</v>
      </c>
      <c r="AI16" s="12"/>
      <c r="AJ16" s="12"/>
      <c r="AK16" s="12"/>
      <c r="AL16" s="15">
        <v>0.37690000000000001</v>
      </c>
      <c r="AM16" s="15">
        <v>3.3099999999999997E-2</v>
      </c>
      <c r="AN16" s="15">
        <v>2.5682</v>
      </c>
      <c r="AO16" s="15">
        <v>347.19</v>
      </c>
    </row>
    <row r="17" spans="1:41" x14ac:dyDescent="0.35">
      <c r="A17" s="7" t="s">
        <v>41</v>
      </c>
      <c r="B17" s="8">
        <v>30.170515999999999</v>
      </c>
      <c r="C17" s="8">
        <v>-96.086721999999995</v>
      </c>
      <c r="D17" s="9" t="s">
        <v>42</v>
      </c>
      <c r="E17" s="9" t="s">
        <v>43</v>
      </c>
      <c r="F17" s="9" t="s">
        <v>44</v>
      </c>
      <c r="G17" s="9" t="s">
        <v>45</v>
      </c>
      <c r="H17" s="9" t="s">
        <v>46</v>
      </c>
      <c r="I17" s="10">
        <v>3.0000000000000001E-3</v>
      </c>
      <c r="J17" s="9" t="s">
        <v>47</v>
      </c>
      <c r="K17" s="9" t="s">
        <v>73</v>
      </c>
      <c r="L17" s="9" t="s">
        <v>74</v>
      </c>
      <c r="M17" s="9" t="s">
        <v>50</v>
      </c>
      <c r="N17" s="10">
        <v>1</v>
      </c>
      <c r="O17" s="10">
        <v>5.4976910410415876</v>
      </c>
      <c r="P17" s="10">
        <v>0.4252462606594018</v>
      </c>
      <c r="Q17" s="10">
        <v>0.96170301182573026</v>
      </c>
      <c r="R17" s="10">
        <v>4.4255378931931615</v>
      </c>
      <c r="S17" s="10">
        <v>7.6031791947554455</v>
      </c>
      <c r="T17" s="10">
        <v>4460.664740877769</v>
      </c>
      <c r="U17" s="10">
        <v>18.67319793768808</v>
      </c>
      <c r="V17" s="10">
        <v>0.36488241937489602</v>
      </c>
      <c r="W17" s="10">
        <v>4.8011244781561518E-2</v>
      </c>
      <c r="X17" s="11">
        <v>27.492999999999999</v>
      </c>
      <c r="Y17" s="11">
        <v>20.547000000000001</v>
      </c>
      <c r="Z17" s="11">
        <v>3.4969999999999999</v>
      </c>
      <c r="AA17" s="11">
        <f t="shared" si="2"/>
        <v>17.178999999999998</v>
      </c>
      <c r="AB17" s="11">
        <v>2.2000000000000002</v>
      </c>
      <c r="AC17" s="11">
        <v>60.83</v>
      </c>
      <c r="AD17" s="11">
        <v>3.67</v>
      </c>
      <c r="AE17" s="13" t="s">
        <v>51</v>
      </c>
      <c r="AF17" s="12">
        <v>4.7164990999347562</v>
      </c>
      <c r="AG17" s="12">
        <v>5.0000000000000009</v>
      </c>
      <c r="AH17" s="12">
        <v>90.283500900065249</v>
      </c>
      <c r="AI17" s="12"/>
      <c r="AJ17" s="12"/>
      <c r="AK17" s="12"/>
      <c r="AL17" s="15">
        <v>0.37719999999999998</v>
      </c>
      <c r="AM17" s="15">
        <v>3.3399999999999999E-2</v>
      </c>
      <c r="AN17" s="15">
        <v>2.5520999999999998</v>
      </c>
      <c r="AO17" s="15">
        <v>339.97</v>
      </c>
    </row>
    <row r="18" spans="1:41" x14ac:dyDescent="0.35">
      <c r="A18" s="7" t="s">
        <v>41</v>
      </c>
      <c r="B18" s="8">
        <v>30.170515999999999</v>
      </c>
      <c r="C18" s="8">
        <v>-96.086721999999995</v>
      </c>
      <c r="D18" s="9" t="s">
        <v>42</v>
      </c>
      <c r="E18" s="9" t="s">
        <v>43</v>
      </c>
      <c r="F18" s="9" t="s">
        <v>44</v>
      </c>
      <c r="G18" s="9" t="s">
        <v>45</v>
      </c>
      <c r="H18" s="9" t="s">
        <v>46</v>
      </c>
      <c r="I18" s="10">
        <v>3.0000000000000001E-3</v>
      </c>
      <c r="J18" s="9" t="s">
        <v>47</v>
      </c>
      <c r="K18" s="9" t="s">
        <v>73</v>
      </c>
      <c r="L18" s="9" t="s">
        <v>75</v>
      </c>
      <c r="M18" s="9" t="s">
        <v>53</v>
      </c>
      <c r="N18" s="10">
        <v>1</v>
      </c>
      <c r="O18" s="10">
        <v>3.2168482266455372</v>
      </c>
      <c r="P18" s="10">
        <v>0.46614145351972647</v>
      </c>
      <c r="Q18" s="10">
        <v>1.6229819339779121</v>
      </c>
      <c r="R18" s="10">
        <v>4.9730030658000803</v>
      </c>
      <c r="S18" s="10">
        <v>6.1614902076038778</v>
      </c>
      <c r="T18" s="10">
        <v>4720.4195337125811</v>
      </c>
      <c r="U18" s="10">
        <v>13.13494965203239</v>
      </c>
      <c r="V18" s="10">
        <v>0.39668635079315906</v>
      </c>
      <c r="W18" s="10">
        <v>5.259492790124394E-2</v>
      </c>
      <c r="X18" s="11">
        <v>6.3959999999999999</v>
      </c>
      <c r="Y18" s="11">
        <v>2.6949999999999998</v>
      </c>
      <c r="Z18" s="12"/>
      <c r="AA18" s="11">
        <f t="shared" si="2"/>
        <v>4.5454999999999997</v>
      </c>
      <c r="AB18" s="11">
        <v>2.2000000000000002</v>
      </c>
      <c r="AC18" s="11">
        <v>60.83</v>
      </c>
      <c r="AD18" s="11">
        <v>3.67</v>
      </c>
      <c r="AE18" s="13" t="s">
        <v>76</v>
      </c>
      <c r="AF18" s="12">
        <v>18.901767905979455</v>
      </c>
      <c r="AG18" s="12">
        <v>11.919191919191919</v>
      </c>
      <c r="AH18" s="12">
        <v>69.179040174828629</v>
      </c>
      <c r="AI18" s="12"/>
      <c r="AJ18" s="12"/>
      <c r="AK18" s="12"/>
      <c r="AL18" s="15">
        <v>0.37819999999999998</v>
      </c>
      <c r="AM18" s="15">
        <v>2.9600000000000001E-2</v>
      </c>
      <c r="AN18" s="15">
        <v>1.3617999999999999</v>
      </c>
      <c r="AO18" s="15">
        <v>23.95</v>
      </c>
    </row>
    <row r="19" spans="1:41" x14ac:dyDescent="0.35">
      <c r="A19" s="7" t="s">
        <v>41</v>
      </c>
      <c r="B19" s="8">
        <v>30.170515999999999</v>
      </c>
      <c r="C19" s="8">
        <v>-96.086721999999995</v>
      </c>
      <c r="D19" s="9" t="s">
        <v>42</v>
      </c>
      <c r="E19" s="9" t="s">
        <v>43</v>
      </c>
      <c r="F19" s="9" t="s">
        <v>44</v>
      </c>
      <c r="G19" s="9" t="s">
        <v>45</v>
      </c>
      <c r="H19" s="9" t="s">
        <v>46</v>
      </c>
      <c r="I19" s="10">
        <v>3.0000000000000001E-3</v>
      </c>
      <c r="J19" s="9" t="s">
        <v>47</v>
      </c>
      <c r="K19" s="9" t="s">
        <v>73</v>
      </c>
      <c r="L19" s="9" t="s">
        <v>77</v>
      </c>
      <c r="M19" s="9" t="s">
        <v>55</v>
      </c>
      <c r="N19" s="10">
        <v>1</v>
      </c>
      <c r="O19" s="10">
        <v>1.1248238770381791</v>
      </c>
      <c r="P19" s="10">
        <v>0.64809299916310237</v>
      </c>
      <c r="Q19" s="10">
        <v>0.19356764184385622</v>
      </c>
      <c r="R19" s="10">
        <v>5.149880069321437</v>
      </c>
      <c r="S19" s="10">
        <v>4.8998880004414271</v>
      </c>
      <c r="T19" s="10">
        <v>3211.1845684251166</v>
      </c>
      <c r="U19" s="10">
        <v>12.425630564368543</v>
      </c>
      <c r="V19" s="10">
        <v>0.36995238537344294</v>
      </c>
      <c r="W19" s="10">
        <v>4.2525572165060747E-2</v>
      </c>
      <c r="X19" s="11">
        <v>4.2809999999999997</v>
      </c>
      <c r="Y19" s="12"/>
      <c r="Z19" s="12"/>
      <c r="AA19" s="11">
        <f t="shared" si="2"/>
        <v>4.2809999999999997</v>
      </c>
      <c r="AB19" s="11">
        <v>2.2000000000000002</v>
      </c>
      <c r="AC19" s="11">
        <v>60.83</v>
      </c>
      <c r="AD19" s="11">
        <v>3.67</v>
      </c>
      <c r="AE19" s="13" t="s">
        <v>76</v>
      </c>
      <c r="AF19" s="12">
        <v>12.473140226444192</v>
      </c>
      <c r="AG19" s="12">
        <v>8.571428571428573</v>
      </c>
      <c r="AH19" s="12">
        <v>78.955431202127244</v>
      </c>
      <c r="AI19" s="12"/>
      <c r="AJ19" s="12">
        <v>0</v>
      </c>
      <c r="AK19" s="12"/>
      <c r="AL19" s="15">
        <v>0.376</v>
      </c>
      <c r="AM19" s="15">
        <v>3.2000000000000001E-2</v>
      </c>
      <c r="AN19" s="15">
        <v>1.5471999999999999</v>
      </c>
      <c r="AO19" s="15">
        <v>58.98</v>
      </c>
    </row>
    <row r="20" spans="1:41" x14ac:dyDescent="0.35">
      <c r="A20" s="7" t="s">
        <v>78</v>
      </c>
      <c r="B20" s="8">
        <v>29.417943000000001</v>
      </c>
      <c r="C20" s="8">
        <v>-98.592267000000007</v>
      </c>
      <c r="D20" s="9" t="s">
        <v>79</v>
      </c>
      <c r="E20" s="9" t="s">
        <v>80</v>
      </c>
      <c r="F20" s="9" t="s">
        <v>81</v>
      </c>
      <c r="G20" s="9" t="s">
        <v>82</v>
      </c>
      <c r="H20" s="9" t="s">
        <v>46</v>
      </c>
      <c r="I20" s="10">
        <v>7.0000000000000001E-3</v>
      </c>
      <c r="J20" s="9" t="s">
        <v>83</v>
      </c>
      <c r="K20" s="9" t="s">
        <v>84</v>
      </c>
      <c r="L20" s="9" t="s">
        <v>85</v>
      </c>
      <c r="M20" s="9" t="s">
        <v>50</v>
      </c>
      <c r="N20" s="10">
        <v>1</v>
      </c>
      <c r="O20" s="10">
        <v>0.86719669599724558</v>
      </c>
      <c r="P20" s="10">
        <v>0.34582493198852576</v>
      </c>
      <c r="Q20" s="10">
        <v>0.32857297931532342</v>
      </c>
      <c r="R20" s="10">
        <v>1.6915742606600035</v>
      </c>
      <c r="S20" s="10">
        <v>2.21300009046137</v>
      </c>
      <c r="T20" s="10">
        <v>1240.8789499828058</v>
      </c>
      <c r="U20" s="10">
        <v>5.7256212130935626</v>
      </c>
      <c r="V20" s="10">
        <v>9.4043797441899307E-2</v>
      </c>
      <c r="W20" s="10">
        <v>5.4922337073047688E-2</v>
      </c>
      <c r="X20" s="11">
        <v>24.177</v>
      </c>
      <c r="Y20" s="11">
        <v>0.32400000000000001</v>
      </c>
      <c r="Z20" s="12"/>
      <c r="AA20" s="11">
        <f t="shared" si="2"/>
        <v>12.250500000000001</v>
      </c>
      <c r="AB20" s="11">
        <v>0.96</v>
      </c>
      <c r="AC20" s="11">
        <v>12.18</v>
      </c>
      <c r="AD20" s="11">
        <v>1.67</v>
      </c>
      <c r="AE20" s="13" t="s">
        <v>76</v>
      </c>
      <c r="AF20" s="12">
        <v>12.84606866002215</v>
      </c>
      <c r="AG20" s="12">
        <v>20.376522702104094</v>
      </c>
      <c r="AH20" s="12">
        <v>66.777408637873748</v>
      </c>
      <c r="AI20" s="12">
        <v>87</v>
      </c>
      <c r="AJ20" s="12">
        <v>11.18</v>
      </c>
      <c r="AK20" s="12">
        <f t="shared" ref="AK20:AK37" si="3">AI20-AJ20</f>
        <v>75.819999999999993</v>
      </c>
      <c r="AL20" s="15">
        <v>0.38400000000000001</v>
      </c>
      <c r="AM20" s="15">
        <v>3.1300000000000001E-2</v>
      </c>
      <c r="AN20" s="15">
        <v>1.3955</v>
      </c>
      <c r="AO20" s="15">
        <v>35.380000000000003</v>
      </c>
    </row>
    <row r="21" spans="1:41" x14ac:dyDescent="0.35">
      <c r="A21" s="7" t="s">
        <v>78</v>
      </c>
      <c r="B21" s="8">
        <v>29.417943000000001</v>
      </c>
      <c r="C21" s="8">
        <v>-98.592267000000007</v>
      </c>
      <c r="D21" s="9" t="s">
        <v>79</v>
      </c>
      <c r="E21" s="9" t="s">
        <v>80</v>
      </c>
      <c r="F21" s="9" t="s">
        <v>81</v>
      </c>
      <c r="G21" s="9" t="s">
        <v>82</v>
      </c>
      <c r="H21" s="9" t="s">
        <v>46</v>
      </c>
      <c r="I21" s="10">
        <v>7.0000000000000001E-3</v>
      </c>
      <c r="J21" s="9" t="s">
        <v>83</v>
      </c>
      <c r="K21" s="9" t="s">
        <v>84</v>
      </c>
      <c r="L21" s="9" t="s">
        <v>86</v>
      </c>
      <c r="M21" s="9" t="s">
        <v>53</v>
      </c>
      <c r="N21" s="10">
        <v>1</v>
      </c>
      <c r="O21" s="10">
        <v>1.0122144639620982</v>
      </c>
      <c r="P21" s="10">
        <v>0.29499158107845624</v>
      </c>
      <c r="Q21" s="10">
        <v>0.42538604041138872</v>
      </c>
      <c r="R21" s="10">
        <v>2.0191899934422484</v>
      </c>
      <c r="S21" s="10">
        <v>2.8051630478640086</v>
      </c>
      <c r="T21" s="10">
        <v>1306.4186875653863</v>
      </c>
      <c r="U21" s="10">
        <v>6.4971521935242684</v>
      </c>
      <c r="V21" s="10">
        <v>0.12413033993454257</v>
      </c>
      <c r="W21" s="10">
        <v>5.8944293846031511E-2</v>
      </c>
      <c r="X21" s="11">
        <v>12.516</v>
      </c>
      <c r="Y21" s="11">
        <v>0.29599999999999999</v>
      </c>
      <c r="Z21" s="11">
        <v>5.617</v>
      </c>
      <c r="AA21" s="11">
        <f t="shared" si="2"/>
        <v>6.1429999999999998</v>
      </c>
      <c r="AB21" s="11">
        <v>0.96</v>
      </c>
      <c r="AC21" s="11">
        <v>12.18</v>
      </c>
      <c r="AD21" s="11">
        <v>1.67</v>
      </c>
      <c r="AE21" s="13" t="s">
        <v>76</v>
      </c>
      <c r="AF21" s="12">
        <v>8.7426073540755986</v>
      </c>
      <c r="AG21" s="12">
        <v>12.856775520699408</v>
      </c>
      <c r="AH21" s="12">
        <v>78.400617125224983</v>
      </c>
      <c r="AI21" s="12">
        <v>32.5</v>
      </c>
      <c r="AJ21" s="12">
        <v>15.62</v>
      </c>
      <c r="AK21" s="12">
        <f t="shared" si="3"/>
        <v>16.880000000000003</v>
      </c>
      <c r="AL21" s="15">
        <v>0.38159999999999999</v>
      </c>
      <c r="AM21" s="15">
        <v>3.7100000000000001E-2</v>
      </c>
      <c r="AN21" s="15">
        <v>1.5833999999999999</v>
      </c>
      <c r="AO21" s="15">
        <v>74.17</v>
      </c>
    </row>
    <row r="22" spans="1:41" x14ac:dyDescent="0.35">
      <c r="A22" s="7" t="s">
        <v>78</v>
      </c>
      <c r="B22" s="8">
        <v>29.417943000000001</v>
      </c>
      <c r="C22" s="8">
        <v>-98.592267000000007</v>
      </c>
      <c r="D22" s="9" t="s">
        <v>79</v>
      </c>
      <c r="E22" s="9" t="s">
        <v>80</v>
      </c>
      <c r="F22" s="9" t="s">
        <v>81</v>
      </c>
      <c r="G22" s="9" t="s">
        <v>82</v>
      </c>
      <c r="H22" s="9" t="s">
        <v>46</v>
      </c>
      <c r="I22" s="10">
        <v>7.0000000000000001E-3</v>
      </c>
      <c r="J22" s="9" t="s">
        <v>83</v>
      </c>
      <c r="K22" s="9" t="s">
        <v>84</v>
      </c>
      <c r="L22" s="9" t="s">
        <v>87</v>
      </c>
      <c r="M22" s="9" t="s">
        <v>55</v>
      </c>
      <c r="N22" s="10">
        <v>1</v>
      </c>
      <c r="O22" s="10">
        <v>1.0605534688346323</v>
      </c>
      <c r="P22" s="10">
        <v>0.35758412238282899</v>
      </c>
      <c r="Q22" s="10">
        <v>0.52136339751991456</v>
      </c>
      <c r="R22" s="10">
        <v>1.9631942791133004</v>
      </c>
      <c r="S22" s="10">
        <v>2.6183787484360423</v>
      </c>
      <c r="T22" s="10">
        <v>1500.5483250871318</v>
      </c>
      <c r="U22" s="10">
        <v>6.7999123601423781</v>
      </c>
      <c r="V22" s="10">
        <v>7.6546246187570374E-2</v>
      </c>
      <c r="W22" s="10">
        <v>5.6906140735244783E-2</v>
      </c>
      <c r="X22" s="11">
        <v>28.971</v>
      </c>
      <c r="Y22" s="11">
        <v>0.72899999999999998</v>
      </c>
      <c r="Z22" s="11">
        <v>9.0999999999999998E-2</v>
      </c>
      <c r="AA22" s="11">
        <f t="shared" si="2"/>
        <v>9.9303333333333335</v>
      </c>
      <c r="AB22" s="11">
        <v>0.96</v>
      </c>
      <c r="AC22" s="11">
        <v>12.18</v>
      </c>
      <c r="AD22" s="11">
        <v>1.67</v>
      </c>
      <c r="AE22" s="13" t="s">
        <v>76</v>
      </c>
      <c r="AF22" s="12">
        <v>14.080459770114945</v>
      </c>
      <c r="AG22" s="12">
        <v>18.678160919540232</v>
      </c>
      <c r="AH22" s="12">
        <v>67.241379310344826</v>
      </c>
      <c r="AI22" s="12">
        <v>40.4</v>
      </c>
      <c r="AJ22" s="12">
        <v>10.35</v>
      </c>
      <c r="AK22" s="12">
        <f t="shared" si="3"/>
        <v>30.049999999999997</v>
      </c>
      <c r="AL22" s="15">
        <v>0.3831</v>
      </c>
      <c r="AM22" s="15">
        <v>3.1199999999999999E-2</v>
      </c>
      <c r="AN22" s="15">
        <v>1.3900999999999999</v>
      </c>
      <c r="AO22" s="15">
        <v>33.32</v>
      </c>
    </row>
    <row r="23" spans="1:41" x14ac:dyDescent="0.35">
      <c r="A23" s="7" t="s">
        <v>78</v>
      </c>
      <c r="B23" s="8">
        <v>29.417943000000001</v>
      </c>
      <c r="C23" s="8">
        <v>-98.592267000000007</v>
      </c>
      <c r="D23" s="9" t="s">
        <v>79</v>
      </c>
      <c r="E23" s="9" t="s">
        <v>80</v>
      </c>
      <c r="F23" s="9" t="s">
        <v>81</v>
      </c>
      <c r="G23" s="9" t="s">
        <v>82</v>
      </c>
      <c r="H23" s="9" t="s">
        <v>46</v>
      </c>
      <c r="I23" s="10">
        <v>7.0000000000000001E-3</v>
      </c>
      <c r="J23" s="9" t="s">
        <v>83</v>
      </c>
      <c r="K23" s="9" t="s">
        <v>88</v>
      </c>
      <c r="L23" s="9" t="s">
        <v>89</v>
      </c>
      <c r="M23" s="9" t="s">
        <v>50</v>
      </c>
      <c r="N23" s="10">
        <v>1</v>
      </c>
      <c r="O23" s="10">
        <v>0.34707081792333289</v>
      </c>
      <c r="P23" s="10">
        <v>6.1300611269127454E-2</v>
      </c>
      <c r="Q23" s="10">
        <v>2.838884244765045E-4</v>
      </c>
      <c r="R23" s="10">
        <v>0.33576499121417369</v>
      </c>
      <c r="S23" s="10">
        <v>1.198003861313617</v>
      </c>
      <c r="T23" s="10">
        <v>715.52544707932964</v>
      </c>
      <c r="U23" s="10">
        <v>2.4461984482567698</v>
      </c>
      <c r="V23" s="10">
        <v>9.5305789767317767E-2</v>
      </c>
      <c r="W23" s="10">
        <v>1.3136613246234136E-2</v>
      </c>
      <c r="X23" s="11">
        <v>25.117999999999999</v>
      </c>
      <c r="Y23" s="11">
        <v>0.60299999999999998</v>
      </c>
      <c r="Z23" s="12"/>
      <c r="AA23" s="11">
        <f t="shared" si="2"/>
        <v>12.8605</v>
      </c>
      <c r="AB23" s="11">
        <v>0.96</v>
      </c>
      <c r="AC23" s="11">
        <v>12.18</v>
      </c>
      <c r="AD23" s="11">
        <v>1.67</v>
      </c>
      <c r="AE23" s="13" t="s">
        <v>76</v>
      </c>
      <c r="AF23" s="12">
        <v>17.336485421591806</v>
      </c>
      <c r="AG23" s="12">
        <v>21.670606776989757</v>
      </c>
      <c r="AH23" s="12">
        <v>60.99290780141844</v>
      </c>
      <c r="AI23" s="12">
        <v>55.9</v>
      </c>
      <c r="AJ23" s="12">
        <v>12.33</v>
      </c>
      <c r="AK23" s="12">
        <f t="shared" si="3"/>
        <v>43.57</v>
      </c>
      <c r="AL23" s="15">
        <v>0.38640000000000002</v>
      </c>
      <c r="AM23" s="15">
        <v>2.64E-2</v>
      </c>
      <c r="AN23" s="15">
        <v>1.3707</v>
      </c>
      <c r="AO23" s="15">
        <v>22.89</v>
      </c>
    </row>
    <row r="24" spans="1:41" x14ac:dyDescent="0.35">
      <c r="A24" s="7" t="s">
        <v>78</v>
      </c>
      <c r="B24" s="8">
        <v>29.417943000000001</v>
      </c>
      <c r="C24" s="8">
        <v>-98.592267000000007</v>
      </c>
      <c r="D24" s="9" t="s">
        <v>79</v>
      </c>
      <c r="E24" s="9" t="s">
        <v>80</v>
      </c>
      <c r="F24" s="9" t="s">
        <v>81</v>
      </c>
      <c r="G24" s="9" t="s">
        <v>82</v>
      </c>
      <c r="H24" s="9" t="s">
        <v>46</v>
      </c>
      <c r="I24" s="10">
        <v>7.0000000000000001E-3</v>
      </c>
      <c r="J24" s="9" t="s">
        <v>83</v>
      </c>
      <c r="K24" s="9" t="s">
        <v>88</v>
      </c>
      <c r="L24" s="9" t="s">
        <v>90</v>
      </c>
      <c r="M24" s="9" t="s">
        <v>53</v>
      </c>
      <c r="N24" s="10">
        <v>1</v>
      </c>
      <c r="O24" s="10">
        <v>0.36202560354197993</v>
      </c>
      <c r="P24" s="10">
        <v>5.8483640815443473E-2</v>
      </c>
      <c r="Q24" s="10"/>
      <c r="R24" s="10">
        <v>0.2475161213283017</v>
      </c>
      <c r="S24" s="10">
        <v>1.2522814521680483</v>
      </c>
      <c r="T24" s="10">
        <v>671.37101325216361</v>
      </c>
      <c r="U24" s="10">
        <v>3.0647655866087264</v>
      </c>
      <c r="V24" s="10">
        <v>8.408037785142386E-2</v>
      </c>
      <c r="W24" s="10">
        <v>1.4586115509610779E-2</v>
      </c>
      <c r="X24" s="11">
        <v>40.735999999999997</v>
      </c>
      <c r="Y24" s="11">
        <v>0.14699999999999999</v>
      </c>
      <c r="Z24" s="11">
        <v>0.22900000000000001</v>
      </c>
      <c r="AA24" s="11">
        <f t="shared" si="2"/>
        <v>13.703999999999999</v>
      </c>
      <c r="AB24" s="11">
        <v>0.96</v>
      </c>
      <c r="AC24" s="11">
        <v>12.18</v>
      </c>
      <c r="AD24" s="11">
        <v>1.67</v>
      </c>
      <c r="AE24" s="13" t="s">
        <v>91</v>
      </c>
      <c r="AF24" s="12">
        <v>26.564003849855627</v>
      </c>
      <c r="AG24" s="12">
        <v>32.723772858517805</v>
      </c>
      <c r="AH24" s="12">
        <v>40.712223291626572</v>
      </c>
      <c r="AI24" s="12">
        <v>18.5</v>
      </c>
      <c r="AJ24" s="12">
        <v>17.850000000000001</v>
      </c>
      <c r="AK24" s="12">
        <f t="shared" si="3"/>
        <v>0.64999999999999858</v>
      </c>
      <c r="AL24" s="15">
        <v>0.41520000000000001</v>
      </c>
      <c r="AM24" s="15">
        <v>1.4E-2</v>
      </c>
      <c r="AN24" s="15">
        <v>1.4152</v>
      </c>
      <c r="AO24" s="15">
        <v>6.54</v>
      </c>
    </row>
    <row r="25" spans="1:41" x14ac:dyDescent="0.35">
      <c r="A25" s="7" t="s">
        <v>78</v>
      </c>
      <c r="B25" s="8">
        <v>29.417943000000001</v>
      </c>
      <c r="C25" s="8">
        <v>-98.592267000000007</v>
      </c>
      <c r="D25" s="9" t="s">
        <v>79</v>
      </c>
      <c r="E25" s="9" t="s">
        <v>80</v>
      </c>
      <c r="F25" s="9" t="s">
        <v>81</v>
      </c>
      <c r="G25" s="9" t="s">
        <v>82</v>
      </c>
      <c r="H25" s="9" t="s">
        <v>46</v>
      </c>
      <c r="I25" s="10">
        <v>7.0000000000000001E-3</v>
      </c>
      <c r="J25" s="9" t="s">
        <v>83</v>
      </c>
      <c r="K25" s="9" t="s">
        <v>88</v>
      </c>
      <c r="L25" s="9" t="s">
        <v>92</v>
      </c>
      <c r="M25" s="9" t="s">
        <v>55</v>
      </c>
      <c r="N25" s="10">
        <v>1</v>
      </c>
      <c r="O25" s="10">
        <v>0.22025828175677648</v>
      </c>
      <c r="P25" s="10">
        <v>3.1352876610631811E-2</v>
      </c>
      <c r="Q25" s="10">
        <v>1.7392375665758859E-2</v>
      </c>
      <c r="R25" s="10">
        <v>0.13703681650061067</v>
      </c>
      <c r="S25" s="10">
        <v>0.66721400771939521</v>
      </c>
      <c r="T25" s="10">
        <v>387.83118440815252</v>
      </c>
      <c r="U25" s="10">
        <v>1.5315890328195256</v>
      </c>
      <c r="V25" s="10">
        <v>5.2535655168385799E-2</v>
      </c>
      <c r="W25" s="10">
        <v>7.3692153761512344E-3</v>
      </c>
      <c r="X25" s="11">
        <v>49.036999999999999</v>
      </c>
      <c r="Y25" s="11">
        <v>0.90200000000000002</v>
      </c>
      <c r="Z25" s="12"/>
      <c r="AA25" s="11">
        <f t="shared" si="2"/>
        <v>24.9695</v>
      </c>
      <c r="AB25" s="11">
        <v>0.96</v>
      </c>
      <c r="AC25" s="11">
        <v>12.18</v>
      </c>
      <c r="AD25" s="11">
        <v>1.67</v>
      </c>
      <c r="AE25" s="13" t="s">
        <v>93</v>
      </c>
      <c r="AF25" s="12">
        <v>27.966742252456537</v>
      </c>
      <c r="AG25" s="12">
        <v>34.013605442176868</v>
      </c>
      <c r="AH25" s="12">
        <v>38.019652305366591</v>
      </c>
      <c r="AI25" s="12">
        <v>17</v>
      </c>
      <c r="AJ25" s="12">
        <v>9.1709999999999994</v>
      </c>
      <c r="AK25" s="12">
        <f t="shared" si="3"/>
        <v>7.8290000000000006</v>
      </c>
      <c r="AL25" s="15">
        <v>0.42099999999999999</v>
      </c>
      <c r="AM25" s="15">
        <v>1.2999999999999999E-2</v>
      </c>
      <c r="AN25" s="15">
        <v>1.4200999999999999</v>
      </c>
      <c r="AO25" s="15">
        <v>6.22</v>
      </c>
    </row>
    <row r="26" spans="1:41" x14ac:dyDescent="0.35">
      <c r="A26" s="7" t="s">
        <v>78</v>
      </c>
      <c r="B26" s="8">
        <v>29.417943000000001</v>
      </c>
      <c r="C26" s="8">
        <v>-98.592267000000007</v>
      </c>
      <c r="D26" s="9" t="s">
        <v>79</v>
      </c>
      <c r="E26" s="9" t="s">
        <v>80</v>
      </c>
      <c r="F26" s="9" t="s">
        <v>81</v>
      </c>
      <c r="G26" s="9" t="s">
        <v>82</v>
      </c>
      <c r="H26" s="9" t="s">
        <v>46</v>
      </c>
      <c r="I26" s="10">
        <v>7.0000000000000001E-3</v>
      </c>
      <c r="J26" s="9" t="s">
        <v>83</v>
      </c>
      <c r="K26" s="9" t="s">
        <v>94</v>
      </c>
      <c r="L26" s="9" t="s">
        <v>95</v>
      </c>
      <c r="M26" s="9" t="s">
        <v>50</v>
      </c>
      <c r="N26" s="10">
        <v>1</v>
      </c>
      <c r="O26" s="10">
        <v>0.31845010198162599</v>
      </c>
      <c r="P26" s="10">
        <v>5.3162108449211792E-2</v>
      </c>
      <c r="Q26" s="10">
        <v>0.17857561260747806</v>
      </c>
      <c r="R26" s="10">
        <v>0.27107251554286288</v>
      </c>
      <c r="S26" s="10">
        <v>1.0130489286850888</v>
      </c>
      <c r="T26" s="10">
        <v>707.35025719492319</v>
      </c>
      <c r="U26" s="10">
        <v>2.8381485861206417</v>
      </c>
      <c r="V26" s="10">
        <v>7.9309931087972643E-2</v>
      </c>
      <c r="W26" s="10">
        <v>1.1423433564307495E-2</v>
      </c>
      <c r="X26" s="11">
        <v>70.272000000000006</v>
      </c>
      <c r="Y26" s="11">
        <v>0.88400000000000001</v>
      </c>
      <c r="Z26" s="11">
        <v>1.0660000000000001</v>
      </c>
      <c r="AA26" s="11">
        <f t="shared" si="2"/>
        <v>24.074000000000002</v>
      </c>
      <c r="AB26" s="11">
        <v>0.96</v>
      </c>
      <c r="AC26" s="11">
        <v>12.18</v>
      </c>
      <c r="AD26" s="11">
        <v>1.67</v>
      </c>
      <c r="AE26" s="13" t="s">
        <v>76</v>
      </c>
      <c r="AF26" s="12">
        <v>12.118679481821983</v>
      </c>
      <c r="AG26" s="12">
        <v>18.80484747179273</v>
      </c>
      <c r="AH26" s="12">
        <v>69.076473046385289</v>
      </c>
      <c r="AI26" s="12">
        <v>73.099999999999994</v>
      </c>
      <c r="AJ26" s="12">
        <v>10.19</v>
      </c>
      <c r="AK26" s="12">
        <f t="shared" si="3"/>
        <v>62.91</v>
      </c>
      <c r="AL26" s="15">
        <v>0.38329999999999997</v>
      </c>
      <c r="AM26" s="15">
        <v>3.3099999999999997E-2</v>
      </c>
      <c r="AN26" s="15">
        <v>1.4092</v>
      </c>
      <c r="AO26" s="15">
        <v>39.549999999999997</v>
      </c>
    </row>
    <row r="27" spans="1:41" x14ac:dyDescent="0.35">
      <c r="A27" s="7" t="s">
        <v>78</v>
      </c>
      <c r="B27" s="8">
        <v>29.417943000000001</v>
      </c>
      <c r="C27" s="8">
        <v>-98.592267000000007</v>
      </c>
      <c r="D27" s="9" t="s">
        <v>79</v>
      </c>
      <c r="E27" s="9" t="s">
        <v>80</v>
      </c>
      <c r="F27" s="9" t="s">
        <v>81</v>
      </c>
      <c r="G27" s="9" t="s">
        <v>82</v>
      </c>
      <c r="H27" s="9" t="s">
        <v>46</v>
      </c>
      <c r="I27" s="10">
        <v>7.0000000000000001E-3</v>
      </c>
      <c r="J27" s="9" t="s">
        <v>83</v>
      </c>
      <c r="K27" s="9" t="s">
        <v>94</v>
      </c>
      <c r="L27" s="9" t="s">
        <v>96</v>
      </c>
      <c r="M27" s="9" t="s">
        <v>53</v>
      </c>
      <c r="N27" s="10">
        <v>1</v>
      </c>
      <c r="O27" s="10">
        <v>0.32999758394736006</v>
      </c>
      <c r="P27" s="10">
        <v>4.7071385116482893E-2</v>
      </c>
      <c r="Q27" s="10"/>
      <c r="R27" s="10">
        <v>0.1986991498545034</v>
      </c>
      <c r="S27" s="10">
        <v>1.3457299949585197</v>
      </c>
      <c r="T27" s="10">
        <v>613.94948336573179</v>
      </c>
      <c r="U27" s="10">
        <v>3.170249272816263</v>
      </c>
      <c r="V27" s="10">
        <v>6.575859623899652E-2</v>
      </c>
      <c r="W27" s="10">
        <v>1.2076308778999954E-2</v>
      </c>
      <c r="X27" s="11">
        <v>31.850999999999999</v>
      </c>
      <c r="Y27" s="11">
        <v>0.35299999999999998</v>
      </c>
      <c r="Z27" s="11">
        <v>0.40300000000000002</v>
      </c>
      <c r="AA27" s="11">
        <f t="shared" si="2"/>
        <v>10.869</v>
      </c>
      <c r="AB27" s="11">
        <v>0.96</v>
      </c>
      <c r="AC27" s="11">
        <v>12.18</v>
      </c>
      <c r="AD27" s="11">
        <v>1.67</v>
      </c>
      <c r="AE27" s="13" t="s">
        <v>76</v>
      </c>
      <c r="AF27" s="12">
        <v>18.077845415974913</v>
      </c>
      <c r="AG27" s="12">
        <v>25.825493451392731</v>
      </c>
      <c r="AH27" s="12">
        <v>56.096661132632363</v>
      </c>
      <c r="AI27" s="12">
        <v>32.5</v>
      </c>
      <c r="AJ27" s="12">
        <v>10.7</v>
      </c>
      <c r="AK27" s="12">
        <f t="shared" si="3"/>
        <v>21.8</v>
      </c>
      <c r="AL27" s="15">
        <v>0.39040000000000002</v>
      </c>
      <c r="AM27" s="15">
        <v>2.23E-2</v>
      </c>
      <c r="AN27" s="15">
        <v>1.3842000000000001</v>
      </c>
      <c r="AO27" s="15">
        <v>18.87</v>
      </c>
    </row>
    <row r="28" spans="1:41" x14ac:dyDescent="0.35">
      <c r="A28" s="7" t="s">
        <v>78</v>
      </c>
      <c r="B28" s="8">
        <v>29.417943000000001</v>
      </c>
      <c r="C28" s="8">
        <v>-98.592267000000007</v>
      </c>
      <c r="D28" s="9" t="s">
        <v>79</v>
      </c>
      <c r="E28" s="9" t="s">
        <v>80</v>
      </c>
      <c r="F28" s="9" t="s">
        <v>81</v>
      </c>
      <c r="G28" s="9" t="s">
        <v>82</v>
      </c>
      <c r="H28" s="9" t="s">
        <v>46</v>
      </c>
      <c r="I28" s="10">
        <v>7.0000000000000001E-3</v>
      </c>
      <c r="J28" s="9" t="s">
        <v>83</v>
      </c>
      <c r="K28" s="9" t="s">
        <v>94</v>
      </c>
      <c r="L28" s="9" t="s">
        <v>97</v>
      </c>
      <c r="M28" s="9" t="s">
        <v>55</v>
      </c>
      <c r="N28" s="10">
        <v>1</v>
      </c>
      <c r="O28" s="10">
        <v>0.40351363838187015</v>
      </c>
      <c r="P28" s="10">
        <v>5.2836857726760118E-2</v>
      </c>
      <c r="Q28" s="10">
        <v>0.9911458337420721</v>
      </c>
      <c r="R28" s="10">
        <v>0.19372371306528813</v>
      </c>
      <c r="S28" s="10">
        <v>1.5747806476731476</v>
      </c>
      <c r="T28" s="10">
        <v>689.96331560076032</v>
      </c>
      <c r="U28" s="10">
        <v>2.9846889334753541</v>
      </c>
      <c r="V28" s="10">
        <v>7.8898636728000252E-2</v>
      </c>
      <c r="W28" s="10">
        <v>1.3368823865658335E-2</v>
      </c>
      <c r="X28" s="11">
        <v>8.5869999999999997</v>
      </c>
      <c r="Y28" s="11">
        <v>4.2999999999999997E-2</v>
      </c>
      <c r="Z28" s="12"/>
      <c r="AA28" s="11">
        <f t="shared" si="2"/>
        <v>4.3149999999999995</v>
      </c>
      <c r="AB28" s="11">
        <v>0.96</v>
      </c>
      <c r="AC28" s="11">
        <v>12.18</v>
      </c>
      <c r="AD28" s="11">
        <v>1.67</v>
      </c>
      <c r="AE28" s="13" t="s">
        <v>76</v>
      </c>
      <c r="AF28" s="12">
        <v>19.101626622892109</v>
      </c>
      <c r="AG28" s="12">
        <v>25.66781077451127</v>
      </c>
      <c r="AH28" s="12">
        <v>55.230562602596621</v>
      </c>
      <c r="AI28" s="12">
        <v>28.1</v>
      </c>
      <c r="AJ28" s="12">
        <v>9.4450000000000003</v>
      </c>
      <c r="AK28" s="12">
        <f t="shared" si="3"/>
        <v>18.655000000000001</v>
      </c>
      <c r="AL28" s="15">
        <v>0.39150000000000001</v>
      </c>
      <c r="AM28" s="15">
        <v>2.18E-2</v>
      </c>
      <c r="AN28" s="15">
        <v>1.3815</v>
      </c>
      <c r="AO28" s="15">
        <v>17.25</v>
      </c>
    </row>
    <row r="29" spans="1:41" x14ac:dyDescent="0.35">
      <c r="A29" s="7" t="s">
        <v>78</v>
      </c>
      <c r="B29" s="8">
        <v>29.417943000000001</v>
      </c>
      <c r="C29" s="8">
        <v>-98.592267000000007</v>
      </c>
      <c r="D29" s="9" t="s">
        <v>79</v>
      </c>
      <c r="E29" s="9" t="s">
        <v>80</v>
      </c>
      <c r="F29" s="9" t="s">
        <v>81</v>
      </c>
      <c r="G29" s="9" t="s">
        <v>82</v>
      </c>
      <c r="H29" s="9" t="s">
        <v>98</v>
      </c>
      <c r="I29" s="10">
        <v>6.2E-2</v>
      </c>
      <c r="J29" s="9" t="s">
        <v>83</v>
      </c>
      <c r="K29" s="9" t="s">
        <v>99</v>
      </c>
      <c r="L29" s="9" t="s">
        <v>100</v>
      </c>
      <c r="M29" s="9" t="s">
        <v>50</v>
      </c>
      <c r="N29" s="10">
        <v>1</v>
      </c>
      <c r="O29" s="10">
        <v>1.1904761530698005</v>
      </c>
      <c r="P29" s="10">
        <v>0.43107228396526714</v>
      </c>
      <c r="Q29" s="10">
        <v>0.24369911443645095</v>
      </c>
      <c r="R29" s="10">
        <v>2.6621370061368923</v>
      </c>
      <c r="S29" s="10">
        <v>2.3611465327754146</v>
      </c>
      <c r="T29" s="10">
        <v>1172.3084847191321</v>
      </c>
      <c r="U29" s="10">
        <v>8.2040206403818807</v>
      </c>
      <c r="V29" s="10"/>
      <c r="W29" s="10">
        <v>4.6314407783669444E-2</v>
      </c>
      <c r="X29" s="11">
        <v>16.138000000000002</v>
      </c>
      <c r="Y29" s="11">
        <v>2E-3</v>
      </c>
      <c r="Z29" s="12"/>
      <c r="AA29" s="11">
        <f t="shared" si="2"/>
        <v>8.07</v>
      </c>
      <c r="AB29" s="11">
        <v>0.96</v>
      </c>
      <c r="AC29" s="11">
        <v>12.18</v>
      </c>
      <c r="AD29" s="11">
        <v>1.67</v>
      </c>
      <c r="AE29" s="13" t="s">
        <v>91</v>
      </c>
      <c r="AF29" s="12">
        <v>21.739130434782609</v>
      </c>
      <c r="AG29" s="12">
        <v>31.225296442687746</v>
      </c>
      <c r="AH29" s="12">
        <v>47.035573122529641</v>
      </c>
      <c r="AI29" s="12">
        <v>12.5</v>
      </c>
      <c r="AJ29" s="12">
        <v>12.53</v>
      </c>
      <c r="AK29" s="12">
        <f t="shared" si="3"/>
        <v>-2.9999999999999361E-2</v>
      </c>
      <c r="AL29" s="15">
        <v>0.4017</v>
      </c>
      <c r="AM29" s="15">
        <v>1.5900000000000001E-2</v>
      </c>
      <c r="AN29" s="15">
        <v>1.4152</v>
      </c>
      <c r="AO29" s="15">
        <v>10.67</v>
      </c>
    </row>
    <row r="30" spans="1:41" x14ac:dyDescent="0.35">
      <c r="A30" s="7" t="s">
        <v>78</v>
      </c>
      <c r="B30" s="8">
        <v>29.417943000000001</v>
      </c>
      <c r="C30" s="8">
        <v>-98.592267000000007</v>
      </c>
      <c r="D30" s="9" t="s">
        <v>79</v>
      </c>
      <c r="E30" s="9" t="s">
        <v>80</v>
      </c>
      <c r="F30" s="9" t="s">
        <v>81</v>
      </c>
      <c r="G30" s="9" t="s">
        <v>82</v>
      </c>
      <c r="H30" s="9" t="s">
        <v>98</v>
      </c>
      <c r="I30" s="10">
        <v>6.2E-2</v>
      </c>
      <c r="J30" s="9" t="s">
        <v>83</v>
      </c>
      <c r="K30" s="9" t="s">
        <v>99</v>
      </c>
      <c r="L30" s="9" t="s">
        <v>101</v>
      </c>
      <c r="M30" s="9" t="s">
        <v>53</v>
      </c>
      <c r="N30" s="10">
        <v>1</v>
      </c>
      <c r="O30" s="10">
        <v>1.0450992915744108</v>
      </c>
      <c r="P30" s="10">
        <v>0.53921707937774732</v>
      </c>
      <c r="Q30" s="10">
        <v>0.19722649584086205</v>
      </c>
      <c r="R30" s="10">
        <v>3.1977209766556007</v>
      </c>
      <c r="S30" s="10">
        <v>3.0399696487521308</v>
      </c>
      <c r="T30" s="10">
        <v>1068.5732087630947</v>
      </c>
      <c r="U30" s="10">
        <v>6.6568953549956529</v>
      </c>
      <c r="V30" s="10"/>
      <c r="W30" s="10">
        <v>6.7569594759811405E-2</v>
      </c>
      <c r="X30" s="11">
        <v>23.567</v>
      </c>
      <c r="Y30" s="12"/>
      <c r="Z30" s="11">
        <v>2.6190000000000002</v>
      </c>
      <c r="AA30" s="11">
        <f t="shared" si="2"/>
        <v>13.093</v>
      </c>
      <c r="AB30" s="11">
        <v>0.96</v>
      </c>
      <c r="AC30" s="11">
        <v>12.18</v>
      </c>
      <c r="AD30" s="11">
        <v>1.67</v>
      </c>
      <c r="AE30" s="13" t="s">
        <v>91</v>
      </c>
      <c r="AF30" s="12">
        <v>21.454545454545453</v>
      </c>
      <c r="AG30" s="12">
        <v>30.545454545454547</v>
      </c>
      <c r="AH30" s="12">
        <v>48</v>
      </c>
      <c r="AI30" s="12">
        <v>12.3</v>
      </c>
      <c r="AJ30" s="12">
        <v>14.49</v>
      </c>
      <c r="AK30" s="12">
        <f t="shared" si="3"/>
        <v>-2.1899999999999995</v>
      </c>
      <c r="AL30" s="15">
        <v>0.40029999999999999</v>
      </c>
      <c r="AM30" s="15">
        <v>1.6500000000000001E-2</v>
      </c>
      <c r="AN30" s="15">
        <v>1.4103000000000001</v>
      </c>
      <c r="AO30" s="15">
        <v>11.39</v>
      </c>
    </row>
    <row r="31" spans="1:41" x14ac:dyDescent="0.35">
      <c r="A31" s="7" t="s">
        <v>78</v>
      </c>
      <c r="B31" s="8">
        <v>29.417943000000001</v>
      </c>
      <c r="C31" s="8">
        <v>-98.592267000000007</v>
      </c>
      <c r="D31" s="9" t="s">
        <v>79</v>
      </c>
      <c r="E31" s="9" t="s">
        <v>80</v>
      </c>
      <c r="F31" s="9" t="s">
        <v>81</v>
      </c>
      <c r="G31" s="9" t="s">
        <v>82</v>
      </c>
      <c r="H31" s="9" t="s">
        <v>98</v>
      </c>
      <c r="I31" s="10">
        <v>6.2E-2</v>
      </c>
      <c r="J31" s="9" t="s">
        <v>83</v>
      </c>
      <c r="K31" s="9" t="s">
        <v>99</v>
      </c>
      <c r="L31" s="9" t="s">
        <v>102</v>
      </c>
      <c r="M31" s="9" t="s">
        <v>55</v>
      </c>
      <c r="N31" s="10">
        <v>1</v>
      </c>
      <c r="O31" s="10">
        <v>0.52568837630796272</v>
      </c>
      <c r="P31" s="10">
        <v>0.33680313767019127</v>
      </c>
      <c r="Q31" s="10">
        <v>0.1706730762037712</v>
      </c>
      <c r="R31" s="10">
        <v>1.6449152410339267</v>
      </c>
      <c r="S31" s="10">
        <v>1.2540370405017478</v>
      </c>
      <c r="T31" s="10">
        <v>267.64306936199262</v>
      </c>
      <c r="U31" s="10">
        <v>3.5266346456012236</v>
      </c>
      <c r="V31" s="10">
        <v>3.5123659202920238E-2</v>
      </c>
      <c r="W31" s="10">
        <v>3.725395633382584E-2</v>
      </c>
      <c r="X31" s="11">
        <v>14.497999999999999</v>
      </c>
      <c r="Y31" s="12"/>
      <c r="Z31" s="11">
        <v>4.5439999999999996</v>
      </c>
      <c r="AA31" s="11">
        <f t="shared" si="2"/>
        <v>9.520999999999999</v>
      </c>
      <c r="AB31" s="11">
        <v>0.96</v>
      </c>
      <c r="AC31" s="11">
        <v>12.18</v>
      </c>
      <c r="AD31" s="11">
        <v>1.67</v>
      </c>
      <c r="AE31" s="13" t="s">
        <v>91</v>
      </c>
      <c r="AF31" s="12">
        <v>24.105461393596986</v>
      </c>
      <c r="AG31" s="12">
        <v>31.638418079096045</v>
      </c>
      <c r="AH31" s="12">
        <v>44.256120527306976</v>
      </c>
      <c r="AI31" s="12">
        <v>11</v>
      </c>
      <c r="AJ31" s="12">
        <v>23.16</v>
      </c>
      <c r="AK31" s="12">
        <f t="shared" si="3"/>
        <v>-12.16</v>
      </c>
      <c r="AL31" s="15">
        <v>0.40749999999999997</v>
      </c>
      <c r="AM31" s="15">
        <v>1.5100000000000001E-2</v>
      </c>
      <c r="AN31" s="15">
        <v>1.4137</v>
      </c>
      <c r="AO31" s="15">
        <v>8.3000000000000007</v>
      </c>
    </row>
    <row r="32" spans="1:41" x14ac:dyDescent="0.35">
      <c r="A32" s="7" t="s">
        <v>78</v>
      </c>
      <c r="B32" s="8">
        <v>29.417943000000001</v>
      </c>
      <c r="C32" s="8">
        <v>-98.592267000000007</v>
      </c>
      <c r="D32" s="9" t="s">
        <v>79</v>
      </c>
      <c r="E32" s="9" t="s">
        <v>80</v>
      </c>
      <c r="F32" s="9" t="s">
        <v>81</v>
      </c>
      <c r="G32" s="9" t="s">
        <v>82</v>
      </c>
      <c r="H32" s="9" t="s">
        <v>98</v>
      </c>
      <c r="I32" s="10">
        <v>6.2E-2</v>
      </c>
      <c r="J32" s="9" t="s">
        <v>83</v>
      </c>
      <c r="K32" s="9" t="s">
        <v>103</v>
      </c>
      <c r="L32" s="9" t="s">
        <v>104</v>
      </c>
      <c r="M32" s="9" t="s">
        <v>50</v>
      </c>
      <c r="N32" s="10">
        <v>1</v>
      </c>
      <c r="O32" s="10">
        <v>1.2907890555569053</v>
      </c>
      <c r="P32" s="10">
        <v>0.46611494359828537</v>
      </c>
      <c r="Q32" s="10">
        <v>0.27762137244454665</v>
      </c>
      <c r="R32" s="10">
        <v>2.9957767964078372</v>
      </c>
      <c r="S32" s="10">
        <v>3.0802962970657335</v>
      </c>
      <c r="T32" s="10">
        <v>1096.7110616550528</v>
      </c>
      <c r="U32" s="10">
        <v>8.9288907477827291</v>
      </c>
      <c r="V32" s="10"/>
      <c r="W32" s="10">
        <v>5.3603932831019586E-2</v>
      </c>
      <c r="X32" s="12"/>
      <c r="Y32" s="12"/>
      <c r="Z32" s="12"/>
      <c r="AA32" s="12"/>
      <c r="AB32" s="11">
        <v>0.96</v>
      </c>
      <c r="AC32" s="11">
        <v>12.18</v>
      </c>
      <c r="AD32" s="11">
        <v>1.67</v>
      </c>
      <c r="AE32" s="13" t="s">
        <v>76</v>
      </c>
      <c r="AF32" s="12">
        <v>19.521523475627976</v>
      </c>
      <c r="AG32" s="12">
        <v>27.489492241190415</v>
      </c>
      <c r="AH32" s="12">
        <v>52.988984283181608</v>
      </c>
      <c r="AI32" s="12">
        <v>13.799999999999999</v>
      </c>
      <c r="AJ32" s="12">
        <v>12.07</v>
      </c>
      <c r="AK32" s="12">
        <f t="shared" si="3"/>
        <v>1.7299999999999986</v>
      </c>
      <c r="AL32" s="15">
        <v>0.39379999999999998</v>
      </c>
      <c r="AM32" s="15">
        <v>0.02</v>
      </c>
      <c r="AN32" s="15">
        <v>1.3914</v>
      </c>
      <c r="AO32" s="15">
        <v>15.57</v>
      </c>
    </row>
    <row r="33" spans="1:41" x14ac:dyDescent="0.35">
      <c r="A33" s="7" t="s">
        <v>78</v>
      </c>
      <c r="B33" s="8">
        <v>29.417943000000001</v>
      </c>
      <c r="C33" s="8">
        <v>-98.592267000000007</v>
      </c>
      <c r="D33" s="9" t="s">
        <v>79</v>
      </c>
      <c r="E33" s="9" t="s">
        <v>80</v>
      </c>
      <c r="F33" s="9" t="s">
        <v>81</v>
      </c>
      <c r="G33" s="9" t="s">
        <v>82</v>
      </c>
      <c r="H33" s="9" t="s">
        <v>98</v>
      </c>
      <c r="I33" s="10">
        <v>6.2E-2</v>
      </c>
      <c r="J33" s="9" t="s">
        <v>83</v>
      </c>
      <c r="K33" s="9" t="s">
        <v>103</v>
      </c>
      <c r="L33" s="9" t="s">
        <v>105</v>
      </c>
      <c r="M33" s="9" t="s">
        <v>53</v>
      </c>
      <c r="N33" s="10">
        <v>1</v>
      </c>
      <c r="O33" s="10">
        <v>1.2266536639427457</v>
      </c>
      <c r="P33" s="10">
        <v>0.48845535620099367</v>
      </c>
      <c r="Q33" s="10">
        <v>0.15585173445591061</v>
      </c>
      <c r="R33" s="10">
        <v>3.2280796747188942</v>
      </c>
      <c r="S33" s="10">
        <v>3.6839331511250055</v>
      </c>
      <c r="T33" s="10">
        <v>1720.4648883466746</v>
      </c>
      <c r="U33" s="10">
        <v>9.9326413261930497</v>
      </c>
      <c r="V33" s="10"/>
      <c r="W33" s="10">
        <v>6.4789385958283041E-2</v>
      </c>
      <c r="X33" s="12"/>
      <c r="Y33" s="12"/>
      <c r="Z33" s="12"/>
      <c r="AA33" s="12"/>
      <c r="AB33" s="11">
        <v>0.96</v>
      </c>
      <c r="AC33" s="11">
        <v>12.18</v>
      </c>
      <c r="AD33" s="11">
        <v>1.67</v>
      </c>
      <c r="AE33" s="13" t="s">
        <v>76</v>
      </c>
      <c r="AF33" s="12">
        <v>13.008130081300813</v>
      </c>
      <c r="AG33" s="12">
        <v>17.073170731707314</v>
      </c>
      <c r="AH33" s="12">
        <v>69.918699186991887</v>
      </c>
      <c r="AI33" s="12">
        <v>13.899999999999999</v>
      </c>
      <c r="AJ33" s="12">
        <v>12.07</v>
      </c>
      <c r="AK33" s="12">
        <f t="shared" si="3"/>
        <v>1.8299999999999983</v>
      </c>
      <c r="AL33" s="15">
        <v>0.38219999999999998</v>
      </c>
      <c r="AM33" s="15">
        <v>3.3000000000000002E-2</v>
      </c>
      <c r="AN33" s="15">
        <v>1.4089</v>
      </c>
      <c r="AO33" s="15">
        <v>38.590000000000003</v>
      </c>
    </row>
    <row r="34" spans="1:41" x14ac:dyDescent="0.35">
      <c r="A34" s="7" t="s">
        <v>78</v>
      </c>
      <c r="B34" s="8">
        <v>29.417943000000001</v>
      </c>
      <c r="C34" s="8">
        <v>-98.592267000000007</v>
      </c>
      <c r="D34" s="9" t="s">
        <v>79</v>
      </c>
      <c r="E34" s="9" t="s">
        <v>80</v>
      </c>
      <c r="F34" s="9" t="s">
        <v>81</v>
      </c>
      <c r="G34" s="9" t="s">
        <v>82</v>
      </c>
      <c r="H34" s="9" t="s">
        <v>98</v>
      </c>
      <c r="I34" s="10">
        <v>6.2E-2</v>
      </c>
      <c r="J34" s="9" t="s">
        <v>83</v>
      </c>
      <c r="K34" s="9" t="s">
        <v>103</v>
      </c>
      <c r="L34" s="9" t="s">
        <v>106</v>
      </c>
      <c r="M34" s="9" t="s">
        <v>55</v>
      </c>
      <c r="N34" s="10">
        <v>1</v>
      </c>
      <c r="O34" s="10">
        <v>0.7985620732474632</v>
      </c>
      <c r="P34" s="10">
        <v>0.33203813138474686</v>
      </c>
      <c r="Q34" s="10">
        <v>0.12268017369081055</v>
      </c>
      <c r="R34" s="10">
        <v>2.1756054402062159</v>
      </c>
      <c r="S34" s="10">
        <v>2.3508576920235207</v>
      </c>
      <c r="T34" s="10">
        <v>1044.011870385335</v>
      </c>
      <c r="U34" s="10">
        <v>6.3034706037264847</v>
      </c>
      <c r="V34" s="10"/>
      <c r="W34" s="10">
        <v>4.0879349601523042E-2</v>
      </c>
      <c r="X34" s="12"/>
      <c r="Y34" s="12"/>
      <c r="Z34" s="12"/>
      <c r="AA34" s="12"/>
      <c r="AB34" s="11">
        <v>0.96</v>
      </c>
      <c r="AC34" s="11">
        <v>12.18</v>
      </c>
      <c r="AD34" s="11">
        <v>1.67</v>
      </c>
      <c r="AE34" s="13" t="s">
        <v>107</v>
      </c>
      <c r="AF34" s="12">
        <v>23.529411764705884</v>
      </c>
      <c r="AG34" s="12">
        <v>29.51146560319043</v>
      </c>
      <c r="AH34" s="12">
        <v>46.959122632103686</v>
      </c>
      <c r="AI34" s="12">
        <v>10.1</v>
      </c>
      <c r="AJ34" s="12">
        <v>58.1</v>
      </c>
      <c r="AK34" s="12">
        <f t="shared" si="3"/>
        <v>-48</v>
      </c>
      <c r="AL34" s="15">
        <v>0.40339999999999998</v>
      </c>
      <c r="AM34" s="15">
        <v>1.6899999999999998E-2</v>
      </c>
      <c r="AN34" s="15">
        <v>1.3984000000000001</v>
      </c>
      <c r="AO34" s="15">
        <v>9.82</v>
      </c>
    </row>
    <row r="35" spans="1:41" x14ac:dyDescent="0.35">
      <c r="A35" s="7" t="s">
        <v>78</v>
      </c>
      <c r="B35" s="8">
        <v>29.417943000000001</v>
      </c>
      <c r="C35" s="8">
        <v>-98.592267000000007</v>
      </c>
      <c r="D35" s="9" t="s">
        <v>79</v>
      </c>
      <c r="E35" s="9" t="s">
        <v>80</v>
      </c>
      <c r="F35" s="9" t="s">
        <v>81</v>
      </c>
      <c r="G35" s="9" t="s">
        <v>82</v>
      </c>
      <c r="H35" s="9" t="s">
        <v>98</v>
      </c>
      <c r="I35" s="10">
        <v>6.2E-2</v>
      </c>
      <c r="J35" s="9" t="s">
        <v>83</v>
      </c>
      <c r="K35" s="9" t="s">
        <v>108</v>
      </c>
      <c r="L35" s="9" t="s">
        <v>109</v>
      </c>
      <c r="M35" s="9" t="s">
        <v>50</v>
      </c>
      <c r="N35" s="10">
        <v>1</v>
      </c>
      <c r="O35" s="10">
        <v>1.3066686463544011</v>
      </c>
      <c r="P35" s="10">
        <v>0.46010623850030813</v>
      </c>
      <c r="Q35" s="10">
        <v>0.44412556166541795</v>
      </c>
      <c r="R35" s="10">
        <v>3.0911187525300954</v>
      </c>
      <c r="S35" s="10">
        <v>2.9307998688134158</v>
      </c>
      <c r="T35" s="10">
        <v>1029.2501665466209</v>
      </c>
      <c r="U35" s="10">
        <v>8.9895255803271255</v>
      </c>
      <c r="V35" s="10"/>
      <c r="W35" s="10">
        <v>5.6436344322130856E-2</v>
      </c>
      <c r="X35" s="12"/>
      <c r="Y35" s="12"/>
      <c r="Z35" s="12"/>
      <c r="AA35" s="12"/>
      <c r="AB35" s="11">
        <v>0.96</v>
      </c>
      <c r="AC35" s="11">
        <v>12.18</v>
      </c>
      <c r="AD35" s="11">
        <v>1.67</v>
      </c>
      <c r="AE35" s="13" t="s">
        <v>76</v>
      </c>
      <c r="AF35" s="12">
        <v>19.483101391650099</v>
      </c>
      <c r="AG35" s="12">
        <v>27.43538767395626</v>
      </c>
      <c r="AH35" s="12">
        <v>53.081510934393648</v>
      </c>
      <c r="AI35" s="12">
        <v>16.599999999999998</v>
      </c>
      <c r="AJ35" s="12">
        <v>6.867</v>
      </c>
      <c r="AK35" s="12">
        <f t="shared" si="3"/>
        <v>9.732999999999997</v>
      </c>
      <c r="AL35" s="15">
        <v>0.39369999999999999</v>
      </c>
      <c r="AM35" s="15">
        <v>0.02</v>
      </c>
      <c r="AN35" s="15">
        <v>1.3911</v>
      </c>
      <c r="AO35" s="15">
        <v>15.66</v>
      </c>
    </row>
    <row r="36" spans="1:41" x14ac:dyDescent="0.35">
      <c r="A36" s="7" t="s">
        <v>78</v>
      </c>
      <c r="B36" s="8">
        <v>29.417943000000001</v>
      </c>
      <c r="C36" s="8">
        <v>-98.592267000000007</v>
      </c>
      <c r="D36" s="9" t="s">
        <v>79</v>
      </c>
      <c r="E36" s="9" t="s">
        <v>80</v>
      </c>
      <c r="F36" s="9" t="s">
        <v>81</v>
      </c>
      <c r="G36" s="9" t="s">
        <v>82</v>
      </c>
      <c r="H36" s="9" t="s">
        <v>98</v>
      </c>
      <c r="I36" s="10">
        <v>6.2E-2</v>
      </c>
      <c r="J36" s="9" t="s">
        <v>83</v>
      </c>
      <c r="K36" s="9" t="s">
        <v>108</v>
      </c>
      <c r="L36" s="9" t="s">
        <v>110</v>
      </c>
      <c r="M36" s="9" t="s">
        <v>53</v>
      </c>
      <c r="N36" s="10">
        <v>1</v>
      </c>
      <c r="O36" s="10">
        <v>0.84703220263520773</v>
      </c>
      <c r="P36" s="10">
        <v>0.39224118648637962</v>
      </c>
      <c r="Q36" s="10">
        <v>0.60780796126845371</v>
      </c>
      <c r="R36" s="10">
        <v>2.4151780994907162</v>
      </c>
      <c r="S36" s="10">
        <v>2.1830750577292255</v>
      </c>
      <c r="T36" s="10">
        <v>439.17178679692893</v>
      </c>
      <c r="U36" s="10">
        <v>7.0064889685628664</v>
      </c>
      <c r="V36" s="10"/>
      <c r="W36" s="10">
        <v>4.4769355389937739E-2</v>
      </c>
      <c r="X36" s="12"/>
      <c r="Y36" s="12"/>
      <c r="Z36" s="12"/>
      <c r="AA36" s="12"/>
      <c r="AB36" s="11">
        <v>0.96</v>
      </c>
      <c r="AC36" s="11">
        <v>12.18</v>
      </c>
      <c r="AD36" s="11">
        <v>1.67</v>
      </c>
      <c r="AE36" s="13" t="s">
        <v>107</v>
      </c>
      <c r="AF36" s="12">
        <v>23.459244532803179</v>
      </c>
      <c r="AG36" s="12">
        <v>31.411530815109341</v>
      </c>
      <c r="AH36" s="12">
        <v>45.129224652087473</v>
      </c>
      <c r="AI36" s="12">
        <v>13.100000000000001</v>
      </c>
      <c r="AJ36" s="12">
        <v>17.100000000000001</v>
      </c>
      <c r="AK36" s="12">
        <f t="shared" si="3"/>
        <v>-4</v>
      </c>
      <c r="AL36" s="15">
        <v>0.40570000000000001</v>
      </c>
      <c r="AM36" s="15">
        <v>1.54E-2</v>
      </c>
      <c r="AN36" s="15">
        <v>1.4134</v>
      </c>
      <c r="AO36" s="15">
        <v>8.93</v>
      </c>
    </row>
    <row r="37" spans="1:41" x14ac:dyDescent="0.35">
      <c r="A37" s="7" t="s">
        <v>78</v>
      </c>
      <c r="B37" s="8">
        <v>29.417943000000001</v>
      </c>
      <c r="C37" s="8">
        <v>-98.592267000000007</v>
      </c>
      <c r="D37" s="9" t="s">
        <v>79</v>
      </c>
      <c r="E37" s="9" t="s">
        <v>80</v>
      </c>
      <c r="F37" s="9" t="s">
        <v>81</v>
      </c>
      <c r="G37" s="9" t="s">
        <v>82</v>
      </c>
      <c r="H37" s="9" t="s">
        <v>98</v>
      </c>
      <c r="I37" s="10">
        <v>6.2E-2</v>
      </c>
      <c r="J37" s="9" t="s">
        <v>83</v>
      </c>
      <c r="K37" s="9" t="s">
        <v>108</v>
      </c>
      <c r="L37" s="9" t="s">
        <v>111</v>
      </c>
      <c r="M37" s="9" t="s">
        <v>55</v>
      </c>
      <c r="N37" s="10">
        <v>1</v>
      </c>
      <c r="O37" s="10">
        <v>1.4541782920632569</v>
      </c>
      <c r="P37" s="10">
        <v>0.55091921101730534</v>
      </c>
      <c r="Q37" s="10">
        <v>0.43786777222885531</v>
      </c>
      <c r="R37" s="10">
        <v>3.72151442062437</v>
      </c>
      <c r="S37" s="10">
        <v>3.8894138037666619</v>
      </c>
      <c r="T37" s="10">
        <v>1683.5029807392468</v>
      </c>
      <c r="U37" s="10">
        <v>10.328900872031932</v>
      </c>
      <c r="V37" s="10"/>
      <c r="W37" s="10">
        <v>8.0787858536749982E-2</v>
      </c>
      <c r="X37" s="12"/>
      <c r="Y37" s="12"/>
      <c r="Z37" s="12"/>
      <c r="AA37" s="12"/>
      <c r="AB37" s="11">
        <v>0.96</v>
      </c>
      <c r="AC37" s="11">
        <v>12.18</v>
      </c>
      <c r="AD37" s="11">
        <v>1.67</v>
      </c>
      <c r="AE37" s="13" t="s">
        <v>107</v>
      </c>
      <c r="AF37" s="12">
        <v>24.951267056530213</v>
      </c>
      <c r="AG37" s="12">
        <v>32.748538011695906</v>
      </c>
      <c r="AH37" s="12">
        <v>42.300194931773881</v>
      </c>
      <c r="AI37" s="12">
        <v>10.199999999999999</v>
      </c>
      <c r="AJ37" s="12">
        <v>17.809999999999999</v>
      </c>
      <c r="AK37" s="12">
        <f t="shared" si="3"/>
        <v>-7.6099999999999994</v>
      </c>
      <c r="AL37" s="15">
        <v>0.41110000000000002</v>
      </c>
      <c r="AM37" s="15">
        <v>1.41E-2</v>
      </c>
      <c r="AN37" s="15">
        <v>1.4206000000000001</v>
      </c>
      <c r="AO37" s="15">
        <v>7.31</v>
      </c>
    </row>
    <row r="38" spans="1:41" x14ac:dyDescent="0.35">
      <c r="A38" s="7" t="s">
        <v>112</v>
      </c>
      <c r="B38" s="8">
        <v>29.485537000000001</v>
      </c>
      <c r="C38" s="8">
        <v>-98.245401000000001</v>
      </c>
      <c r="D38" s="9" t="s">
        <v>79</v>
      </c>
      <c r="E38" s="9" t="s">
        <v>80</v>
      </c>
      <c r="F38" s="9" t="s">
        <v>113</v>
      </c>
      <c r="G38" s="9" t="s">
        <v>45</v>
      </c>
      <c r="H38" s="9" t="s">
        <v>46</v>
      </c>
      <c r="I38" s="10">
        <v>2.1999999999999999E-2</v>
      </c>
      <c r="J38" s="9" t="s">
        <v>114</v>
      </c>
      <c r="K38" s="9" t="s">
        <v>115</v>
      </c>
      <c r="L38" s="9" t="s">
        <v>116</v>
      </c>
      <c r="M38" s="9" t="s">
        <v>50</v>
      </c>
      <c r="N38" s="10">
        <v>1</v>
      </c>
      <c r="O38" s="10">
        <v>0.52583175691164019</v>
      </c>
      <c r="P38" s="10">
        <v>8.3148514719777994E-2</v>
      </c>
      <c r="Q38" s="10"/>
      <c r="R38" s="10">
        <v>1.2001708332730505</v>
      </c>
      <c r="S38" s="10">
        <v>1.5587464855799735</v>
      </c>
      <c r="T38" s="10">
        <v>131.22158062296509</v>
      </c>
      <c r="U38" s="10"/>
      <c r="V38" s="10">
        <v>0.30583204373589062</v>
      </c>
      <c r="W38" s="10">
        <v>1.7069952733878832E-2</v>
      </c>
      <c r="X38" s="12"/>
      <c r="Y38" s="12"/>
      <c r="Z38" s="12"/>
      <c r="AA38" s="12"/>
      <c r="AB38" s="11">
        <v>1.07</v>
      </c>
      <c r="AC38" s="11">
        <v>17.149999999999999</v>
      </c>
      <c r="AD38" s="11">
        <v>1.83</v>
      </c>
      <c r="AE38" s="13" t="s">
        <v>93</v>
      </c>
      <c r="AF38" s="12">
        <v>31.041257367387029</v>
      </c>
      <c r="AG38" s="12">
        <v>36.935166994106083</v>
      </c>
      <c r="AH38" s="12">
        <v>32.023575638506884</v>
      </c>
      <c r="AI38" s="12">
        <v>16.810000000000002</v>
      </c>
      <c r="AJ38" s="12">
        <v>5.4610000000000003</v>
      </c>
      <c r="AK38" s="12"/>
      <c r="AL38" s="15">
        <v>0.43519999999999998</v>
      </c>
      <c r="AM38" s="15">
        <v>1.1599999999999999E-2</v>
      </c>
      <c r="AN38" s="15">
        <v>1.4275</v>
      </c>
      <c r="AO38" s="15">
        <v>8.1199999999999992</v>
      </c>
    </row>
    <row r="39" spans="1:41" x14ac:dyDescent="0.35">
      <c r="A39" s="7" t="s">
        <v>112</v>
      </c>
      <c r="B39" s="8">
        <v>29.485537000000001</v>
      </c>
      <c r="C39" s="8">
        <v>-98.245401000000001</v>
      </c>
      <c r="D39" s="9" t="s">
        <v>79</v>
      </c>
      <c r="E39" s="9" t="s">
        <v>80</v>
      </c>
      <c r="F39" s="9" t="s">
        <v>113</v>
      </c>
      <c r="G39" s="9" t="s">
        <v>45</v>
      </c>
      <c r="H39" s="9" t="s">
        <v>46</v>
      </c>
      <c r="I39" s="10">
        <v>2.1999999999999999E-2</v>
      </c>
      <c r="J39" s="9" t="s">
        <v>114</v>
      </c>
      <c r="K39" s="9" t="s">
        <v>115</v>
      </c>
      <c r="L39" s="9" t="s">
        <v>117</v>
      </c>
      <c r="M39" s="9" t="s">
        <v>53</v>
      </c>
      <c r="N39" s="10">
        <v>1</v>
      </c>
      <c r="O39" s="10">
        <v>0.23803462992661681</v>
      </c>
      <c r="P39" s="10">
        <v>5.1430942703462532E-2</v>
      </c>
      <c r="Q39" s="10"/>
      <c r="R39" s="10">
        <v>0.53593173801982574</v>
      </c>
      <c r="S39" s="10">
        <v>0.72413609302337778</v>
      </c>
      <c r="T39" s="10">
        <v>90.547742697260688</v>
      </c>
      <c r="U39" s="10"/>
      <c r="V39" s="10">
        <v>0.22824557085711111</v>
      </c>
      <c r="W39" s="10">
        <v>1.4709113978600419E-2</v>
      </c>
      <c r="X39" s="12"/>
      <c r="Y39" s="12"/>
      <c r="Z39" s="11">
        <v>3.1190000000000002</v>
      </c>
      <c r="AA39" s="11">
        <f>AVERAGE(X39:Z39)</f>
        <v>3.1190000000000002</v>
      </c>
      <c r="AB39" s="11">
        <v>1.07</v>
      </c>
      <c r="AC39" s="11">
        <v>17.149999999999999</v>
      </c>
      <c r="AD39" s="11">
        <v>1.83</v>
      </c>
      <c r="AE39" s="13" t="s">
        <v>93</v>
      </c>
      <c r="AF39" s="12">
        <v>34.901960784313722</v>
      </c>
      <c r="AG39" s="12">
        <v>38.823529411764703</v>
      </c>
      <c r="AH39" s="12">
        <v>26.274509803921568</v>
      </c>
      <c r="AI39" s="12"/>
      <c r="AJ39" s="12">
        <v>5.3600000000000002E-2</v>
      </c>
      <c r="AK39" s="12"/>
      <c r="AL39" s="15">
        <v>0.45090000000000002</v>
      </c>
      <c r="AM39" s="15">
        <v>1.14E-2</v>
      </c>
      <c r="AN39" s="15">
        <v>1.4155</v>
      </c>
      <c r="AO39" s="15">
        <v>10.59</v>
      </c>
    </row>
    <row r="40" spans="1:41" x14ac:dyDescent="0.35">
      <c r="A40" s="7" t="s">
        <v>112</v>
      </c>
      <c r="B40" s="8">
        <v>29.485537000000001</v>
      </c>
      <c r="C40" s="8">
        <v>-98.245401000000001</v>
      </c>
      <c r="D40" s="9" t="s">
        <v>79</v>
      </c>
      <c r="E40" s="9" t="s">
        <v>80</v>
      </c>
      <c r="F40" s="9" t="s">
        <v>113</v>
      </c>
      <c r="G40" s="9" t="s">
        <v>45</v>
      </c>
      <c r="H40" s="9" t="s">
        <v>46</v>
      </c>
      <c r="I40" s="10">
        <v>2.1999999999999999E-2</v>
      </c>
      <c r="J40" s="9" t="s">
        <v>114</v>
      </c>
      <c r="K40" s="9" t="s">
        <v>115</v>
      </c>
      <c r="L40" s="9" t="s">
        <v>118</v>
      </c>
      <c r="M40" s="9" t="s">
        <v>55</v>
      </c>
      <c r="N40" s="10">
        <v>1</v>
      </c>
      <c r="O40" s="10">
        <v>0.38014314170024893</v>
      </c>
      <c r="P40" s="10">
        <v>9.7251084252736139E-2</v>
      </c>
      <c r="Q40" s="10"/>
      <c r="R40" s="10">
        <v>1.335508586641551</v>
      </c>
      <c r="S40" s="10">
        <v>1.6914512261052217</v>
      </c>
      <c r="T40" s="10">
        <v>133.11444378995432</v>
      </c>
      <c r="U40" s="10"/>
      <c r="V40" s="10">
        <v>0.25289428786040891</v>
      </c>
      <c r="W40" s="10">
        <v>1.8953033339046972E-2</v>
      </c>
      <c r="X40" s="12"/>
      <c r="Y40" s="12"/>
      <c r="Z40" s="12"/>
      <c r="AA40" s="12"/>
      <c r="AB40" s="11">
        <v>1.07</v>
      </c>
      <c r="AC40" s="11">
        <v>17.149999999999999</v>
      </c>
      <c r="AD40" s="11">
        <v>1.83</v>
      </c>
      <c r="AE40" s="13" t="s">
        <v>93</v>
      </c>
      <c r="AF40" s="12">
        <v>33.085501858736059</v>
      </c>
      <c r="AG40" s="12">
        <v>36.802973977695167</v>
      </c>
      <c r="AH40" s="12">
        <v>30.111524163568781</v>
      </c>
      <c r="AI40" s="12">
        <v>12.729999999999999</v>
      </c>
      <c r="AJ40" s="12">
        <v>0.23899999999999999</v>
      </c>
      <c r="AK40" s="12"/>
      <c r="AL40" s="15">
        <v>0.44130000000000003</v>
      </c>
      <c r="AM40" s="15">
        <v>1.1900000000000001E-2</v>
      </c>
      <c r="AN40" s="15">
        <v>1.4138999999999999</v>
      </c>
      <c r="AO40" s="15">
        <v>8.39</v>
      </c>
    </row>
    <row r="41" spans="1:41" x14ac:dyDescent="0.35">
      <c r="A41" s="7" t="s">
        <v>112</v>
      </c>
      <c r="B41" s="8">
        <v>29.485537000000001</v>
      </c>
      <c r="C41" s="8">
        <v>-98.245401000000001</v>
      </c>
      <c r="D41" s="9" t="s">
        <v>79</v>
      </c>
      <c r="E41" s="9" t="s">
        <v>80</v>
      </c>
      <c r="F41" s="9" t="s">
        <v>113</v>
      </c>
      <c r="G41" s="9" t="s">
        <v>45</v>
      </c>
      <c r="H41" s="9" t="s">
        <v>46</v>
      </c>
      <c r="I41" s="10">
        <v>2.1999999999999999E-2</v>
      </c>
      <c r="J41" s="9" t="s">
        <v>114</v>
      </c>
      <c r="K41" s="9" t="s">
        <v>119</v>
      </c>
      <c r="L41" s="9" t="s">
        <v>120</v>
      </c>
      <c r="M41" s="9" t="s">
        <v>50</v>
      </c>
      <c r="N41" s="10">
        <v>1</v>
      </c>
      <c r="O41" s="10">
        <v>0.40203482086033276</v>
      </c>
      <c r="P41" s="10">
        <v>8.2163107818482212E-2</v>
      </c>
      <c r="Q41" s="10"/>
      <c r="R41" s="10">
        <v>0.91786560513122062</v>
      </c>
      <c r="S41" s="10">
        <v>1.3953760232670895</v>
      </c>
      <c r="T41" s="10">
        <v>110.53762790249162</v>
      </c>
      <c r="U41" s="10"/>
      <c r="V41" s="10">
        <v>0.22026148795063985</v>
      </c>
      <c r="W41" s="10">
        <v>1.3711796437315132E-2</v>
      </c>
      <c r="X41" s="12"/>
      <c r="Y41" s="12"/>
      <c r="Z41" s="12"/>
      <c r="AA41" s="12"/>
      <c r="AB41" s="11">
        <v>1.07</v>
      </c>
      <c r="AC41" s="11">
        <v>17.149999999999999</v>
      </c>
      <c r="AD41" s="11">
        <v>1.83</v>
      </c>
      <c r="AE41" s="13" t="s">
        <v>121</v>
      </c>
      <c r="AF41" s="12">
        <v>23.133235724743773</v>
      </c>
      <c r="AG41" s="12">
        <v>27.525622254758414</v>
      </c>
      <c r="AH41" s="12">
        <v>49.341142020497813</v>
      </c>
      <c r="AI41" s="12">
        <v>26</v>
      </c>
      <c r="AJ41" s="12">
        <v>5.7949999999999999</v>
      </c>
      <c r="AK41" s="12"/>
      <c r="AL41" s="15">
        <v>0.40010000000000001</v>
      </c>
      <c r="AM41" s="15">
        <v>1.8700000000000001E-2</v>
      </c>
      <c r="AN41" s="15">
        <v>1.3849</v>
      </c>
      <c r="AO41" s="15">
        <v>11.12</v>
      </c>
    </row>
    <row r="42" spans="1:41" x14ac:dyDescent="0.35">
      <c r="A42" s="7" t="s">
        <v>112</v>
      </c>
      <c r="B42" s="8">
        <v>29.485537000000001</v>
      </c>
      <c r="C42" s="8">
        <v>-98.245401000000001</v>
      </c>
      <c r="D42" s="9" t="s">
        <v>79</v>
      </c>
      <c r="E42" s="9" t="s">
        <v>80</v>
      </c>
      <c r="F42" s="9" t="s">
        <v>113</v>
      </c>
      <c r="G42" s="9" t="s">
        <v>45</v>
      </c>
      <c r="H42" s="9" t="s">
        <v>46</v>
      </c>
      <c r="I42" s="10">
        <v>2.1999999999999999E-2</v>
      </c>
      <c r="J42" s="9" t="s">
        <v>114</v>
      </c>
      <c r="K42" s="9" t="s">
        <v>119</v>
      </c>
      <c r="L42" s="9" t="s">
        <v>122</v>
      </c>
      <c r="M42" s="9" t="s">
        <v>53</v>
      </c>
      <c r="N42" s="10">
        <v>1</v>
      </c>
      <c r="O42" s="10">
        <v>0.28648673738215841</v>
      </c>
      <c r="P42" s="10">
        <v>0.1524995268760915</v>
      </c>
      <c r="Q42" s="10"/>
      <c r="R42" s="10">
        <v>0.87395741630125889</v>
      </c>
      <c r="S42" s="10">
        <v>1.310317352591178</v>
      </c>
      <c r="T42" s="10">
        <v>114.78683883841516</v>
      </c>
      <c r="U42" s="10"/>
      <c r="V42" s="10">
        <v>0.21639157592289568</v>
      </c>
      <c r="W42" s="10">
        <v>1.4385485893236514E-2</v>
      </c>
      <c r="X42" s="11">
        <v>116.554</v>
      </c>
      <c r="Y42" s="12"/>
      <c r="Z42" s="12"/>
      <c r="AA42" s="11">
        <f t="shared" ref="AA42:AA60" si="4">AVERAGE(X42:Z42)</f>
        <v>116.554</v>
      </c>
      <c r="AB42" s="11">
        <v>1.07</v>
      </c>
      <c r="AC42" s="11">
        <v>17.149999999999999</v>
      </c>
      <c r="AD42" s="11">
        <v>1.83</v>
      </c>
      <c r="AE42" s="13" t="s">
        <v>93</v>
      </c>
      <c r="AF42" s="12">
        <v>35.317460317460316</v>
      </c>
      <c r="AG42" s="12">
        <v>39.285714285714285</v>
      </c>
      <c r="AH42" s="12">
        <v>25.396825396825399</v>
      </c>
      <c r="AI42" s="12">
        <v>9.4009999999999998</v>
      </c>
      <c r="AJ42" s="12">
        <v>5.8129999999999997</v>
      </c>
      <c r="AK42" s="12"/>
      <c r="AL42" s="15">
        <v>0.45319999999999999</v>
      </c>
      <c r="AM42" s="15">
        <v>1.1299999999999999E-2</v>
      </c>
      <c r="AN42" s="15">
        <v>1.4155</v>
      </c>
      <c r="AO42" s="15">
        <v>10.99</v>
      </c>
    </row>
    <row r="43" spans="1:41" x14ac:dyDescent="0.35">
      <c r="A43" s="7" t="s">
        <v>112</v>
      </c>
      <c r="B43" s="8">
        <v>29.485537000000001</v>
      </c>
      <c r="C43" s="8">
        <v>-98.245401000000001</v>
      </c>
      <c r="D43" s="9" t="s">
        <v>79</v>
      </c>
      <c r="E43" s="9" t="s">
        <v>80</v>
      </c>
      <c r="F43" s="9" t="s">
        <v>113</v>
      </c>
      <c r="G43" s="9" t="s">
        <v>45</v>
      </c>
      <c r="H43" s="9" t="s">
        <v>46</v>
      </c>
      <c r="I43" s="10">
        <v>2.1999999999999999E-2</v>
      </c>
      <c r="J43" s="9" t="s">
        <v>114</v>
      </c>
      <c r="K43" s="9" t="s">
        <v>119</v>
      </c>
      <c r="L43" s="9" t="s">
        <v>123</v>
      </c>
      <c r="M43" s="9" t="s">
        <v>55</v>
      </c>
      <c r="N43" s="10">
        <v>1</v>
      </c>
      <c r="O43" s="10">
        <v>0.32523436456405336</v>
      </c>
      <c r="P43" s="10">
        <v>0.32303908764520545</v>
      </c>
      <c r="Q43" s="10">
        <v>0.12360265716442741</v>
      </c>
      <c r="R43" s="10">
        <v>1.6582452374352987</v>
      </c>
      <c r="S43" s="10">
        <v>1.8368845962134122</v>
      </c>
      <c r="T43" s="10">
        <v>185.05688565911612</v>
      </c>
      <c r="U43" s="10">
        <v>4.1252909988060411</v>
      </c>
      <c r="V43" s="10">
        <v>9.7282962494173147E-2</v>
      </c>
      <c r="W43" s="10">
        <v>1.7724994079315326E-2</v>
      </c>
      <c r="X43" s="11">
        <v>0.93500000000000005</v>
      </c>
      <c r="Y43" s="12"/>
      <c r="Z43" s="12"/>
      <c r="AA43" s="11">
        <f t="shared" si="4"/>
        <v>0.93500000000000005</v>
      </c>
      <c r="AB43" s="11">
        <v>1.07</v>
      </c>
      <c r="AC43" s="11">
        <v>17.149999999999999</v>
      </c>
      <c r="AD43" s="11">
        <v>1.83</v>
      </c>
      <c r="AE43" s="13" t="s">
        <v>93</v>
      </c>
      <c r="AF43" s="12">
        <v>36.93516699410609</v>
      </c>
      <c r="AG43" s="12">
        <v>40.86444007858546</v>
      </c>
      <c r="AH43" s="12">
        <v>22.200392927308449</v>
      </c>
      <c r="AI43" s="12">
        <v>8.0589999999999993</v>
      </c>
      <c r="AJ43" s="12">
        <v>8.2469999999999999</v>
      </c>
      <c r="AK43" s="12"/>
      <c r="AL43" s="15">
        <v>0.46150000000000002</v>
      </c>
      <c r="AM43" s="15">
        <v>1.12E-2</v>
      </c>
      <c r="AN43" s="15">
        <v>1.413</v>
      </c>
      <c r="AO43" s="15">
        <v>11.94</v>
      </c>
    </row>
    <row r="44" spans="1:41" x14ac:dyDescent="0.35">
      <c r="A44" s="7" t="s">
        <v>112</v>
      </c>
      <c r="B44" s="8">
        <v>29.485537000000001</v>
      </c>
      <c r="C44" s="8">
        <v>-98.245401000000001</v>
      </c>
      <c r="D44" s="9" t="s">
        <v>79</v>
      </c>
      <c r="E44" s="9" t="s">
        <v>80</v>
      </c>
      <c r="F44" s="9" t="s">
        <v>113</v>
      </c>
      <c r="G44" s="9" t="s">
        <v>45</v>
      </c>
      <c r="H44" s="9" t="s">
        <v>46</v>
      </c>
      <c r="I44" s="10">
        <v>2.1999999999999999E-2</v>
      </c>
      <c r="J44" s="9" t="s">
        <v>114</v>
      </c>
      <c r="K44" s="9" t="s">
        <v>124</v>
      </c>
      <c r="L44" s="9" t="s">
        <v>125</v>
      </c>
      <c r="M44" s="9" t="s">
        <v>50</v>
      </c>
      <c r="N44" s="10">
        <v>1</v>
      </c>
      <c r="O44" s="10">
        <v>0.26485639391335503</v>
      </c>
      <c r="P44" s="10">
        <v>4.6078024159402806E-2</v>
      </c>
      <c r="Q44" s="10"/>
      <c r="R44" s="10">
        <v>0.45571299342847921</v>
      </c>
      <c r="S44" s="10">
        <v>0.89818570921409535</v>
      </c>
      <c r="T44" s="10">
        <v>88.49152929358128</v>
      </c>
      <c r="U44" s="10"/>
      <c r="V44" s="10">
        <v>0.12724026925537016</v>
      </c>
      <c r="W44" s="10">
        <v>1.0886140504496458E-2</v>
      </c>
      <c r="X44" s="11">
        <v>0.38300000000000001</v>
      </c>
      <c r="Y44" s="12"/>
      <c r="Z44" s="11">
        <v>2.645</v>
      </c>
      <c r="AA44" s="11">
        <f t="shared" si="4"/>
        <v>1.514</v>
      </c>
      <c r="AB44" s="11">
        <v>1.07</v>
      </c>
      <c r="AC44" s="11">
        <v>17.149999999999999</v>
      </c>
      <c r="AD44" s="11">
        <v>1.83</v>
      </c>
      <c r="AE44" s="13" t="s">
        <v>76</v>
      </c>
      <c r="AF44" s="12">
        <v>19.812583668005352</v>
      </c>
      <c r="AG44" s="12">
        <v>25.167336010709505</v>
      </c>
      <c r="AH44" s="12">
        <v>55.02008032128515</v>
      </c>
      <c r="AI44" s="12">
        <v>14.9</v>
      </c>
      <c r="AJ44" s="12">
        <v>8.9740000000000002</v>
      </c>
      <c r="AK44" s="12"/>
      <c r="AL44" s="15">
        <v>0.39200000000000002</v>
      </c>
      <c r="AM44" s="15">
        <v>2.1899999999999999E-2</v>
      </c>
      <c r="AN44" s="15">
        <v>1.3774999999999999</v>
      </c>
      <c r="AO44" s="15">
        <v>16.420000000000002</v>
      </c>
    </row>
    <row r="45" spans="1:41" x14ac:dyDescent="0.35">
      <c r="A45" s="7" t="s">
        <v>112</v>
      </c>
      <c r="B45" s="8">
        <v>29.485537000000001</v>
      </c>
      <c r="C45" s="8">
        <v>-98.245401000000001</v>
      </c>
      <c r="D45" s="9" t="s">
        <v>79</v>
      </c>
      <c r="E45" s="9" t="s">
        <v>80</v>
      </c>
      <c r="F45" s="9" t="s">
        <v>113</v>
      </c>
      <c r="G45" s="9" t="s">
        <v>45</v>
      </c>
      <c r="H45" s="9" t="s">
        <v>46</v>
      </c>
      <c r="I45" s="10">
        <v>2.1999999999999999E-2</v>
      </c>
      <c r="J45" s="9" t="s">
        <v>114</v>
      </c>
      <c r="K45" s="9" t="s">
        <v>124</v>
      </c>
      <c r="L45" s="9" t="s">
        <v>126</v>
      </c>
      <c r="M45" s="9" t="s">
        <v>53</v>
      </c>
      <c r="N45" s="10">
        <v>1</v>
      </c>
      <c r="O45" s="10">
        <v>0.12546642488021373</v>
      </c>
      <c r="P45" s="10">
        <v>3.3155844223277164E-2</v>
      </c>
      <c r="Q45" s="10">
        <v>0.1891767807767557</v>
      </c>
      <c r="R45" s="10">
        <v>0.22065479244687852</v>
      </c>
      <c r="S45" s="10">
        <v>0.10553937491209951</v>
      </c>
      <c r="T45" s="10">
        <v>80.187978566070711</v>
      </c>
      <c r="U45" s="10"/>
      <c r="V45" s="10">
        <v>0.19683763419725042</v>
      </c>
      <c r="W45" s="10">
        <v>9.7869158846257825E-3</v>
      </c>
      <c r="X45" s="11">
        <v>0.38900000000000001</v>
      </c>
      <c r="Y45" s="11">
        <v>2.581</v>
      </c>
      <c r="Z45" s="12"/>
      <c r="AA45" s="11">
        <f t="shared" si="4"/>
        <v>1.4849999999999999</v>
      </c>
      <c r="AB45" s="11">
        <v>1.07</v>
      </c>
      <c r="AC45" s="11">
        <v>17.149999999999999</v>
      </c>
      <c r="AD45" s="11">
        <v>1.83</v>
      </c>
      <c r="AE45" s="13" t="s">
        <v>93</v>
      </c>
      <c r="AF45" s="12">
        <v>33.271028037383175</v>
      </c>
      <c r="AG45" s="12">
        <v>39.252336448598129</v>
      </c>
      <c r="AH45" s="12">
        <v>27.476635514018696</v>
      </c>
      <c r="AI45" s="12">
        <v>7.0860000000000003</v>
      </c>
      <c r="AJ45" s="12">
        <v>12.84</v>
      </c>
      <c r="AK45" s="12"/>
      <c r="AL45" s="15">
        <v>0.4466</v>
      </c>
      <c r="AM45" s="15">
        <v>1.0999999999999999E-2</v>
      </c>
      <c r="AN45" s="15">
        <v>1.4298</v>
      </c>
      <c r="AO45" s="15">
        <v>10.58</v>
      </c>
    </row>
    <row r="46" spans="1:41" x14ac:dyDescent="0.35">
      <c r="A46" s="7" t="s">
        <v>112</v>
      </c>
      <c r="B46" s="8">
        <v>29.485537000000001</v>
      </c>
      <c r="C46" s="8">
        <v>-98.245401000000001</v>
      </c>
      <c r="D46" s="9" t="s">
        <v>79</v>
      </c>
      <c r="E46" s="9" t="s">
        <v>80</v>
      </c>
      <c r="F46" s="9" t="s">
        <v>113</v>
      </c>
      <c r="G46" s="9" t="s">
        <v>45</v>
      </c>
      <c r="H46" s="9" t="s">
        <v>46</v>
      </c>
      <c r="I46" s="10">
        <v>2.1999999999999999E-2</v>
      </c>
      <c r="J46" s="9" t="s">
        <v>114</v>
      </c>
      <c r="K46" s="9" t="s">
        <v>124</v>
      </c>
      <c r="L46" s="9" t="s">
        <v>127</v>
      </c>
      <c r="M46" s="9" t="s">
        <v>55</v>
      </c>
      <c r="N46" s="10">
        <v>1</v>
      </c>
      <c r="O46" s="10">
        <v>0.24460824224604108</v>
      </c>
      <c r="P46" s="10">
        <v>4.6453056460748772E-2</v>
      </c>
      <c r="Q46" s="10">
        <v>2.140642062026501E-3</v>
      </c>
      <c r="R46" s="10">
        <v>0.32220811484085704</v>
      </c>
      <c r="S46" s="10">
        <v>1.3049030381396607</v>
      </c>
      <c r="T46" s="10">
        <v>98.876713327155258</v>
      </c>
      <c r="U46" s="10"/>
      <c r="V46" s="10">
        <v>0.1770691887713223</v>
      </c>
      <c r="W46" s="10">
        <v>1.4095980923044387E-2</v>
      </c>
      <c r="X46" s="12"/>
      <c r="Y46" s="12"/>
      <c r="Z46" s="11">
        <v>9.0139999999999993</v>
      </c>
      <c r="AA46" s="11">
        <f t="shared" si="4"/>
        <v>9.0139999999999993</v>
      </c>
      <c r="AB46" s="11">
        <v>1.07</v>
      </c>
      <c r="AC46" s="11">
        <v>17.149999999999999</v>
      </c>
      <c r="AD46" s="11">
        <v>1.83</v>
      </c>
      <c r="AE46" s="13" t="s">
        <v>93</v>
      </c>
      <c r="AF46" s="12">
        <v>30.210325047801149</v>
      </c>
      <c r="AG46" s="12">
        <v>35.946462715105163</v>
      </c>
      <c r="AH46" s="12">
        <v>33.843212237093688</v>
      </c>
      <c r="AI46" s="12">
        <v>10.329999999999998</v>
      </c>
      <c r="AJ46" s="12">
        <v>14.2</v>
      </c>
      <c r="AK46" s="12"/>
      <c r="AL46" s="15">
        <v>0.43090000000000001</v>
      </c>
      <c r="AM46" s="15">
        <v>1.2E-2</v>
      </c>
      <c r="AN46" s="15">
        <v>1.4246000000000001</v>
      </c>
      <c r="AO46" s="15">
        <v>7.27</v>
      </c>
    </row>
    <row r="47" spans="1:41" x14ac:dyDescent="0.35">
      <c r="A47" s="7" t="s">
        <v>112</v>
      </c>
      <c r="B47" s="8">
        <v>29.485537000000001</v>
      </c>
      <c r="C47" s="8">
        <v>-98.245401000000001</v>
      </c>
      <c r="D47" s="9" t="s">
        <v>79</v>
      </c>
      <c r="E47" s="9" t="s">
        <v>80</v>
      </c>
      <c r="F47" s="9" t="s">
        <v>113</v>
      </c>
      <c r="G47" s="9" t="s">
        <v>45</v>
      </c>
      <c r="H47" s="9" t="s">
        <v>46</v>
      </c>
      <c r="I47" s="10">
        <v>2.1999999999999999E-2</v>
      </c>
      <c r="J47" s="9" t="s">
        <v>114</v>
      </c>
      <c r="K47" s="9" t="s">
        <v>128</v>
      </c>
      <c r="L47" s="9" t="s">
        <v>129</v>
      </c>
      <c r="M47" s="9" t="s">
        <v>50</v>
      </c>
      <c r="N47" s="10">
        <v>1</v>
      </c>
      <c r="O47" s="10">
        <v>0.5835350893372705</v>
      </c>
      <c r="P47" s="10">
        <v>0.15231601284109506</v>
      </c>
      <c r="Q47" s="10">
        <v>8.1757002856233121E-2</v>
      </c>
      <c r="R47" s="10">
        <v>1.1582849989748949</v>
      </c>
      <c r="S47" s="10">
        <v>1.5718316701094337</v>
      </c>
      <c r="T47" s="10">
        <v>265.88356994538378</v>
      </c>
      <c r="U47" s="10"/>
      <c r="V47" s="10">
        <v>0.25927308219443629</v>
      </c>
      <c r="W47" s="10">
        <v>2.6820362253670668E-2</v>
      </c>
      <c r="X47" s="11">
        <v>30.437000000000001</v>
      </c>
      <c r="Y47" s="12"/>
      <c r="Z47" s="12"/>
      <c r="AA47" s="11">
        <f t="shared" si="4"/>
        <v>30.437000000000001</v>
      </c>
      <c r="AB47" s="11">
        <v>1.07</v>
      </c>
      <c r="AC47" s="11">
        <v>17.149999999999999</v>
      </c>
      <c r="AD47" s="11">
        <v>1.83</v>
      </c>
      <c r="AE47" s="13" t="s">
        <v>76</v>
      </c>
      <c r="AF47" s="12">
        <v>9.9886492622020455</v>
      </c>
      <c r="AG47" s="12">
        <v>12.258796821793418</v>
      </c>
      <c r="AH47" s="12">
        <v>77.75255391600453</v>
      </c>
      <c r="AI47" s="12">
        <v>141.69999999999999</v>
      </c>
      <c r="AJ47" s="12"/>
      <c r="AK47" s="12"/>
      <c r="AL47" s="15">
        <v>0.38040000000000002</v>
      </c>
      <c r="AM47" s="15">
        <v>3.5700000000000003E-2</v>
      </c>
      <c r="AN47" s="15">
        <v>1.5492999999999999</v>
      </c>
      <c r="AO47" s="15">
        <v>66.47</v>
      </c>
    </row>
    <row r="48" spans="1:41" x14ac:dyDescent="0.35">
      <c r="A48" s="7" t="s">
        <v>112</v>
      </c>
      <c r="B48" s="8">
        <v>29.485537000000001</v>
      </c>
      <c r="C48" s="8">
        <v>-98.245401000000001</v>
      </c>
      <c r="D48" s="9" t="s">
        <v>79</v>
      </c>
      <c r="E48" s="9" t="s">
        <v>80</v>
      </c>
      <c r="F48" s="9" t="s">
        <v>113</v>
      </c>
      <c r="G48" s="9" t="s">
        <v>45</v>
      </c>
      <c r="H48" s="9" t="s">
        <v>46</v>
      </c>
      <c r="I48" s="10">
        <v>2.1999999999999999E-2</v>
      </c>
      <c r="J48" s="9" t="s">
        <v>114</v>
      </c>
      <c r="K48" s="9" t="s">
        <v>128</v>
      </c>
      <c r="L48" s="9" t="s">
        <v>130</v>
      </c>
      <c r="M48" s="9" t="s">
        <v>53</v>
      </c>
      <c r="N48" s="10">
        <v>1</v>
      </c>
      <c r="O48" s="10">
        <v>1.6172424001027723</v>
      </c>
      <c r="P48" s="10">
        <v>0.86474402496873615</v>
      </c>
      <c r="Q48" s="10">
        <v>0.83230600191795512</v>
      </c>
      <c r="R48" s="10">
        <v>0.19751732099405478</v>
      </c>
      <c r="S48" s="10">
        <v>0.24177451023643026</v>
      </c>
      <c r="T48" s="10">
        <v>10.594610226463098</v>
      </c>
      <c r="U48" s="10"/>
      <c r="V48" s="10"/>
      <c r="W48" s="10">
        <v>0.22773885337821789</v>
      </c>
      <c r="X48" s="11">
        <v>6.4459999999999997</v>
      </c>
      <c r="Y48" s="11">
        <v>18.632999999999999</v>
      </c>
      <c r="Z48" s="11">
        <v>3.6320000000000001</v>
      </c>
      <c r="AA48" s="11">
        <f t="shared" si="4"/>
        <v>9.570333333333334</v>
      </c>
      <c r="AB48" s="11">
        <v>1.07</v>
      </c>
      <c r="AC48" s="11">
        <v>17.149999999999999</v>
      </c>
      <c r="AD48" s="11">
        <v>1.83</v>
      </c>
      <c r="AE48" s="13" t="s">
        <v>107</v>
      </c>
      <c r="AF48" s="12">
        <v>25.828970331588131</v>
      </c>
      <c r="AG48" s="12">
        <v>32.809773123909245</v>
      </c>
      <c r="AH48" s="12">
        <v>41.361256544502631</v>
      </c>
      <c r="AI48" s="12">
        <v>10.26</v>
      </c>
      <c r="AJ48" s="12"/>
      <c r="AK48" s="12"/>
      <c r="AL48" s="15">
        <v>0.41339999999999999</v>
      </c>
      <c r="AM48" s="15">
        <v>1.4E-2</v>
      </c>
      <c r="AN48" s="15">
        <v>1.4184000000000001</v>
      </c>
      <c r="AO48" s="15">
        <v>6.84</v>
      </c>
    </row>
    <row r="49" spans="1:41" x14ac:dyDescent="0.35">
      <c r="A49" s="7" t="s">
        <v>112</v>
      </c>
      <c r="B49" s="8">
        <v>29.485537000000001</v>
      </c>
      <c r="C49" s="8">
        <v>-98.245401000000001</v>
      </c>
      <c r="D49" s="9" t="s">
        <v>79</v>
      </c>
      <c r="E49" s="9" t="s">
        <v>80</v>
      </c>
      <c r="F49" s="9" t="s">
        <v>113</v>
      </c>
      <c r="G49" s="9" t="s">
        <v>45</v>
      </c>
      <c r="H49" s="9" t="s">
        <v>46</v>
      </c>
      <c r="I49" s="10">
        <v>2.1999999999999999E-2</v>
      </c>
      <c r="J49" s="9" t="s">
        <v>114</v>
      </c>
      <c r="K49" s="9" t="s">
        <v>128</v>
      </c>
      <c r="L49" s="9" t="s">
        <v>131</v>
      </c>
      <c r="M49" s="9" t="s">
        <v>55</v>
      </c>
      <c r="N49" s="10">
        <v>1</v>
      </c>
      <c r="O49" s="10">
        <v>1.295037083410582</v>
      </c>
      <c r="P49" s="10">
        <v>0.69567093748154374</v>
      </c>
      <c r="Q49" s="10">
        <v>0.67023051469262407</v>
      </c>
      <c r="R49" s="10">
        <v>0.15919244056353055</v>
      </c>
      <c r="S49" s="10">
        <v>0.19107757731159122</v>
      </c>
      <c r="T49" s="10">
        <v>8.6128765126976568</v>
      </c>
      <c r="U49" s="10"/>
      <c r="V49" s="10"/>
      <c r="W49" s="10">
        <v>0.18343107376481854</v>
      </c>
      <c r="X49" s="11">
        <v>11.282999999999999</v>
      </c>
      <c r="Y49" s="11">
        <v>3.0379999999999998</v>
      </c>
      <c r="Z49" s="11">
        <v>2.7360000000000002</v>
      </c>
      <c r="AA49" s="11">
        <f t="shared" si="4"/>
        <v>5.6856666666666662</v>
      </c>
      <c r="AB49" s="11">
        <v>1.07</v>
      </c>
      <c r="AC49" s="11">
        <v>17.149999999999999</v>
      </c>
      <c r="AD49" s="11">
        <v>1.83</v>
      </c>
      <c r="AE49" s="13" t="s">
        <v>93</v>
      </c>
      <c r="AF49" s="12">
        <v>30.76923076923077</v>
      </c>
      <c r="AG49" s="12">
        <v>36.263736263736263</v>
      </c>
      <c r="AH49" s="12">
        <v>32.967032967032964</v>
      </c>
      <c r="AI49" s="12">
        <v>9.488999999999999</v>
      </c>
      <c r="AJ49" s="12"/>
      <c r="AK49" s="12"/>
      <c r="AL49" s="15">
        <v>0.43309999999999998</v>
      </c>
      <c r="AM49" s="15">
        <v>1.1900000000000001E-2</v>
      </c>
      <c r="AN49" s="15">
        <v>1.4238999999999999</v>
      </c>
      <c r="AO49" s="15">
        <v>7.57</v>
      </c>
    </row>
    <row r="50" spans="1:41" x14ac:dyDescent="0.35">
      <c r="A50" s="7" t="s">
        <v>112</v>
      </c>
      <c r="B50" s="8">
        <v>29.485537000000001</v>
      </c>
      <c r="C50" s="8">
        <v>-98.245401000000001</v>
      </c>
      <c r="D50" s="9" t="s">
        <v>79</v>
      </c>
      <c r="E50" s="9" t="s">
        <v>80</v>
      </c>
      <c r="F50" s="9" t="s">
        <v>113</v>
      </c>
      <c r="G50" s="9" t="s">
        <v>45</v>
      </c>
      <c r="H50" s="9" t="s">
        <v>46</v>
      </c>
      <c r="I50" s="10">
        <v>2.1999999999999999E-2</v>
      </c>
      <c r="J50" s="9" t="s">
        <v>114</v>
      </c>
      <c r="K50" s="9" t="s">
        <v>132</v>
      </c>
      <c r="L50" s="9" t="s">
        <v>133</v>
      </c>
      <c r="M50" s="9" t="s">
        <v>50</v>
      </c>
      <c r="N50" s="10">
        <v>1</v>
      </c>
      <c r="O50" s="10">
        <v>0.61196166421245402</v>
      </c>
      <c r="P50" s="10">
        <v>8.7228710137577326E-2</v>
      </c>
      <c r="Q50" s="10">
        <v>2.7498968135798919E-2</v>
      </c>
      <c r="R50" s="10">
        <v>0.6127309943356759</v>
      </c>
      <c r="S50" s="10">
        <v>1.4538778419611129</v>
      </c>
      <c r="T50" s="10">
        <v>119.27151472332534</v>
      </c>
      <c r="U50" s="10"/>
      <c r="V50" s="10">
        <v>0.31988893801190332</v>
      </c>
      <c r="W50" s="10">
        <v>1.495153958072043E-2</v>
      </c>
      <c r="X50" s="11">
        <v>1.659</v>
      </c>
      <c r="Y50" s="11">
        <v>0.55600000000000005</v>
      </c>
      <c r="Z50" s="17">
        <v>2.5350000000000001</v>
      </c>
      <c r="AA50" s="11">
        <f t="shared" si="4"/>
        <v>1.5833333333333333</v>
      </c>
      <c r="AB50" s="11">
        <v>1.07</v>
      </c>
      <c r="AC50" s="11">
        <v>17.149999999999999</v>
      </c>
      <c r="AD50" s="11">
        <v>1.83</v>
      </c>
      <c r="AE50" s="13" t="s">
        <v>107</v>
      </c>
      <c r="AF50" s="12">
        <v>22.767075306479864</v>
      </c>
      <c r="AG50" s="12">
        <v>31.523642732049041</v>
      </c>
      <c r="AH50" s="12">
        <v>45.709281961471092</v>
      </c>
      <c r="AI50" s="12"/>
      <c r="AJ50" s="12"/>
      <c r="AK50" s="12"/>
      <c r="AL50" s="15">
        <v>0.40429999999999999</v>
      </c>
      <c r="AM50" s="15">
        <v>1.54E-2</v>
      </c>
      <c r="AN50" s="15">
        <v>1.4157999999999999</v>
      </c>
      <c r="AO50" s="15">
        <v>9.49</v>
      </c>
    </row>
    <row r="51" spans="1:41" x14ac:dyDescent="0.35">
      <c r="A51" s="7" t="s">
        <v>112</v>
      </c>
      <c r="B51" s="8">
        <v>29.485537000000001</v>
      </c>
      <c r="C51" s="8">
        <v>-98.245401000000001</v>
      </c>
      <c r="D51" s="9" t="s">
        <v>79</v>
      </c>
      <c r="E51" s="9" t="s">
        <v>80</v>
      </c>
      <c r="F51" s="9" t="s">
        <v>113</v>
      </c>
      <c r="G51" s="9" t="s">
        <v>45</v>
      </c>
      <c r="H51" s="9" t="s">
        <v>46</v>
      </c>
      <c r="I51" s="10">
        <v>2.1999999999999999E-2</v>
      </c>
      <c r="J51" s="9" t="s">
        <v>114</v>
      </c>
      <c r="K51" s="9" t="s">
        <v>132</v>
      </c>
      <c r="L51" s="9" t="s">
        <v>134</v>
      </c>
      <c r="M51" s="9" t="s">
        <v>53</v>
      </c>
      <c r="N51" s="10">
        <v>1</v>
      </c>
      <c r="O51" s="10">
        <v>0.30181886336155678</v>
      </c>
      <c r="P51" s="10">
        <v>3.2096960031258517E-2</v>
      </c>
      <c r="Q51" s="10"/>
      <c r="R51" s="10">
        <v>0.4840279162018003</v>
      </c>
      <c r="S51" s="10">
        <v>0.97621844262566204</v>
      </c>
      <c r="T51" s="10">
        <v>64.66286044131887</v>
      </c>
      <c r="U51" s="10"/>
      <c r="V51" s="10">
        <v>0.28364692679664888</v>
      </c>
      <c r="W51" s="10">
        <v>7.7140272853606388E-3</v>
      </c>
      <c r="X51" s="11">
        <v>12.728999999999999</v>
      </c>
      <c r="Y51" s="11">
        <v>0.222</v>
      </c>
      <c r="Z51" s="11">
        <v>3.1829999999999998</v>
      </c>
      <c r="AA51" s="11">
        <f t="shared" si="4"/>
        <v>5.3780000000000001</v>
      </c>
      <c r="AB51" s="11">
        <v>1.07</v>
      </c>
      <c r="AC51" s="11">
        <v>17.149999999999999</v>
      </c>
      <c r="AD51" s="11">
        <v>1.83</v>
      </c>
      <c r="AE51" s="13" t="s">
        <v>107</v>
      </c>
      <c r="AF51" s="12">
        <v>22.346368715083802</v>
      </c>
      <c r="AG51" s="12">
        <v>31.65735567970205</v>
      </c>
      <c r="AH51" s="12">
        <v>45.996275605214151</v>
      </c>
      <c r="AI51" s="12"/>
      <c r="AJ51" s="12"/>
      <c r="AK51" s="12"/>
      <c r="AL51" s="15">
        <v>0.40350000000000003</v>
      </c>
      <c r="AM51" s="15">
        <v>1.54E-2</v>
      </c>
      <c r="AN51" s="15">
        <v>1.4177</v>
      </c>
      <c r="AO51" s="15">
        <v>9.81</v>
      </c>
    </row>
    <row r="52" spans="1:41" x14ac:dyDescent="0.35">
      <c r="A52" s="7" t="s">
        <v>112</v>
      </c>
      <c r="B52" s="8">
        <v>29.485537000000001</v>
      </c>
      <c r="C52" s="8">
        <v>-98.245401000000001</v>
      </c>
      <c r="D52" s="9" t="s">
        <v>79</v>
      </c>
      <c r="E52" s="9" t="s">
        <v>80</v>
      </c>
      <c r="F52" s="9" t="s">
        <v>113</v>
      </c>
      <c r="G52" s="9" t="s">
        <v>45</v>
      </c>
      <c r="H52" s="9" t="s">
        <v>46</v>
      </c>
      <c r="I52" s="10">
        <v>2.1999999999999999E-2</v>
      </c>
      <c r="J52" s="9" t="s">
        <v>114</v>
      </c>
      <c r="K52" s="9" t="s">
        <v>132</v>
      </c>
      <c r="L52" s="9" t="s">
        <v>135</v>
      </c>
      <c r="M52" s="9" t="s">
        <v>55</v>
      </c>
      <c r="N52" s="10">
        <v>1</v>
      </c>
      <c r="O52" s="10">
        <v>0.47678961279031917</v>
      </c>
      <c r="P52" s="10">
        <v>5.8706462633676376E-2</v>
      </c>
      <c r="Q52" s="10"/>
      <c r="R52" s="10">
        <v>0.38437656603874892</v>
      </c>
      <c r="S52" s="10">
        <v>1.0626098670407631</v>
      </c>
      <c r="T52" s="10">
        <v>72.71982566983047</v>
      </c>
      <c r="U52" s="10"/>
      <c r="V52" s="10">
        <v>0.23671625409973945</v>
      </c>
      <c r="W52" s="10">
        <v>1.1681242963227798E-2</v>
      </c>
      <c r="X52" s="11">
        <v>0.57099999999999995</v>
      </c>
      <c r="Y52" s="11">
        <v>2.6480000000000001</v>
      </c>
      <c r="Z52" s="11">
        <v>2.67</v>
      </c>
      <c r="AA52" s="11">
        <f t="shared" si="4"/>
        <v>1.9630000000000001</v>
      </c>
      <c r="AB52" s="11">
        <v>1.07</v>
      </c>
      <c r="AC52" s="11">
        <v>17.149999999999999</v>
      </c>
      <c r="AD52" s="11">
        <v>1.83</v>
      </c>
      <c r="AE52" s="13" t="s">
        <v>107</v>
      </c>
      <c r="AF52" s="12">
        <v>24.528301886792452</v>
      </c>
      <c r="AG52" s="12">
        <v>33.962264150943398</v>
      </c>
      <c r="AH52" s="12">
        <v>41.509433962264154</v>
      </c>
      <c r="AI52" s="12"/>
      <c r="AJ52" s="12"/>
      <c r="AK52" s="12"/>
      <c r="AL52" s="15">
        <v>0.41160000000000002</v>
      </c>
      <c r="AM52" s="15">
        <v>1.32E-2</v>
      </c>
      <c r="AN52" s="15">
        <v>1.4320999999999999</v>
      </c>
      <c r="AO52" s="15">
        <v>7.22</v>
      </c>
    </row>
    <row r="53" spans="1:41" x14ac:dyDescent="0.35">
      <c r="A53" s="7" t="s">
        <v>136</v>
      </c>
      <c r="B53" s="8">
        <v>29.778171</v>
      </c>
      <c r="C53" s="8">
        <v>-95.426265000000001</v>
      </c>
      <c r="D53" s="9" t="s">
        <v>42</v>
      </c>
      <c r="E53" s="9" t="s">
        <v>137</v>
      </c>
      <c r="F53" s="9" t="s">
        <v>138</v>
      </c>
      <c r="G53" s="9" t="s">
        <v>82</v>
      </c>
      <c r="H53" s="9" t="s">
        <v>98</v>
      </c>
      <c r="I53" s="10">
        <v>1E-3</v>
      </c>
      <c r="J53" s="9" t="s">
        <v>139</v>
      </c>
      <c r="K53" s="9" t="s">
        <v>140</v>
      </c>
      <c r="L53" s="9" t="s">
        <v>141</v>
      </c>
      <c r="M53" s="9" t="s">
        <v>50</v>
      </c>
      <c r="N53" s="10">
        <v>1</v>
      </c>
      <c r="O53" s="10">
        <v>1.0884422264876847</v>
      </c>
      <c r="P53" s="10">
        <v>0.11784345860149976</v>
      </c>
      <c r="Q53" s="10">
        <v>0.50674210336951364</v>
      </c>
      <c r="R53" s="10">
        <v>1.4328809097467439</v>
      </c>
      <c r="S53" s="10">
        <v>3.3155346866018665</v>
      </c>
      <c r="T53" s="10">
        <v>1747.9938084518369</v>
      </c>
      <c r="U53" s="10">
        <v>207.28360522657482</v>
      </c>
      <c r="V53" s="10">
        <v>0.24278243953350873</v>
      </c>
      <c r="W53" s="10">
        <v>3.8379591363116299E-2</v>
      </c>
      <c r="X53" s="11">
        <v>18.719000000000001</v>
      </c>
      <c r="Y53" s="11">
        <v>14.076000000000001</v>
      </c>
      <c r="Z53" s="11">
        <v>54.378999999999998</v>
      </c>
      <c r="AA53" s="11">
        <f t="shared" si="4"/>
        <v>29.058000000000003</v>
      </c>
      <c r="AB53" s="11">
        <v>2.35</v>
      </c>
      <c r="AC53" s="11">
        <v>88.13</v>
      </c>
      <c r="AD53" s="11">
        <v>5.08</v>
      </c>
      <c r="AE53" s="13" t="s">
        <v>66</v>
      </c>
      <c r="AF53" s="12">
        <v>7.0338877078904583</v>
      </c>
      <c r="AG53" s="12">
        <v>9.3785169438539455</v>
      </c>
      <c r="AH53" s="12">
        <v>83.587595348255604</v>
      </c>
      <c r="AI53" s="12">
        <v>23.22</v>
      </c>
      <c r="AJ53" s="12">
        <v>3.339</v>
      </c>
      <c r="AK53" s="12"/>
      <c r="AL53" s="15">
        <v>0.38</v>
      </c>
      <c r="AM53" s="15">
        <v>3.61E-2</v>
      </c>
      <c r="AN53" s="15">
        <v>1.8467</v>
      </c>
      <c r="AO53" s="15">
        <v>127.3</v>
      </c>
    </row>
    <row r="54" spans="1:41" x14ac:dyDescent="0.35">
      <c r="A54" s="7" t="s">
        <v>136</v>
      </c>
      <c r="B54" s="8">
        <v>29.778171</v>
      </c>
      <c r="C54" s="8">
        <v>-95.426265000000001</v>
      </c>
      <c r="D54" s="9" t="s">
        <v>42</v>
      </c>
      <c r="E54" s="9" t="s">
        <v>137</v>
      </c>
      <c r="F54" s="9" t="s">
        <v>138</v>
      </c>
      <c r="G54" s="9" t="s">
        <v>82</v>
      </c>
      <c r="H54" s="9" t="s">
        <v>98</v>
      </c>
      <c r="I54" s="10">
        <v>1E-3</v>
      </c>
      <c r="J54" s="9" t="s">
        <v>139</v>
      </c>
      <c r="K54" s="9" t="s">
        <v>140</v>
      </c>
      <c r="L54" s="9" t="s">
        <v>142</v>
      </c>
      <c r="M54" s="9" t="s">
        <v>53</v>
      </c>
      <c r="N54" s="10">
        <v>1</v>
      </c>
      <c r="O54" s="10"/>
      <c r="P54" s="10"/>
      <c r="Q54" s="10"/>
      <c r="R54" s="10"/>
      <c r="S54" s="10"/>
      <c r="T54" s="10"/>
      <c r="U54" s="10"/>
      <c r="V54" s="10">
        <v>1.4370473140671513E-2</v>
      </c>
      <c r="W54" s="10"/>
      <c r="X54" s="11">
        <v>5.6760000000000002</v>
      </c>
      <c r="Y54" s="11">
        <v>4.1559999999999997</v>
      </c>
      <c r="Z54" s="11">
        <v>3.4969999999999999</v>
      </c>
      <c r="AA54" s="11">
        <f t="shared" si="4"/>
        <v>4.4430000000000005</v>
      </c>
      <c r="AB54" s="11">
        <v>2.35</v>
      </c>
      <c r="AC54" s="11">
        <v>88.13</v>
      </c>
      <c r="AD54" s="11">
        <v>5.08</v>
      </c>
      <c r="AE54" s="13" t="s">
        <v>51</v>
      </c>
      <c r="AF54" s="12">
        <v>4.9976453401762617</v>
      </c>
      <c r="AG54" s="12">
        <v>7.3042508817960767</v>
      </c>
      <c r="AH54" s="12">
        <v>87.698103778027658</v>
      </c>
      <c r="AI54" s="12">
        <v>9.2219999999999995</v>
      </c>
      <c r="AJ54" s="12">
        <v>8.4199999999999997E-2</v>
      </c>
      <c r="AK54" s="12"/>
      <c r="AL54" s="15">
        <v>0.37959999999999999</v>
      </c>
      <c r="AM54" s="15">
        <v>3.5499999999999997E-2</v>
      </c>
      <c r="AN54" s="15">
        <v>2.2473999999999998</v>
      </c>
      <c r="AO54" s="15">
        <v>230.48</v>
      </c>
    </row>
    <row r="55" spans="1:41" x14ac:dyDescent="0.35">
      <c r="A55" s="7" t="s">
        <v>136</v>
      </c>
      <c r="B55" s="8">
        <v>29.778171</v>
      </c>
      <c r="C55" s="8">
        <v>-95.426265000000001</v>
      </c>
      <c r="D55" s="9" t="s">
        <v>42</v>
      </c>
      <c r="E55" s="9" t="s">
        <v>137</v>
      </c>
      <c r="F55" s="9" t="s">
        <v>138</v>
      </c>
      <c r="G55" s="9" t="s">
        <v>82</v>
      </c>
      <c r="H55" s="9" t="s">
        <v>98</v>
      </c>
      <c r="I55" s="10">
        <v>1E-3</v>
      </c>
      <c r="J55" s="9" t="s">
        <v>139</v>
      </c>
      <c r="K55" s="9" t="s">
        <v>140</v>
      </c>
      <c r="L55" s="9" t="s">
        <v>143</v>
      </c>
      <c r="M55" s="9" t="s">
        <v>55</v>
      </c>
      <c r="N55" s="10">
        <v>1</v>
      </c>
      <c r="O55" s="10">
        <v>0.55161778137224915</v>
      </c>
      <c r="P55" s="10">
        <v>3.3556342210979542E-2</v>
      </c>
      <c r="Q55" s="10">
        <v>7.5936537923477362E-2</v>
      </c>
      <c r="R55" s="10">
        <v>0.20249247936991846</v>
      </c>
      <c r="S55" s="10">
        <v>1.0784353445647235</v>
      </c>
      <c r="T55" s="10">
        <v>625.37555118207115</v>
      </c>
      <c r="U55" s="10">
        <v>231.25786350579708</v>
      </c>
      <c r="V55" s="10">
        <v>6.111797861198439E-2</v>
      </c>
      <c r="W55" s="10">
        <v>6.894235396267742E-3</v>
      </c>
      <c r="X55" s="11">
        <v>25.338999999999999</v>
      </c>
      <c r="Y55" s="11">
        <v>4.1909999999999998</v>
      </c>
      <c r="Z55" s="11">
        <v>5.4790000000000001</v>
      </c>
      <c r="AA55" s="11">
        <f t="shared" si="4"/>
        <v>11.669666666666666</v>
      </c>
      <c r="AB55" s="11">
        <v>2.35</v>
      </c>
      <c r="AC55" s="11">
        <v>88.13</v>
      </c>
      <c r="AD55" s="11">
        <v>5.08</v>
      </c>
      <c r="AE55" s="13" t="s">
        <v>66</v>
      </c>
      <c r="AF55" s="12">
        <v>5.1963625462176468</v>
      </c>
      <c r="AG55" s="12">
        <v>7.5946837213950236</v>
      </c>
      <c r="AH55" s="12">
        <v>87.208953732387329</v>
      </c>
      <c r="AI55" s="12">
        <v>2.1</v>
      </c>
      <c r="AJ55" s="12">
        <v>0.19059999999999999</v>
      </c>
      <c r="AK55" s="12"/>
      <c r="AL55" s="15">
        <v>0.37969999999999998</v>
      </c>
      <c r="AM55" s="15">
        <v>3.5700000000000003E-2</v>
      </c>
      <c r="AN55" s="15">
        <v>2.1905999999999999</v>
      </c>
      <c r="AO55" s="15">
        <v>213.74</v>
      </c>
    </row>
    <row r="56" spans="1:41" x14ac:dyDescent="0.35">
      <c r="A56" s="7" t="s">
        <v>136</v>
      </c>
      <c r="B56" s="8">
        <v>29.778171</v>
      </c>
      <c r="C56" s="8">
        <v>-95.426265000000001</v>
      </c>
      <c r="D56" s="9" t="s">
        <v>42</v>
      </c>
      <c r="E56" s="9" t="s">
        <v>137</v>
      </c>
      <c r="F56" s="9" t="s">
        <v>138</v>
      </c>
      <c r="G56" s="9" t="s">
        <v>82</v>
      </c>
      <c r="H56" s="9" t="s">
        <v>98</v>
      </c>
      <c r="I56" s="10">
        <v>1E-3</v>
      </c>
      <c r="J56" s="9" t="s">
        <v>139</v>
      </c>
      <c r="K56" s="9" t="s">
        <v>144</v>
      </c>
      <c r="L56" s="9" t="s">
        <v>145</v>
      </c>
      <c r="M56" s="9" t="s">
        <v>50</v>
      </c>
      <c r="N56" s="10">
        <v>1</v>
      </c>
      <c r="O56" s="10">
        <v>0.63259441902277569</v>
      </c>
      <c r="P56" s="10">
        <v>9.1627766206292954E-2</v>
      </c>
      <c r="Q56" s="10"/>
      <c r="R56" s="10">
        <v>1.2639298406350326</v>
      </c>
      <c r="S56" s="10">
        <v>1.7921175968364047</v>
      </c>
      <c r="T56" s="10">
        <v>1176.0791307368775</v>
      </c>
      <c r="U56" s="10">
        <v>8.5996865879485185</v>
      </c>
      <c r="V56" s="10">
        <v>0.18767702413655046</v>
      </c>
      <c r="W56" s="10">
        <v>9.4229535378905944E-3</v>
      </c>
      <c r="X56" s="11">
        <v>0.59799999999999998</v>
      </c>
      <c r="Y56" s="11">
        <v>4.101</v>
      </c>
      <c r="Z56" s="11">
        <v>2.4460000000000002</v>
      </c>
      <c r="AA56" s="11">
        <f t="shared" si="4"/>
        <v>2.3816666666666664</v>
      </c>
      <c r="AB56" s="11">
        <v>2.35</v>
      </c>
      <c r="AC56" s="11">
        <v>88.13</v>
      </c>
      <c r="AD56" s="11">
        <v>5.08</v>
      </c>
      <c r="AE56" s="13" t="s">
        <v>66</v>
      </c>
      <c r="AF56" s="12">
        <v>8.1947901621544101</v>
      </c>
      <c r="AG56" s="12">
        <v>10.926386882872547</v>
      </c>
      <c r="AH56" s="12">
        <v>80.878822954973046</v>
      </c>
      <c r="AI56" s="12">
        <v>39.44</v>
      </c>
      <c r="AJ56" s="12">
        <v>0.2767</v>
      </c>
      <c r="AK56" s="12"/>
      <c r="AL56" s="15">
        <v>0.3805</v>
      </c>
      <c r="AM56" s="15">
        <v>3.6499999999999998E-2</v>
      </c>
      <c r="AN56" s="15">
        <v>1.6814</v>
      </c>
      <c r="AO56" s="15">
        <v>92.7</v>
      </c>
    </row>
    <row r="57" spans="1:41" x14ac:dyDescent="0.35">
      <c r="A57" s="7" t="s">
        <v>136</v>
      </c>
      <c r="B57" s="8">
        <v>29.778171</v>
      </c>
      <c r="C57" s="8">
        <v>-95.426265000000001</v>
      </c>
      <c r="D57" s="9" t="s">
        <v>42</v>
      </c>
      <c r="E57" s="9" t="s">
        <v>137</v>
      </c>
      <c r="F57" s="9" t="s">
        <v>138</v>
      </c>
      <c r="G57" s="9" t="s">
        <v>82</v>
      </c>
      <c r="H57" s="9" t="s">
        <v>98</v>
      </c>
      <c r="I57" s="10">
        <v>1E-3</v>
      </c>
      <c r="J57" s="9" t="s">
        <v>139</v>
      </c>
      <c r="K57" s="9" t="s">
        <v>144</v>
      </c>
      <c r="L57" s="9" t="s">
        <v>146</v>
      </c>
      <c r="M57" s="9" t="s">
        <v>53</v>
      </c>
      <c r="N57" s="10">
        <v>1</v>
      </c>
      <c r="O57" s="10"/>
      <c r="P57" s="10"/>
      <c r="Q57" s="10"/>
      <c r="R57" s="10"/>
      <c r="S57" s="10"/>
      <c r="T57" s="10"/>
      <c r="U57" s="10"/>
      <c r="V57" s="10">
        <v>7.4779521898170557E-3</v>
      </c>
      <c r="W57" s="10"/>
      <c r="X57" s="11">
        <v>0.81699999999999995</v>
      </c>
      <c r="Y57" s="11">
        <v>16.876999999999999</v>
      </c>
      <c r="Z57" s="11">
        <v>2.1240000000000001</v>
      </c>
      <c r="AA57" s="11">
        <f t="shared" si="4"/>
        <v>6.605999999999999</v>
      </c>
      <c r="AB57" s="11">
        <v>2.35</v>
      </c>
      <c r="AC57" s="11">
        <v>88.13</v>
      </c>
      <c r="AD57" s="11">
        <v>5.08</v>
      </c>
      <c r="AE57" s="13" t="s">
        <v>66</v>
      </c>
      <c r="AF57" s="12">
        <v>7.2066331368577563</v>
      </c>
      <c r="AG57" s="12">
        <v>10.24100498395576</v>
      </c>
      <c r="AH57" s="12">
        <v>82.552361879186478</v>
      </c>
      <c r="AI57" s="12">
        <v>19.920000000000002</v>
      </c>
      <c r="AJ57" s="12">
        <v>0.2525</v>
      </c>
      <c r="AK57" s="12"/>
      <c r="AL57" s="15">
        <v>0.38069999999999998</v>
      </c>
      <c r="AM57" s="15">
        <v>3.6700000000000003E-2</v>
      </c>
      <c r="AN57" s="15">
        <v>1.7818000000000001</v>
      </c>
      <c r="AO57" s="15">
        <v>113.4</v>
      </c>
    </row>
    <row r="58" spans="1:41" x14ac:dyDescent="0.35">
      <c r="A58" s="7" t="s">
        <v>136</v>
      </c>
      <c r="B58" s="8">
        <v>29.778171</v>
      </c>
      <c r="C58" s="8">
        <v>-95.426265000000001</v>
      </c>
      <c r="D58" s="9" t="s">
        <v>42</v>
      </c>
      <c r="E58" s="9" t="s">
        <v>137</v>
      </c>
      <c r="F58" s="9" t="s">
        <v>138</v>
      </c>
      <c r="G58" s="9" t="s">
        <v>82</v>
      </c>
      <c r="H58" s="9" t="s">
        <v>98</v>
      </c>
      <c r="I58" s="10">
        <v>1E-3</v>
      </c>
      <c r="J58" s="9" t="s">
        <v>139</v>
      </c>
      <c r="K58" s="9" t="s">
        <v>144</v>
      </c>
      <c r="L58" s="9" t="s">
        <v>147</v>
      </c>
      <c r="M58" s="9" t="s">
        <v>55</v>
      </c>
      <c r="N58" s="10">
        <v>1</v>
      </c>
      <c r="O58" s="10">
        <v>0.94031917288881506</v>
      </c>
      <c r="P58" s="10">
        <v>0.1242530062695149</v>
      </c>
      <c r="Q58" s="10"/>
      <c r="R58" s="10">
        <v>0.78458924751588399</v>
      </c>
      <c r="S58" s="10">
        <v>1.1586828088175678</v>
      </c>
      <c r="T58" s="10">
        <v>661.40259069697504</v>
      </c>
      <c r="U58" s="10">
        <v>7.296728235404446</v>
      </c>
      <c r="V58" s="10">
        <v>9.5321129864563189E-2</v>
      </c>
      <c r="W58" s="10">
        <v>1.1651455486324755E-2</v>
      </c>
      <c r="X58" s="11">
        <v>5.548</v>
      </c>
      <c r="Y58" s="11">
        <v>0.20300000000000001</v>
      </c>
      <c r="Z58" s="11">
        <v>0.84799999999999998</v>
      </c>
      <c r="AA58" s="11">
        <f t="shared" si="4"/>
        <v>2.1996666666666669</v>
      </c>
      <c r="AB58" s="11">
        <v>2.35</v>
      </c>
      <c r="AC58" s="11">
        <v>88.13</v>
      </c>
      <c r="AD58" s="11">
        <v>5.08</v>
      </c>
      <c r="AE58" s="13" t="s">
        <v>66</v>
      </c>
      <c r="AF58" s="12">
        <v>6.3309921851815218</v>
      </c>
      <c r="AG58" s="12">
        <v>8.4413229135753625</v>
      </c>
      <c r="AH58" s="12">
        <v>85.227684901243123</v>
      </c>
      <c r="AI58" s="12">
        <v>8.81</v>
      </c>
      <c r="AJ58" s="12">
        <v>0.90169999999999995</v>
      </c>
      <c r="AK58" s="12"/>
      <c r="AL58" s="15">
        <v>0.37969999999999998</v>
      </c>
      <c r="AM58" s="15">
        <v>3.5700000000000003E-2</v>
      </c>
      <c r="AN58" s="15">
        <v>1.9797</v>
      </c>
      <c r="AO58" s="15">
        <v>158.22999999999999</v>
      </c>
    </row>
    <row r="59" spans="1:41" x14ac:dyDescent="0.35">
      <c r="A59" s="7" t="s">
        <v>136</v>
      </c>
      <c r="B59" s="8">
        <v>29.778171</v>
      </c>
      <c r="C59" s="8">
        <v>-95.426265000000001</v>
      </c>
      <c r="D59" s="9" t="s">
        <v>42</v>
      </c>
      <c r="E59" s="9" t="s">
        <v>137</v>
      </c>
      <c r="F59" s="9" t="s">
        <v>138</v>
      </c>
      <c r="G59" s="9" t="s">
        <v>82</v>
      </c>
      <c r="H59" s="9" t="s">
        <v>98</v>
      </c>
      <c r="I59" s="10">
        <v>1E-3</v>
      </c>
      <c r="J59" s="9" t="s">
        <v>139</v>
      </c>
      <c r="K59" s="9" t="s">
        <v>148</v>
      </c>
      <c r="L59" s="9" t="s">
        <v>149</v>
      </c>
      <c r="M59" s="9" t="s">
        <v>50</v>
      </c>
      <c r="N59" s="10">
        <v>1</v>
      </c>
      <c r="O59" s="10"/>
      <c r="P59" s="10"/>
      <c r="Q59" s="10"/>
      <c r="R59" s="10">
        <v>1.7995790203213392E-2</v>
      </c>
      <c r="S59" s="10"/>
      <c r="T59" s="10">
        <v>6.8946189849466766</v>
      </c>
      <c r="U59" s="10"/>
      <c r="V59" s="10"/>
      <c r="W59" s="10"/>
      <c r="X59" s="12"/>
      <c r="Y59" s="12">
        <v>0.84499999999999997</v>
      </c>
      <c r="Z59" s="12">
        <v>0.64300000000000002</v>
      </c>
      <c r="AA59" s="11">
        <f t="shared" si="4"/>
        <v>0.74399999999999999</v>
      </c>
      <c r="AB59" s="11">
        <v>2.35</v>
      </c>
      <c r="AC59" s="11">
        <v>88.13</v>
      </c>
      <c r="AD59" s="11">
        <v>5.08</v>
      </c>
      <c r="AE59" s="13" t="s">
        <v>76</v>
      </c>
      <c r="AF59" s="12">
        <v>10.181851376568753</v>
      </c>
      <c r="AG59" s="12">
        <v>13.341736286538364</v>
      </c>
      <c r="AH59" s="12">
        <v>76.476412336892878</v>
      </c>
      <c r="AI59" s="12"/>
      <c r="AJ59" s="12">
        <v>7.8639999999999999</v>
      </c>
      <c r="AK59" s="12"/>
      <c r="AL59" s="15">
        <v>0.38100000000000001</v>
      </c>
      <c r="AM59" s="15">
        <v>3.5999999999999997E-2</v>
      </c>
      <c r="AN59" s="15">
        <v>1.5168999999999999</v>
      </c>
      <c r="AO59" s="15">
        <v>60.79</v>
      </c>
    </row>
    <row r="60" spans="1:41" x14ac:dyDescent="0.35">
      <c r="A60" s="7" t="s">
        <v>150</v>
      </c>
      <c r="B60" s="8">
        <v>29.332305999999999</v>
      </c>
      <c r="C60" s="8">
        <v>-98.455323000000007</v>
      </c>
      <c r="D60" s="9" t="s">
        <v>79</v>
      </c>
      <c r="E60" s="9" t="s">
        <v>80</v>
      </c>
      <c r="F60" s="9" t="s">
        <v>151</v>
      </c>
      <c r="G60" s="9" t="s">
        <v>45</v>
      </c>
      <c r="H60" s="9" t="s">
        <v>98</v>
      </c>
      <c r="I60" s="10">
        <v>0.17100000000000001</v>
      </c>
      <c r="J60" s="9" t="s">
        <v>152</v>
      </c>
      <c r="K60" s="9" t="s">
        <v>153</v>
      </c>
      <c r="L60" s="9" t="s">
        <v>154</v>
      </c>
      <c r="M60" s="9" t="s">
        <v>50</v>
      </c>
      <c r="N60" s="10">
        <v>1</v>
      </c>
      <c r="O60" s="10">
        <v>0.53819418335616276</v>
      </c>
      <c r="P60" s="10">
        <v>6.4119358257866604E-2</v>
      </c>
      <c r="Q60" s="10"/>
      <c r="R60" s="10">
        <v>0.36223071460174017</v>
      </c>
      <c r="S60" s="10">
        <v>0.96719234564226508</v>
      </c>
      <c r="T60" s="10">
        <v>135.17597855596361</v>
      </c>
      <c r="U60" s="10"/>
      <c r="V60" s="10">
        <v>0.23276045940119672</v>
      </c>
      <c r="W60" s="10">
        <v>2.0681421469368286E-2</v>
      </c>
      <c r="X60" s="11">
        <v>123.371</v>
      </c>
      <c r="Y60" s="11">
        <v>2.6339999999999999</v>
      </c>
      <c r="Z60" s="11">
        <v>2.6059999999999999</v>
      </c>
      <c r="AA60" s="11">
        <f t="shared" si="4"/>
        <v>42.870333333333328</v>
      </c>
      <c r="AB60" s="11">
        <v>0.98</v>
      </c>
      <c r="AC60" s="11">
        <v>13.92</v>
      </c>
      <c r="AD60" s="11">
        <v>1.75</v>
      </c>
      <c r="AE60" s="13" t="s">
        <v>76</v>
      </c>
      <c r="AF60" s="12">
        <v>14.785992217898833</v>
      </c>
      <c r="AG60" s="12">
        <v>22.957198443579767</v>
      </c>
      <c r="AH60" s="12">
        <v>62.256809338521393</v>
      </c>
      <c r="AI60" s="18">
        <v>12.190000000000001</v>
      </c>
      <c r="AJ60" s="12">
        <v>50.81</v>
      </c>
      <c r="AK60" s="12">
        <f t="shared" ref="AK60:AK207" si="5">AI60-AJ60</f>
        <v>-38.620000000000005</v>
      </c>
      <c r="AL60" s="15">
        <v>0.38579999999999998</v>
      </c>
      <c r="AM60" s="15">
        <v>2.7300000000000001E-2</v>
      </c>
      <c r="AN60" s="15">
        <v>1.383</v>
      </c>
      <c r="AO60" s="15">
        <v>27.8</v>
      </c>
    </row>
    <row r="61" spans="1:41" x14ac:dyDescent="0.35">
      <c r="A61" s="7" t="s">
        <v>150</v>
      </c>
      <c r="B61" s="8">
        <v>29.332305999999999</v>
      </c>
      <c r="C61" s="8">
        <v>-98.455323000000007</v>
      </c>
      <c r="D61" s="9" t="s">
        <v>79</v>
      </c>
      <c r="E61" s="9" t="s">
        <v>80</v>
      </c>
      <c r="F61" s="9" t="s">
        <v>151</v>
      </c>
      <c r="G61" s="9" t="s">
        <v>45</v>
      </c>
      <c r="H61" s="9" t="s">
        <v>98</v>
      </c>
      <c r="I61" s="10">
        <v>0.17100000000000001</v>
      </c>
      <c r="J61" s="9" t="s">
        <v>152</v>
      </c>
      <c r="K61" s="9" t="s">
        <v>153</v>
      </c>
      <c r="L61" s="9" t="s">
        <v>155</v>
      </c>
      <c r="M61" s="9" t="s">
        <v>53</v>
      </c>
      <c r="N61" s="10">
        <v>1</v>
      </c>
      <c r="O61" s="10">
        <v>0.77855498412166291</v>
      </c>
      <c r="P61" s="10">
        <v>8.2120846827529376E-2</v>
      </c>
      <c r="Q61" s="10"/>
      <c r="R61" s="10">
        <v>0.45848502993086249</v>
      </c>
      <c r="S61" s="10">
        <v>1.2791190912959762</v>
      </c>
      <c r="T61" s="10">
        <v>243.27548295646238</v>
      </c>
      <c r="U61" s="10"/>
      <c r="V61" s="10">
        <v>0.2226231132790856</v>
      </c>
      <c r="W61" s="10">
        <v>2.7585536523886883E-2</v>
      </c>
      <c r="X61" s="12"/>
      <c r="Y61" s="12"/>
      <c r="Z61" s="12"/>
      <c r="AA61" s="12"/>
      <c r="AB61" s="11">
        <v>0.98</v>
      </c>
      <c r="AC61" s="11">
        <v>13.92</v>
      </c>
      <c r="AD61" s="11">
        <v>1.75</v>
      </c>
      <c r="AE61" s="13" t="s">
        <v>76</v>
      </c>
      <c r="AF61" s="12">
        <v>10.091743119266056</v>
      </c>
      <c r="AG61" s="12">
        <v>16.513761467889911</v>
      </c>
      <c r="AH61" s="12">
        <v>73.394495412844037</v>
      </c>
      <c r="AI61" s="18">
        <v>9.8529999999999998</v>
      </c>
      <c r="AJ61" s="12">
        <v>33.26</v>
      </c>
      <c r="AK61" s="12">
        <f t="shared" si="5"/>
        <v>-23.406999999999996</v>
      </c>
      <c r="AL61" s="15">
        <v>0.38290000000000002</v>
      </c>
      <c r="AM61" s="15">
        <v>3.6200000000000003E-2</v>
      </c>
      <c r="AN61" s="15">
        <v>1.4633</v>
      </c>
      <c r="AO61" s="15">
        <v>51.94</v>
      </c>
    </row>
    <row r="62" spans="1:41" x14ac:dyDescent="0.35">
      <c r="A62" s="7" t="s">
        <v>150</v>
      </c>
      <c r="B62" s="8">
        <v>29.332305999999999</v>
      </c>
      <c r="C62" s="8">
        <v>-98.455323000000007</v>
      </c>
      <c r="D62" s="9" t="s">
        <v>79</v>
      </c>
      <c r="E62" s="9" t="s">
        <v>80</v>
      </c>
      <c r="F62" s="9" t="s">
        <v>151</v>
      </c>
      <c r="G62" s="9" t="s">
        <v>45</v>
      </c>
      <c r="H62" s="9" t="s">
        <v>98</v>
      </c>
      <c r="I62" s="10">
        <v>0.17100000000000001</v>
      </c>
      <c r="J62" s="9" t="s">
        <v>152</v>
      </c>
      <c r="K62" s="9" t="s">
        <v>153</v>
      </c>
      <c r="L62" s="9" t="s">
        <v>156</v>
      </c>
      <c r="M62" s="9" t="s">
        <v>55</v>
      </c>
      <c r="N62" s="10">
        <v>1</v>
      </c>
      <c r="O62" s="10">
        <v>0.67745704195747614</v>
      </c>
      <c r="P62" s="10">
        <v>8.0292698053278169E-2</v>
      </c>
      <c r="Q62" s="10"/>
      <c r="R62" s="10">
        <v>0.45562292948117761</v>
      </c>
      <c r="S62" s="10">
        <v>1.2294055879054802</v>
      </c>
      <c r="T62" s="10">
        <v>180.61371895890613</v>
      </c>
      <c r="U62" s="10"/>
      <c r="V62" s="10">
        <v>0.14114196425243059</v>
      </c>
      <c r="W62" s="10">
        <v>2.6915081773953634E-2</v>
      </c>
      <c r="X62" s="12"/>
      <c r="Y62" s="12"/>
      <c r="Z62" s="12"/>
      <c r="AA62" s="12"/>
      <c r="AB62" s="11">
        <v>0.98</v>
      </c>
      <c r="AC62" s="11">
        <v>13.92</v>
      </c>
      <c r="AD62" s="11">
        <v>1.75</v>
      </c>
      <c r="AE62" s="13" t="s">
        <v>76</v>
      </c>
      <c r="AF62" s="12">
        <v>13.475177304964539</v>
      </c>
      <c r="AG62" s="12">
        <v>19.148936170212767</v>
      </c>
      <c r="AH62" s="12">
        <v>67.37588652482269</v>
      </c>
      <c r="AI62" s="18">
        <v>7.68</v>
      </c>
      <c r="AJ62" s="12">
        <v>44.73</v>
      </c>
      <c r="AK62" s="12">
        <f t="shared" si="5"/>
        <v>-37.049999999999997</v>
      </c>
      <c r="AL62" s="15">
        <v>0.38340000000000002</v>
      </c>
      <c r="AM62" s="15">
        <v>3.15E-2</v>
      </c>
      <c r="AN62" s="15">
        <v>1.3938999999999999</v>
      </c>
      <c r="AO62" s="15">
        <v>34.700000000000003</v>
      </c>
    </row>
    <row r="63" spans="1:41" x14ac:dyDescent="0.35">
      <c r="A63" s="7" t="s">
        <v>150</v>
      </c>
      <c r="B63" s="8">
        <v>29.332305999999999</v>
      </c>
      <c r="C63" s="8">
        <v>-98.455323000000007</v>
      </c>
      <c r="D63" s="9" t="s">
        <v>79</v>
      </c>
      <c r="E63" s="9" t="s">
        <v>80</v>
      </c>
      <c r="F63" s="9" t="s">
        <v>151</v>
      </c>
      <c r="G63" s="9" t="s">
        <v>45</v>
      </c>
      <c r="H63" s="9" t="s">
        <v>98</v>
      </c>
      <c r="I63" s="10">
        <v>0.17100000000000001</v>
      </c>
      <c r="J63" s="9" t="s">
        <v>152</v>
      </c>
      <c r="K63" s="9" t="s">
        <v>157</v>
      </c>
      <c r="L63" s="9" t="s">
        <v>158</v>
      </c>
      <c r="M63" s="9" t="s">
        <v>50</v>
      </c>
      <c r="N63" s="10">
        <v>1</v>
      </c>
      <c r="O63" s="10">
        <v>0.60854474486333054</v>
      </c>
      <c r="P63" s="10">
        <v>7.6771356012578063E-2</v>
      </c>
      <c r="Q63" s="10">
        <v>4.3507732954706259E-2</v>
      </c>
      <c r="R63" s="10">
        <v>0.36375285979330108</v>
      </c>
      <c r="S63" s="10">
        <v>1.5938632715859615</v>
      </c>
      <c r="T63" s="10">
        <v>173.89102737141334</v>
      </c>
      <c r="U63" s="10"/>
      <c r="V63" s="10">
        <v>0.1960021005140114</v>
      </c>
      <c r="W63" s="10">
        <v>2.4053530053798639E-2</v>
      </c>
      <c r="X63" s="12"/>
      <c r="Y63" s="11">
        <v>3.5150000000000001</v>
      </c>
      <c r="Z63" s="12"/>
      <c r="AA63" s="11">
        <f>AVERAGE(X63:Z63)</f>
        <v>3.5150000000000001</v>
      </c>
      <c r="AB63" s="11">
        <v>0.98</v>
      </c>
      <c r="AC63" s="11">
        <v>13.92</v>
      </c>
      <c r="AD63" s="11">
        <v>1.75</v>
      </c>
      <c r="AE63" s="13" t="s">
        <v>76</v>
      </c>
      <c r="AF63" s="12">
        <v>9.6385542168674707</v>
      </c>
      <c r="AG63" s="12">
        <v>16.867469879518076</v>
      </c>
      <c r="AH63" s="12">
        <v>73.493975903614455</v>
      </c>
      <c r="AI63" s="18">
        <v>12.74</v>
      </c>
      <c r="AJ63" s="12">
        <v>42.92</v>
      </c>
      <c r="AK63" s="12">
        <f t="shared" si="5"/>
        <v>-30.18</v>
      </c>
      <c r="AL63" s="15">
        <v>0.38340000000000002</v>
      </c>
      <c r="AM63" s="15">
        <v>3.6700000000000003E-2</v>
      </c>
      <c r="AN63" s="15">
        <v>1.4681</v>
      </c>
      <c r="AO63" s="15">
        <v>53.32</v>
      </c>
    </row>
    <row r="64" spans="1:41" x14ac:dyDescent="0.35">
      <c r="A64" s="7" t="s">
        <v>150</v>
      </c>
      <c r="B64" s="8">
        <v>29.332305999999999</v>
      </c>
      <c r="C64" s="8">
        <v>-98.455323000000007</v>
      </c>
      <c r="D64" s="9" t="s">
        <v>79</v>
      </c>
      <c r="E64" s="9" t="s">
        <v>80</v>
      </c>
      <c r="F64" s="9" t="s">
        <v>151</v>
      </c>
      <c r="G64" s="9" t="s">
        <v>45</v>
      </c>
      <c r="H64" s="9" t="s">
        <v>98</v>
      </c>
      <c r="I64" s="10">
        <v>0.17100000000000001</v>
      </c>
      <c r="J64" s="9" t="s">
        <v>152</v>
      </c>
      <c r="K64" s="9" t="s">
        <v>157</v>
      </c>
      <c r="L64" s="9" t="s">
        <v>159</v>
      </c>
      <c r="M64" s="9" t="s">
        <v>53</v>
      </c>
      <c r="N64" s="10">
        <v>1</v>
      </c>
      <c r="O64" s="10">
        <v>0.62618603760772085</v>
      </c>
      <c r="P64" s="10">
        <v>8.9336289958111825E-2</v>
      </c>
      <c r="Q64" s="10"/>
      <c r="R64" s="10">
        <v>0.34862959916614983</v>
      </c>
      <c r="S64" s="10">
        <v>1.7303680261025949</v>
      </c>
      <c r="T64" s="10">
        <v>204.175950872399</v>
      </c>
      <c r="U64" s="10"/>
      <c r="V64" s="10">
        <v>0.17108251119808435</v>
      </c>
      <c r="W64" s="10">
        <v>2.8326195968854204E-2</v>
      </c>
      <c r="X64" s="12"/>
      <c r="Y64" s="12"/>
      <c r="Z64" s="12"/>
      <c r="AA64" s="12"/>
      <c r="AB64" s="11">
        <v>0.98</v>
      </c>
      <c r="AC64" s="11">
        <v>13.92</v>
      </c>
      <c r="AD64" s="11">
        <v>1.75</v>
      </c>
      <c r="AE64" s="13" t="s">
        <v>76</v>
      </c>
      <c r="AF64" s="12">
        <v>11.352253756260437</v>
      </c>
      <c r="AG64" s="12">
        <v>16.360601001669451</v>
      </c>
      <c r="AH64" s="12">
        <v>72.28714524207011</v>
      </c>
      <c r="AI64" s="18">
        <v>8.8689999999999998</v>
      </c>
      <c r="AJ64" s="12">
        <v>42.87</v>
      </c>
      <c r="AK64" s="12">
        <f t="shared" si="5"/>
        <v>-34.000999999999998</v>
      </c>
      <c r="AL64" s="15">
        <v>0.38229999999999997</v>
      </c>
      <c r="AM64" s="15">
        <v>3.49E-2</v>
      </c>
      <c r="AN64" s="15">
        <v>1.4402999999999999</v>
      </c>
      <c r="AO64" s="15">
        <v>46.36</v>
      </c>
    </row>
    <row r="65" spans="1:41" x14ac:dyDescent="0.35">
      <c r="A65" s="7" t="s">
        <v>150</v>
      </c>
      <c r="B65" s="8">
        <v>29.332305999999999</v>
      </c>
      <c r="C65" s="8">
        <v>-98.455323000000007</v>
      </c>
      <c r="D65" s="9" t="s">
        <v>79</v>
      </c>
      <c r="E65" s="9" t="s">
        <v>80</v>
      </c>
      <c r="F65" s="9" t="s">
        <v>151</v>
      </c>
      <c r="G65" s="9" t="s">
        <v>45</v>
      </c>
      <c r="H65" s="9" t="s">
        <v>98</v>
      </c>
      <c r="I65" s="10">
        <v>0.17100000000000001</v>
      </c>
      <c r="J65" s="9" t="s">
        <v>152</v>
      </c>
      <c r="K65" s="9" t="s">
        <v>157</v>
      </c>
      <c r="L65" s="9" t="s">
        <v>160</v>
      </c>
      <c r="M65" s="9" t="s">
        <v>55</v>
      </c>
      <c r="N65" s="10">
        <v>1</v>
      </c>
      <c r="O65" s="10">
        <v>0.39007377139618626</v>
      </c>
      <c r="P65" s="10">
        <v>7.3574327703112785E-2</v>
      </c>
      <c r="Q65" s="10">
        <v>0.14239586843534791</v>
      </c>
      <c r="R65" s="10">
        <v>0.37457137629446136</v>
      </c>
      <c r="S65" s="10">
        <v>1.1180405266968649</v>
      </c>
      <c r="T65" s="10">
        <v>186.52586547305611</v>
      </c>
      <c r="U65" s="10"/>
      <c r="V65" s="10">
        <v>0.14377716126992507</v>
      </c>
      <c r="W65" s="10">
        <v>2.3088258867942645E-2</v>
      </c>
      <c r="X65" s="12"/>
      <c r="Y65" s="12"/>
      <c r="Z65" s="12"/>
      <c r="AA65" s="12"/>
      <c r="AB65" s="11">
        <v>0.98</v>
      </c>
      <c r="AC65" s="11">
        <v>13.92</v>
      </c>
      <c r="AD65" s="11">
        <v>1.75</v>
      </c>
      <c r="AE65" s="13" t="s">
        <v>76</v>
      </c>
      <c r="AF65" s="12">
        <v>10.429447852760738</v>
      </c>
      <c r="AG65" s="12">
        <v>15.030674846625768</v>
      </c>
      <c r="AH65" s="12">
        <v>74.539877300613483</v>
      </c>
      <c r="AI65" s="18">
        <v>10.009999999999998</v>
      </c>
      <c r="AJ65" s="12">
        <v>41.2</v>
      </c>
      <c r="AK65" s="12">
        <f t="shared" si="5"/>
        <v>-31.190000000000005</v>
      </c>
      <c r="AL65" s="15">
        <v>0.38200000000000001</v>
      </c>
      <c r="AM65" s="15">
        <v>3.5999999999999997E-2</v>
      </c>
      <c r="AN65" s="15">
        <v>1.4779</v>
      </c>
      <c r="AO65" s="15">
        <v>53.95</v>
      </c>
    </row>
    <row r="66" spans="1:41" x14ac:dyDescent="0.35">
      <c r="A66" s="7" t="s">
        <v>150</v>
      </c>
      <c r="B66" s="8">
        <v>29.332305999999999</v>
      </c>
      <c r="C66" s="8">
        <v>-98.455323000000007</v>
      </c>
      <c r="D66" s="9" t="s">
        <v>79</v>
      </c>
      <c r="E66" s="9" t="s">
        <v>80</v>
      </c>
      <c r="F66" s="9" t="s">
        <v>151</v>
      </c>
      <c r="G66" s="9" t="s">
        <v>45</v>
      </c>
      <c r="H66" s="9" t="s">
        <v>98</v>
      </c>
      <c r="I66" s="10">
        <v>0.17100000000000001</v>
      </c>
      <c r="J66" s="9" t="s">
        <v>152</v>
      </c>
      <c r="K66" s="9" t="s">
        <v>161</v>
      </c>
      <c r="L66" s="9" t="s">
        <v>162</v>
      </c>
      <c r="M66" s="9" t="s">
        <v>50</v>
      </c>
      <c r="N66" s="10">
        <v>1</v>
      </c>
      <c r="O66" s="10">
        <v>0.58245130703122938</v>
      </c>
      <c r="P66" s="10">
        <v>4.7609923661858289E-2</v>
      </c>
      <c r="Q66" s="10"/>
      <c r="R66" s="10">
        <v>0.27354359266399692</v>
      </c>
      <c r="S66" s="10">
        <v>1.5794375224134403</v>
      </c>
      <c r="T66" s="10">
        <v>125.11302006558266</v>
      </c>
      <c r="U66" s="10"/>
      <c r="V66" s="10">
        <v>0.17695466645539235</v>
      </c>
      <c r="W66" s="10">
        <v>1.5787156827552537E-2</v>
      </c>
      <c r="X66" s="11">
        <v>2.7210000000000001</v>
      </c>
      <c r="Y66" s="12"/>
      <c r="Z66" s="12"/>
      <c r="AA66" s="11">
        <f t="shared" ref="AA66:AA81" si="6">AVERAGE(X66:Z66)</f>
        <v>2.7210000000000001</v>
      </c>
      <c r="AB66" s="11">
        <v>0.98</v>
      </c>
      <c r="AC66" s="11">
        <v>13.92</v>
      </c>
      <c r="AD66" s="11">
        <v>1.75</v>
      </c>
      <c r="AE66" s="13" t="s">
        <v>76</v>
      </c>
      <c r="AF66" s="12">
        <v>13.25536062378168</v>
      </c>
      <c r="AG66" s="12">
        <v>19.103313840155948</v>
      </c>
      <c r="AH66" s="12">
        <v>67.641325536062368</v>
      </c>
      <c r="AI66" s="18">
        <v>4.0810000000000004</v>
      </c>
      <c r="AJ66" s="12">
        <v>58.47</v>
      </c>
      <c r="AK66" s="12">
        <f t="shared" si="5"/>
        <v>-54.388999999999996</v>
      </c>
      <c r="AL66" s="15">
        <v>0.38329999999999997</v>
      </c>
      <c r="AM66" s="15">
        <v>3.1699999999999999E-2</v>
      </c>
      <c r="AN66" s="15">
        <v>1.3960999999999999</v>
      </c>
      <c r="AO66" s="15">
        <v>35.43</v>
      </c>
    </row>
    <row r="67" spans="1:41" x14ac:dyDescent="0.35">
      <c r="A67" s="7" t="s">
        <v>150</v>
      </c>
      <c r="B67" s="8">
        <v>29.332305999999999</v>
      </c>
      <c r="C67" s="8">
        <v>-98.455323000000007</v>
      </c>
      <c r="D67" s="9" t="s">
        <v>79</v>
      </c>
      <c r="E67" s="9" t="s">
        <v>80</v>
      </c>
      <c r="F67" s="9" t="s">
        <v>151</v>
      </c>
      <c r="G67" s="9" t="s">
        <v>45</v>
      </c>
      <c r="H67" s="9" t="s">
        <v>98</v>
      </c>
      <c r="I67" s="10">
        <v>0.17100000000000001</v>
      </c>
      <c r="J67" s="9" t="s">
        <v>152</v>
      </c>
      <c r="K67" s="9" t="s">
        <v>161</v>
      </c>
      <c r="L67" s="9" t="s">
        <v>163</v>
      </c>
      <c r="M67" s="9" t="s">
        <v>53</v>
      </c>
      <c r="N67" s="10">
        <v>1</v>
      </c>
      <c r="O67" s="10">
        <v>0.12935725422645744</v>
      </c>
      <c r="P67" s="10">
        <v>3.2372798206486635E-2</v>
      </c>
      <c r="Q67" s="10"/>
      <c r="R67" s="10">
        <v>8.8306988154446958E-2</v>
      </c>
      <c r="S67" s="10">
        <v>0.51787882865165369</v>
      </c>
      <c r="T67" s="10">
        <v>76.505270669483551</v>
      </c>
      <c r="U67" s="10"/>
      <c r="V67" s="10">
        <v>9.4810985693839084E-2</v>
      </c>
      <c r="W67" s="10">
        <v>1.1021706236084108E-2</v>
      </c>
      <c r="X67" s="11">
        <v>7.9180000000000001</v>
      </c>
      <c r="Y67" s="12"/>
      <c r="Z67" s="12"/>
      <c r="AA67" s="11">
        <f t="shared" si="6"/>
        <v>7.9180000000000001</v>
      </c>
      <c r="AB67" s="11">
        <v>0.98</v>
      </c>
      <c r="AC67" s="11">
        <v>13.92</v>
      </c>
      <c r="AD67" s="11">
        <v>1.75</v>
      </c>
      <c r="AE67" s="13" t="s">
        <v>76</v>
      </c>
      <c r="AF67" s="12">
        <v>15.35433070866142</v>
      </c>
      <c r="AG67" s="12">
        <v>13.385826771653546</v>
      </c>
      <c r="AH67" s="12">
        <v>71.259842519685037</v>
      </c>
      <c r="AI67" s="18">
        <v>1.7100000000000002</v>
      </c>
      <c r="AJ67" s="12">
        <v>56.31</v>
      </c>
      <c r="AK67" s="12">
        <f t="shared" si="5"/>
        <v>-54.6</v>
      </c>
      <c r="AL67" s="15">
        <v>0.37930000000000003</v>
      </c>
      <c r="AM67" s="15">
        <v>3.1800000000000002E-2</v>
      </c>
      <c r="AN67" s="15">
        <v>1.4009</v>
      </c>
      <c r="AO67" s="15">
        <v>33.97</v>
      </c>
    </row>
    <row r="68" spans="1:41" x14ac:dyDescent="0.35">
      <c r="A68" s="7" t="s">
        <v>150</v>
      </c>
      <c r="B68" s="8">
        <v>29.332305999999999</v>
      </c>
      <c r="C68" s="8">
        <v>-98.455323000000007</v>
      </c>
      <c r="D68" s="9" t="s">
        <v>79</v>
      </c>
      <c r="E68" s="9" t="s">
        <v>80</v>
      </c>
      <c r="F68" s="9" t="s">
        <v>151</v>
      </c>
      <c r="G68" s="9" t="s">
        <v>45</v>
      </c>
      <c r="H68" s="9" t="s">
        <v>98</v>
      </c>
      <c r="I68" s="10">
        <v>0.17100000000000001</v>
      </c>
      <c r="J68" s="9" t="s">
        <v>152</v>
      </c>
      <c r="K68" s="9" t="s">
        <v>161</v>
      </c>
      <c r="L68" s="9" t="s">
        <v>164</v>
      </c>
      <c r="M68" s="9" t="s">
        <v>55</v>
      </c>
      <c r="N68" s="10">
        <v>1</v>
      </c>
      <c r="O68" s="10">
        <v>0.57348362536990005</v>
      </c>
      <c r="P68" s="10">
        <v>8.3597654685340542E-2</v>
      </c>
      <c r="Q68" s="10"/>
      <c r="R68" s="10">
        <v>0.43221851608987344</v>
      </c>
      <c r="S68" s="10">
        <v>1.2264191375328815</v>
      </c>
      <c r="T68" s="10">
        <v>215.6044421964786</v>
      </c>
      <c r="U68" s="10"/>
      <c r="V68" s="10">
        <v>0.13951485111522843</v>
      </c>
      <c r="W68" s="10">
        <v>2.8034307176871193E-2</v>
      </c>
      <c r="X68" s="11">
        <v>4.3079999999999998</v>
      </c>
      <c r="Y68" s="12"/>
      <c r="Z68" s="12"/>
      <c r="AA68" s="11">
        <f t="shared" si="6"/>
        <v>4.3079999999999998</v>
      </c>
      <c r="AB68" s="11">
        <v>0.98</v>
      </c>
      <c r="AC68" s="11">
        <v>13.92</v>
      </c>
      <c r="AD68" s="11">
        <v>1.75</v>
      </c>
      <c r="AE68" s="13" t="s">
        <v>76</v>
      </c>
      <c r="AF68" s="12">
        <v>15.415019762845851</v>
      </c>
      <c r="AG68" s="12">
        <v>21.343873517786562</v>
      </c>
      <c r="AH68" s="12">
        <v>63.241106719367593</v>
      </c>
      <c r="AI68" s="18">
        <v>7.0289999999999999</v>
      </c>
      <c r="AJ68" s="12">
        <v>26.52</v>
      </c>
      <c r="AK68" s="12">
        <f t="shared" si="5"/>
        <v>-19.491</v>
      </c>
      <c r="AL68" s="15">
        <v>0.38500000000000001</v>
      </c>
      <c r="AM68" s="15">
        <v>2.8199999999999999E-2</v>
      </c>
      <c r="AN68" s="15">
        <v>1.3785000000000001</v>
      </c>
      <c r="AO68" s="15">
        <v>27.48</v>
      </c>
    </row>
    <row r="69" spans="1:41" x14ac:dyDescent="0.35">
      <c r="A69" s="7" t="s">
        <v>165</v>
      </c>
      <c r="B69" s="8">
        <v>29.417674000000002</v>
      </c>
      <c r="C69" s="8">
        <v>-98.444186999999999</v>
      </c>
      <c r="D69" s="9" t="s">
        <v>79</v>
      </c>
      <c r="E69" s="9" t="s">
        <v>80</v>
      </c>
      <c r="F69" s="9" t="s">
        <v>166</v>
      </c>
      <c r="G69" s="9" t="s">
        <v>82</v>
      </c>
      <c r="H69" s="9" t="s">
        <v>46</v>
      </c>
      <c r="I69" s="10">
        <v>7.0000000000000001E-3</v>
      </c>
      <c r="J69" s="9" t="s">
        <v>167</v>
      </c>
      <c r="K69" s="9" t="s">
        <v>168</v>
      </c>
      <c r="L69" s="9" t="s">
        <v>169</v>
      </c>
      <c r="M69" s="9" t="s">
        <v>50</v>
      </c>
      <c r="N69" s="10">
        <v>1</v>
      </c>
      <c r="O69" s="10">
        <v>0.38790569853846801</v>
      </c>
      <c r="P69" s="10">
        <v>6.9952090062090855E-2</v>
      </c>
      <c r="Q69" s="10"/>
      <c r="R69" s="10">
        <v>0.37818027021473699</v>
      </c>
      <c r="S69" s="10">
        <v>0.59312151219695264</v>
      </c>
      <c r="T69" s="10">
        <v>178.88212351303036</v>
      </c>
      <c r="U69" s="10">
        <v>5.2392758474607785E-3</v>
      </c>
      <c r="V69" s="10">
        <v>5.9253251395569882E-2</v>
      </c>
      <c r="W69" s="10">
        <v>1.8825609504515339E-2</v>
      </c>
      <c r="X69" s="11">
        <v>5.2910000000000004</v>
      </c>
      <c r="Y69" s="11">
        <v>3.2629999999999999</v>
      </c>
      <c r="Z69" s="11">
        <v>4.1630000000000003</v>
      </c>
      <c r="AA69" s="11">
        <f t="shared" si="6"/>
        <v>4.2389999999999999</v>
      </c>
      <c r="AB69" s="11">
        <v>0.93</v>
      </c>
      <c r="AC69" s="11">
        <v>14.69</v>
      </c>
      <c r="AD69" s="11">
        <v>1.75</v>
      </c>
      <c r="AE69" s="13" t="s">
        <v>76</v>
      </c>
      <c r="AF69" s="12">
        <v>12.108559498956161</v>
      </c>
      <c r="AG69" s="12">
        <v>18.371607515657622</v>
      </c>
      <c r="AH69" s="12">
        <v>69.519832985386216</v>
      </c>
      <c r="AI69" s="12">
        <v>90.79</v>
      </c>
      <c r="AJ69" s="12">
        <v>11.16</v>
      </c>
      <c r="AK69" s="12">
        <f t="shared" si="5"/>
        <v>79.63000000000001</v>
      </c>
      <c r="AL69" s="15">
        <v>0.3831</v>
      </c>
      <c r="AM69" s="15">
        <v>3.3300000000000003E-2</v>
      </c>
      <c r="AN69" s="15">
        <v>1.4118999999999999</v>
      </c>
      <c r="AO69" s="15">
        <v>40.15</v>
      </c>
    </row>
    <row r="70" spans="1:41" x14ac:dyDescent="0.35">
      <c r="A70" s="7" t="s">
        <v>165</v>
      </c>
      <c r="B70" s="8">
        <v>29.417674000000002</v>
      </c>
      <c r="C70" s="8">
        <v>-98.444186999999999</v>
      </c>
      <c r="D70" s="9" t="s">
        <v>79</v>
      </c>
      <c r="E70" s="9" t="s">
        <v>80</v>
      </c>
      <c r="F70" s="9" t="s">
        <v>166</v>
      </c>
      <c r="G70" s="9" t="s">
        <v>82</v>
      </c>
      <c r="H70" s="9" t="s">
        <v>46</v>
      </c>
      <c r="I70" s="10">
        <v>7.0000000000000001E-3</v>
      </c>
      <c r="J70" s="9" t="s">
        <v>167</v>
      </c>
      <c r="K70" s="9" t="s">
        <v>168</v>
      </c>
      <c r="L70" s="9" t="s">
        <v>170</v>
      </c>
      <c r="M70" s="9" t="s">
        <v>53</v>
      </c>
      <c r="N70" s="10">
        <v>1</v>
      </c>
      <c r="O70" s="10">
        <v>0.39208657956777537</v>
      </c>
      <c r="P70" s="10">
        <v>5.9031008094281558E-2</v>
      </c>
      <c r="Q70" s="10"/>
      <c r="R70" s="10">
        <v>0.55934274037334164</v>
      </c>
      <c r="S70" s="10">
        <v>0.82960083050329392</v>
      </c>
      <c r="T70" s="10">
        <v>106.71871016777727</v>
      </c>
      <c r="U70" s="10"/>
      <c r="V70" s="10">
        <v>0.10684422514259642</v>
      </c>
      <c r="W70" s="10">
        <v>1.6149192672430115E-2</v>
      </c>
      <c r="X70" s="11">
        <v>2.302</v>
      </c>
      <c r="Y70" s="11">
        <v>4.2830000000000004</v>
      </c>
      <c r="Z70" s="11">
        <v>3.1230000000000002</v>
      </c>
      <c r="AA70" s="11">
        <f t="shared" si="6"/>
        <v>3.2360000000000007</v>
      </c>
      <c r="AB70" s="11">
        <v>0.93</v>
      </c>
      <c r="AC70" s="11">
        <v>14.69</v>
      </c>
      <c r="AD70" s="11">
        <v>1.75</v>
      </c>
      <c r="AE70" s="13" t="s">
        <v>76</v>
      </c>
      <c r="AF70" s="12">
        <v>14.904679376083187</v>
      </c>
      <c r="AG70" s="12">
        <v>22.183708838821488</v>
      </c>
      <c r="AH70" s="12">
        <v>62.911611785095332</v>
      </c>
      <c r="AI70" s="12">
        <v>39.18</v>
      </c>
      <c r="AJ70" s="12">
        <v>14.88</v>
      </c>
      <c r="AK70" s="12">
        <f t="shared" si="5"/>
        <v>24.299999999999997</v>
      </c>
      <c r="AL70" s="15">
        <v>0.38529999999999998</v>
      </c>
      <c r="AM70" s="15">
        <v>2.7900000000000001E-2</v>
      </c>
      <c r="AN70" s="15">
        <v>1.3815999999999999</v>
      </c>
      <c r="AO70" s="15">
        <v>28.14</v>
      </c>
    </row>
    <row r="71" spans="1:41" x14ac:dyDescent="0.35">
      <c r="A71" s="7" t="s">
        <v>165</v>
      </c>
      <c r="B71" s="8">
        <v>29.417674000000002</v>
      </c>
      <c r="C71" s="8">
        <v>-98.444186999999999</v>
      </c>
      <c r="D71" s="9" t="s">
        <v>79</v>
      </c>
      <c r="E71" s="9" t="s">
        <v>80</v>
      </c>
      <c r="F71" s="9" t="s">
        <v>166</v>
      </c>
      <c r="G71" s="9" t="s">
        <v>82</v>
      </c>
      <c r="H71" s="9" t="s">
        <v>46</v>
      </c>
      <c r="I71" s="10">
        <v>7.0000000000000001E-3</v>
      </c>
      <c r="J71" s="9" t="s">
        <v>167</v>
      </c>
      <c r="K71" s="9" t="s">
        <v>168</v>
      </c>
      <c r="L71" s="9" t="s">
        <v>171</v>
      </c>
      <c r="M71" s="9" t="s">
        <v>55</v>
      </c>
      <c r="N71" s="10">
        <v>1</v>
      </c>
      <c r="O71" s="10">
        <v>0.44703197932808991</v>
      </c>
      <c r="P71" s="10">
        <v>6.6352143630854815E-2</v>
      </c>
      <c r="Q71" s="10"/>
      <c r="R71" s="10">
        <v>0.73308550539254214</v>
      </c>
      <c r="S71" s="10">
        <v>1.0527160604840198</v>
      </c>
      <c r="T71" s="10">
        <v>122.84400941359274</v>
      </c>
      <c r="U71" s="10"/>
      <c r="V71" s="10">
        <v>0.15865237264409873</v>
      </c>
      <c r="W71" s="10">
        <v>1.7440240726643411E-2</v>
      </c>
      <c r="X71" s="11">
        <v>2.5870000000000002</v>
      </c>
      <c r="Y71" s="11">
        <v>2.5670000000000002</v>
      </c>
      <c r="Z71" s="12"/>
      <c r="AA71" s="11">
        <f t="shared" si="6"/>
        <v>2.577</v>
      </c>
      <c r="AB71" s="11">
        <v>0.93</v>
      </c>
      <c r="AC71" s="11">
        <v>14.69</v>
      </c>
      <c r="AD71" s="11">
        <v>1.75</v>
      </c>
      <c r="AE71" s="13" t="s">
        <v>76</v>
      </c>
      <c r="AF71" s="12">
        <v>15.311004784688997</v>
      </c>
      <c r="AG71" s="12">
        <v>22.009569377990431</v>
      </c>
      <c r="AH71" s="12">
        <v>62.679425837320565</v>
      </c>
      <c r="AI71" s="12">
        <v>25.11</v>
      </c>
      <c r="AJ71" s="12">
        <v>22.26</v>
      </c>
      <c r="AK71" s="12">
        <f t="shared" si="5"/>
        <v>2.8499999999999979</v>
      </c>
      <c r="AL71" s="15">
        <v>0.38540000000000002</v>
      </c>
      <c r="AM71" s="15">
        <v>2.7699999999999999E-2</v>
      </c>
      <c r="AN71" s="15">
        <v>1.3795999999999999</v>
      </c>
      <c r="AO71" s="15">
        <v>27.25</v>
      </c>
    </row>
    <row r="72" spans="1:41" x14ac:dyDescent="0.35">
      <c r="A72" s="7" t="s">
        <v>165</v>
      </c>
      <c r="B72" s="8">
        <v>29.417674000000002</v>
      </c>
      <c r="C72" s="8">
        <v>-98.444186999999999</v>
      </c>
      <c r="D72" s="9" t="s">
        <v>79</v>
      </c>
      <c r="E72" s="9" t="s">
        <v>80</v>
      </c>
      <c r="F72" s="9" t="s">
        <v>166</v>
      </c>
      <c r="G72" s="9" t="s">
        <v>82</v>
      </c>
      <c r="H72" s="9" t="s">
        <v>46</v>
      </c>
      <c r="I72" s="10">
        <v>7.0000000000000001E-3</v>
      </c>
      <c r="J72" s="9" t="s">
        <v>167</v>
      </c>
      <c r="K72" s="9" t="s">
        <v>172</v>
      </c>
      <c r="L72" s="9" t="s">
        <v>173</v>
      </c>
      <c r="M72" s="9" t="s">
        <v>50</v>
      </c>
      <c r="N72" s="10">
        <v>1</v>
      </c>
      <c r="O72" s="10">
        <v>0.17984318781911296</v>
      </c>
      <c r="P72" s="10">
        <v>2.4002752469007688E-3</v>
      </c>
      <c r="Q72" s="10"/>
      <c r="R72" s="10">
        <v>0.19034649095303705</v>
      </c>
      <c r="S72" s="10">
        <v>0.47479349728021153</v>
      </c>
      <c r="T72" s="10">
        <v>68.296243552194312</v>
      </c>
      <c r="U72" s="10"/>
      <c r="V72" s="10">
        <v>5.0252113464940171E-2</v>
      </c>
      <c r="W72" s="10">
        <v>2.3292680622325479E-3</v>
      </c>
      <c r="X72" s="11">
        <v>2.6059999999999999</v>
      </c>
      <c r="Y72" s="12"/>
      <c r="Z72" s="11">
        <v>2.0299999999999998</v>
      </c>
      <c r="AA72" s="11">
        <f t="shared" si="6"/>
        <v>2.3179999999999996</v>
      </c>
      <c r="AB72" s="11">
        <v>0.93</v>
      </c>
      <c r="AC72" s="11">
        <v>14.69</v>
      </c>
      <c r="AD72" s="11">
        <v>1.75</v>
      </c>
      <c r="AE72" s="13" t="s">
        <v>76</v>
      </c>
      <c r="AF72" s="12">
        <v>7.8364565587734232</v>
      </c>
      <c r="AG72" s="12">
        <v>14.991482112436117</v>
      </c>
      <c r="AH72" s="12">
        <v>77.172061328790463</v>
      </c>
      <c r="AI72" s="12">
        <v>86.06</v>
      </c>
      <c r="AJ72" s="12">
        <v>27.88</v>
      </c>
      <c r="AK72" s="12">
        <f t="shared" si="5"/>
        <v>58.180000000000007</v>
      </c>
      <c r="AL72" s="15">
        <v>0.38369999999999999</v>
      </c>
      <c r="AM72" s="15">
        <v>3.8699999999999998E-2</v>
      </c>
      <c r="AN72" s="15">
        <v>1.5590999999999999</v>
      </c>
      <c r="AO72" s="15">
        <v>70.94</v>
      </c>
    </row>
    <row r="73" spans="1:41" x14ac:dyDescent="0.35">
      <c r="A73" s="7" t="s">
        <v>165</v>
      </c>
      <c r="B73" s="8">
        <v>29.417674000000002</v>
      </c>
      <c r="C73" s="8">
        <v>-98.444186999999999</v>
      </c>
      <c r="D73" s="9" t="s">
        <v>79</v>
      </c>
      <c r="E73" s="9" t="s">
        <v>80</v>
      </c>
      <c r="F73" s="9" t="s">
        <v>166</v>
      </c>
      <c r="G73" s="9" t="s">
        <v>82</v>
      </c>
      <c r="H73" s="9" t="s">
        <v>46</v>
      </c>
      <c r="I73" s="10">
        <v>7.0000000000000001E-3</v>
      </c>
      <c r="J73" s="9" t="s">
        <v>167</v>
      </c>
      <c r="K73" s="9" t="s">
        <v>172</v>
      </c>
      <c r="L73" s="9" t="s">
        <v>174</v>
      </c>
      <c r="M73" s="9" t="s">
        <v>53</v>
      </c>
      <c r="N73" s="10">
        <v>1</v>
      </c>
      <c r="O73" s="10">
        <v>0.54139313566988323</v>
      </c>
      <c r="P73" s="10">
        <v>7.0425642124345128E-2</v>
      </c>
      <c r="Q73" s="10">
        <v>0.13579705062733075</v>
      </c>
      <c r="R73" s="10">
        <v>0.81587761483530263</v>
      </c>
      <c r="S73" s="10">
        <v>1.340005672673501</v>
      </c>
      <c r="T73" s="10">
        <v>132.61406281257175</v>
      </c>
      <c r="U73" s="10"/>
      <c r="V73" s="10">
        <v>0.18199194228255158</v>
      </c>
      <c r="W73" s="10">
        <v>1.8807389313709767E-2</v>
      </c>
      <c r="X73" s="11">
        <v>1.242</v>
      </c>
      <c r="Y73" s="11">
        <v>6.7000000000000004E-2</v>
      </c>
      <c r="Z73" s="12"/>
      <c r="AA73" s="11">
        <f t="shared" si="6"/>
        <v>0.65449999999999997</v>
      </c>
      <c r="AB73" s="11">
        <v>0.93</v>
      </c>
      <c r="AC73" s="11">
        <v>14.69</v>
      </c>
      <c r="AD73" s="11">
        <v>1.75</v>
      </c>
      <c r="AE73" s="13" t="s">
        <v>76</v>
      </c>
      <c r="AF73" s="12">
        <v>15.841584158415843</v>
      </c>
      <c r="AG73" s="12">
        <v>22.772277227722775</v>
      </c>
      <c r="AH73" s="12">
        <v>61.386138613861384</v>
      </c>
      <c r="AI73" s="12">
        <v>28.990000000000002</v>
      </c>
      <c r="AJ73" s="12">
        <v>24.33</v>
      </c>
      <c r="AK73" s="12">
        <f t="shared" si="5"/>
        <v>4.6600000000000037</v>
      </c>
      <c r="AL73" s="15">
        <v>0.38619999999999999</v>
      </c>
      <c r="AM73" s="15">
        <v>2.6599999999999999E-2</v>
      </c>
      <c r="AN73" s="15">
        <v>1.3787</v>
      </c>
      <c r="AO73" s="15">
        <v>25.44</v>
      </c>
    </row>
    <row r="74" spans="1:41" x14ac:dyDescent="0.35">
      <c r="A74" s="7" t="s">
        <v>165</v>
      </c>
      <c r="B74" s="8">
        <v>29.417674000000002</v>
      </c>
      <c r="C74" s="8">
        <v>-98.444186999999999</v>
      </c>
      <c r="D74" s="9" t="s">
        <v>79</v>
      </c>
      <c r="E74" s="9" t="s">
        <v>80</v>
      </c>
      <c r="F74" s="9" t="s">
        <v>166</v>
      </c>
      <c r="G74" s="9" t="s">
        <v>82</v>
      </c>
      <c r="H74" s="9" t="s">
        <v>46</v>
      </c>
      <c r="I74" s="10">
        <v>7.0000000000000001E-3</v>
      </c>
      <c r="J74" s="9" t="s">
        <v>167</v>
      </c>
      <c r="K74" s="9" t="s">
        <v>172</v>
      </c>
      <c r="L74" s="9" t="s">
        <v>175</v>
      </c>
      <c r="M74" s="9" t="s">
        <v>55</v>
      </c>
      <c r="N74" s="10">
        <v>1</v>
      </c>
      <c r="O74" s="10">
        <v>0.43699604901169997</v>
      </c>
      <c r="P74" s="10">
        <v>5.0262231004630356E-2</v>
      </c>
      <c r="Q74" s="10"/>
      <c r="R74" s="10">
        <v>0.59478428110009429</v>
      </c>
      <c r="S74" s="10">
        <v>1.1227375223808724</v>
      </c>
      <c r="T74" s="10">
        <v>100.98567522013529</v>
      </c>
      <c r="U74" s="10"/>
      <c r="V74" s="10">
        <v>0.17324411682127083</v>
      </c>
      <c r="W74" s="10">
        <v>1.4226515852996401E-2</v>
      </c>
      <c r="X74" s="11">
        <v>0.88300000000000001</v>
      </c>
      <c r="Y74" s="11">
        <v>3.4000000000000002E-2</v>
      </c>
      <c r="Z74" s="12"/>
      <c r="AA74" s="11">
        <f t="shared" si="6"/>
        <v>0.45850000000000002</v>
      </c>
      <c r="AB74" s="11">
        <v>0.93</v>
      </c>
      <c r="AC74" s="11">
        <v>14.69</v>
      </c>
      <c r="AD74" s="11">
        <v>1.75</v>
      </c>
      <c r="AE74" s="13" t="s">
        <v>76</v>
      </c>
      <c r="AF74" s="12">
        <v>17.348608837970541</v>
      </c>
      <c r="AG74" s="12">
        <v>25.859247135842878</v>
      </c>
      <c r="AH74" s="12">
        <v>56.792144026186577</v>
      </c>
      <c r="AI74" s="12">
        <v>26.009999999999998</v>
      </c>
      <c r="AJ74" s="12">
        <v>23.43</v>
      </c>
      <c r="AK74" s="12">
        <f t="shared" si="5"/>
        <v>2.5799999999999983</v>
      </c>
      <c r="AL74" s="15">
        <v>0.3896</v>
      </c>
      <c r="AM74" s="15">
        <v>2.2599999999999999E-2</v>
      </c>
      <c r="AN74" s="15">
        <v>1.3855999999999999</v>
      </c>
      <c r="AO74" s="15">
        <v>20.170000000000002</v>
      </c>
    </row>
    <row r="75" spans="1:41" x14ac:dyDescent="0.35">
      <c r="A75" s="7" t="s">
        <v>165</v>
      </c>
      <c r="B75" s="8">
        <v>29.417674000000002</v>
      </c>
      <c r="C75" s="8">
        <v>-98.444186999999999</v>
      </c>
      <c r="D75" s="9" t="s">
        <v>79</v>
      </c>
      <c r="E75" s="9" t="s">
        <v>80</v>
      </c>
      <c r="F75" s="9" t="s">
        <v>166</v>
      </c>
      <c r="G75" s="9" t="s">
        <v>82</v>
      </c>
      <c r="H75" s="9" t="s">
        <v>46</v>
      </c>
      <c r="I75" s="10">
        <v>7.0000000000000001E-3</v>
      </c>
      <c r="J75" s="9" t="s">
        <v>167</v>
      </c>
      <c r="K75" s="9" t="s">
        <v>176</v>
      </c>
      <c r="L75" s="9" t="s">
        <v>177</v>
      </c>
      <c r="M75" s="9" t="s">
        <v>50</v>
      </c>
      <c r="N75" s="10">
        <v>1</v>
      </c>
      <c r="O75" s="10">
        <v>0.74496607779731805</v>
      </c>
      <c r="P75" s="10">
        <v>0.11193129842405915</v>
      </c>
      <c r="Q75" s="10">
        <v>4.0451972020764594E-2</v>
      </c>
      <c r="R75" s="10">
        <v>1.0302935868350163</v>
      </c>
      <c r="S75" s="10">
        <v>1.1086812173807286</v>
      </c>
      <c r="T75" s="10">
        <v>292.47286731244043</v>
      </c>
      <c r="U75" s="10">
        <v>6.3926113987234565</v>
      </c>
      <c r="V75" s="10">
        <v>0.24214800821598287</v>
      </c>
      <c r="W75" s="10">
        <v>2.9525769427124447E-2</v>
      </c>
      <c r="X75" s="11">
        <v>107.782</v>
      </c>
      <c r="Y75" s="11">
        <v>12.904</v>
      </c>
      <c r="Z75" s="12"/>
      <c r="AA75" s="11">
        <f t="shared" si="6"/>
        <v>60.342999999999996</v>
      </c>
      <c r="AB75" s="11">
        <v>0.93</v>
      </c>
      <c r="AC75" s="11">
        <v>14.69</v>
      </c>
      <c r="AD75" s="11">
        <v>1.75</v>
      </c>
      <c r="AE75" s="13" t="s">
        <v>76</v>
      </c>
      <c r="AF75" s="12">
        <v>15.357142857142858</v>
      </c>
      <c r="AG75" s="12">
        <v>24.642857142857142</v>
      </c>
      <c r="AH75" s="12">
        <v>60</v>
      </c>
      <c r="AI75" s="12">
        <v>59.81</v>
      </c>
      <c r="AJ75" s="12">
        <v>23.43</v>
      </c>
      <c r="AK75" s="12">
        <f t="shared" si="5"/>
        <v>36.380000000000003</v>
      </c>
      <c r="AL75" s="15">
        <v>0.38700000000000001</v>
      </c>
      <c r="AM75" s="15">
        <v>2.52E-2</v>
      </c>
      <c r="AN75" s="15">
        <v>1.3848</v>
      </c>
      <c r="AO75" s="15">
        <v>25.17</v>
      </c>
    </row>
    <row r="76" spans="1:41" x14ac:dyDescent="0.35">
      <c r="A76" s="7" t="s">
        <v>165</v>
      </c>
      <c r="B76" s="8">
        <v>29.417674000000002</v>
      </c>
      <c r="C76" s="8">
        <v>-98.444186999999999</v>
      </c>
      <c r="D76" s="9" t="s">
        <v>79</v>
      </c>
      <c r="E76" s="9" t="s">
        <v>80</v>
      </c>
      <c r="F76" s="9" t="s">
        <v>166</v>
      </c>
      <c r="G76" s="9" t="s">
        <v>82</v>
      </c>
      <c r="H76" s="9" t="s">
        <v>46</v>
      </c>
      <c r="I76" s="10">
        <v>7.0000000000000001E-3</v>
      </c>
      <c r="J76" s="9" t="s">
        <v>167</v>
      </c>
      <c r="K76" s="9" t="s">
        <v>176</v>
      </c>
      <c r="L76" s="9" t="s">
        <v>178</v>
      </c>
      <c r="M76" s="9" t="s">
        <v>53</v>
      </c>
      <c r="N76" s="10">
        <v>1</v>
      </c>
      <c r="O76" s="10">
        <v>0.81367576749935955</v>
      </c>
      <c r="P76" s="10">
        <v>0.15337580339705564</v>
      </c>
      <c r="Q76" s="10">
        <v>0.10568646632460776</v>
      </c>
      <c r="R76" s="10">
        <v>1.2937227873205774</v>
      </c>
      <c r="S76" s="10">
        <v>1.4690754690067722</v>
      </c>
      <c r="T76" s="10">
        <v>292.81614233467849</v>
      </c>
      <c r="U76" s="10"/>
      <c r="V76" s="10">
        <v>0.27951880238671817</v>
      </c>
      <c r="W76" s="10">
        <v>3.4797731034421554E-2</v>
      </c>
      <c r="X76" s="11">
        <v>2.6760000000000002</v>
      </c>
      <c r="Y76" s="12"/>
      <c r="Z76" s="12"/>
      <c r="AA76" s="11">
        <f t="shared" si="6"/>
        <v>2.6760000000000002</v>
      </c>
      <c r="AB76" s="11">
        <v>0.93</v>
      </c>
      <c r="AC76" s="11">
        <v>14.69</v>
      </c>
      <c r="AD76" s="11">
        <v>1.75</v>
      </c>
      <c r="AE76" s="13" t="s">
        <v>76</v>
      </c>
      <c r="AF76" s="12">
        <v>16.991150442477878</v>
      </c>
      <c r="AG76" s="12">
        <v>26.194690265486727</v>
      </c>
      <c r="AH76" s="12">
        <v>56.814159292035399</v>
      </c>
      <c r="AI76" s="12">
        <v>35.47</v>
      </c>
      <c r="AJ76" s="12">
        <v>16.260000000000002</v>
      </c>
      <c r="AK76" s="12">
        <f t="shared" si="5"/>
        <v>19.209999999999997</v>
      </c>
      <c r="AL76" s="15">
        <v>0.38940000000000002</v>
      </c>
      <c r="AM76" s="15">
        <v>2.2499999999999999E-2</v>
      </c>
      <c r="AN76" s="15">
        <v>1.3876999999999999</v>
      </c>
      <c r="AO76" s="15">
        <v>20.64</v>
      </c>
    </row>
    <row r="77" spans="1:41" x14ac:dyDescent="0.35">
      <c r="A77" s="7" t="s">
        <v>165</v>
      </c>
      <c r="B77" s="8">
        <v>29.417674000000002</v>
      </c>
      <c r="C77" s="8">
        <v>-98.444186999999999</v>
      </c>
      <c r="D77" s="9" t="s">
        <v>79</v>
      </c>
      <c r="E77" s="9" t="s">
        <v>80</v>
      </c>
      <c r="F77" s="9" t="s">
        <v>166</v>
      </c>
      <c r="G77" s="9" t="s">
        <v>82</v>
      </c>
      <c r="H77" s="9" t="s">
        <v>46</v>
      </c>
      <c r="I77" s="10">
        <v>7.0000000000000001E-3</v>
      </c>
      <c r="J77" s="9" t="s">
        <v>167</v>
      </c>
      <c r="K77" s="9" t="s">
        <v>176</v>
      </c>
      <c r="L77" s="9" t="s">
        <v>179</v>
      </c>
      <c r="M77" s="9" t="s">
        <v>55</v>
      </c>
      <c r="N77" s="10">
        <v>1</v>
      </c>
      <c r="O77" s="10">
        <v>0.40790925197312011</v>
      </c>
      <c r="P77" s="10">
        <v>8.4441011966838286E-2</v>
      </c>
      <c r="Q77" s="10"/>
      <c r="R77" s="10">
        <v>0.70313685529603631</v>
      </c>
      <c r="S77" s="10">
        <v>0.57621841654085426</v>
      </c>
      <c r="T77" s="10">
        <v>199.40045264429435</v>
      </c>
      <c r="U77" s="10"/>
      <c r="V77" s="10">
        <v>0.10394339000564611</v>
      </c>
      <c r="W77" s="10">
        <v>2.2692328614088892E-2</v>
      </c>
      <c r="X77" s="11">
        <v>0.71699999999999997</v>
      </c>
      <c r="Y77" s="11">
        <v>13.952999999999999</v>
      </c>
      <c r="Z77" s="12"/>
      <c r="AA77" s="11">
        <f t="shared" si="6"/>
        <v>7.335</v>
      </c>
      <c r="AB77" s="11">
        <v>0.93</v>
      </c>
      <c r="AC77" s="11">
        <v>14.69</v>
      </c>
      <c r="AD77" s="11">
        <v>1.75</v>
      </c>
      <c r="AE77" s="13"/>
      <c r="AF77" s="12"/>
      <c r="AG77" s="12"/>
      <c r="AH77" s="12"/>
      <c r="AI77" s="12">
        <v>21.720000000000002</v>
      </c>
      <c r="AJ77" s="12">
        <v>22.12</v>
      </c>
      <c r="AK77" s="12">
        <f t="shared" si="5"/>
        <v>-0.39999999999999858</v>
      </c>
      <c r="AL77" s="16"/>
      <c r="AM77" s="16"/>
      <c r="AN77" s="16"/>
      <c r="AO77" s="16"/>
    </row>
    <row r="78" spans="1:41" x14ac:dyDescent="0.35">
      <c r="A78" s="7" t="s">
        <v>180</v>
      </c>
      <c r="B78" s="8">
        <v>32.800963000000003</v>
      </c>
      <c r="C78" s="8">
        <v>-96.772976</v>
      </c>
      <c r="D78" s="9" t="s">
        <v>181</v>
      </c>
      <c r="E78" s="9" t="s">
        <v>181</v>
      </c>
      <c r="F78" s="9" t="s">
        <v>182</v>
      </c>
      <c r="G78" s="9" t="s">
        <v>82</v>
      </c>
      <c r="H78" s="9" t="s">
        <v>46</v>
      </c>
      <c r="I78" s="10">
        <v>1E-3</v>
      </c>
      <c r="J78" s="9" t="s">
        <v>183</v>
      </c>
      <c r="K78" s="9" t="s">
        <v>184</v>
      </c>
      <c r="L78" s="9" t="s">
        <v>185</v>
      </c>
      <c r="M78" s="9" t="s">
        <v>50</v>
      </c>
      <c r="N78" s="10">
        <v>1</v>
      </c>
      <c r="O78" s="10">
        <v>4.2567785944422498</v>
      </c>
      <c r="P78" s="10">
        <v>0.48086840831363226</v>
      </c>
      <c r="Q78" s="10">
        <v>1.0103846861829935</v>
      </c>
      <c r="R78" s="10">
        <v>4.5524583572215684</v>
      </c>
      <c r="S78" s="10">
        <v>7.245085139000742</v>
      </c>
      <c r="T78" s="10">
        <v>1496.0443095945168</v>
      </c>
      <c r="U78" s="10">
        <v>23.821979694939003</v>
      </c>
      <c r="V78" s="10">
        <v>0.55123816447178287</v>
      </c>
      <c r="W78" s="10">
        <v>5.0187407510952603E-2</v>
      </c>
      <c r="X78" s="11">
        <v>210.405</v>
      </c>
      <c r="Y78" s="12"/>
      <c r="Z78" s="11">
        <v>0.36399999999999999</v>
      </c>
      <c r="AA78" s="11">
        <f t="shared" si="6"/>
        <v>105.3845</v>
      </c>
      <c r="AB78" s="11">
        <v>2.2599999999999998</v>
      </c>
      <c r="AC78" s="11">
        <v>14.36</v>
      </c>
      <c r="AD78" s="11">
        <v>3.33</v>
      </c>
      <c r="AE78" s="13" t="s">
        <v>66</v>
      </c>
      <c r="AF78" s="12">
        <v>8.4210526315789487</v>
      </c>
      <c r="AG78" s="12">
        <v>8.4210526315789487</v>
      </c>
      <c r="AH78" s="12">
        <v>83.15789473684211</v>
      </c>
      <c r="AI78" s="12">
        <v>78.899999999999991</v>
      </c>
      <c r="AJ78" s="12">
        <v>6.2030000000000003</v>
      </c>
      <c r="AK78" s="12">
        <f t="shared" si="5"/>
        <v>72.696999999999989</v>
      </c>
      <c r="AL78" s="15">
        <v>0.37809999999999999</v>
      </c>
      <c r="AM78" s="15">
        <v>3.4299999999999997E-2</v>
      </c>
      <c r="AN78" s="15">
        <v>1.7873000000000001</v>
      </c>
      <c r="AO78" s="15">
        <v>113.02</v>
      </c>
    </row>
    <row r="79" spans="1:41" x14ac:dyDescent="0.35">
      <c r="A79" s="7" t="s">
        <v>180</v>
      </c>
      <c r="B79" s="8">
        <v>32.800963000000003</v>
      </c>
      <c r="C79" s="8">
        <v>-96.772976</v>
      </c>
      <c r="D79" s="9" t="s">
        <v>181</v>
      </c>
      <c r="E79" s="9" t="s">
        <v>181</v>
      </c>
      <c r="F79" s="9" t="s">
        <v>182</v>
      </c>
      <c r="G79" s="9" t="s">
        <v>82</v>
      </c>
      <c r="H79" s="9" t="s">
        <v>46</v>
      </c>
      <c r="I79" s="10">
        <v>1E-3</v>
      </c>
      <c r="J79" s="9" t="s">
        <v>183</v>
      </c>
      <c r="K79" s="9" t="s">
        <v>184</v>
      </c>
      <c r="L79" s="9" t="s">
        <v>186</v>
      </c>
      <c r="M79" s="9" t="s">
        <v>53</v>
      </c>
      <c r="N79" s="10">
        <v>1</v>
      </c>
      <c r="O79" s="10">
        <v>2.6216613604460952</v>
      </c>
      <c r="P79" s="10">
        <v>0.35082567837101125</v>
      </c>
      <c r="Q79" s="10">
        <v>0.48808920643706338</v>
      </c>
      <c r="R79" s="10">
        <v>3.1477940668734354</v>
      </c>
      <c r="S79" s="10">
        <v>5.1285977669814979</v>
      </c>
      <c r="T79" s="10">
        <v>732.20840496022822</v>
      </c>
      <c r="U79" s="10">
        <v>4.7879282368727951</v>
      </c>
      <c r="V79" s="10">
        <v>0.33062423411264874</v>
      </c>
      <c r="W79" s="10">
        <v>4.0530014259756282E-2</v>
      </c>
      <c r="X79" s="11">
        <v>30.6</v>
      </c>
      <c r="Y79" s="11">
        <v>0.316</v>
      </c>
      <c r="Z79" s="12"/>
      <c r="AA79" s="11">
        <f t="shared" si="6"/>
        <v>15.458</v>
      </c>
      <c r="AB79" s="11">
        <v>2.2599999999999998</v>
      </c>
      <c r="AC79" s="11">
        <v>14.36</v>
      </c>
      <c r="AD79" s="11">
        <v>3.33</v>
      </c>
      <c r="AE79" s="13" t="s">
        <v>76</v>
      </c>
      <c r="AF79" s="12">
        <v>11.950790861159932</v>
      </c>
      <c r="AG79" s="12">
        <v>11.950790861159932</v>
      </c>
      <c r="AH79" s="12">
        <v>76.098418277680139</v>
      </c>
      <c r="AI79" s="12">
        <v>73.05</v>
      </c>
      <c r="AJ79" s="12">
        <v>7.4630000000000001</v>
      </c>
      <c r="AK79" s="12">
        <f t="shared" si="5"/>
        <v>65.587000000000003</v>
      </c>
      <c r="AL79" s="15">
        <v>0.37909999999999999</v>
      </c>
      <c r="AM79" s="15">
        <v>3.4099999999999998E-2</v>
      </c>
      <c r="AN79" s="15">
        <v>1.4903999999999999</v>
      </c>
      <c r="AO79" s="15">
        <v>53.17</v>
      </c>
    </row>
    <row r="80" spans="1:41" x14ac:dyDescent="0.35">
      <c r="A80" s="7" t="s">
        <v>180</v>
      </c>
      <c r="B80" s="8">
        <v>32.800963000000003</v>
      </c>
      <c r="C80" s="8">
        <v>-96.772976</v>
      </c>
      <c r="D80" s="9" t="s">
        <v>181</v>
      </c>
      <c r="E80" s="9" t="s">
        <v>181</v>
      </c>
      <c r="F80" s="9" t="s">
        <v>182</v>
      </c>
      <c r="G80" s="9" t="s">
        <v>82</v>
      </c>
      <c r="H80" s="9" t="s">
        <v>46</v>
      </c>
      <c r="I80" s="10">
        <v>1E-3</v>
      </c>
      <c r="J80" s="9" t="s">
        <v>183</v>
      </c>
      <c r="K80" s="9" t="s">
        <v>184</v>
      </c>
      <c r="L80" s="9" t="s">
        <v>187</v>
      </c>
      <c r="M80" s="9" t="s">
        <v>55</v>
      </c>
      <c r="N80" s="10">
        <v>1</v>
      </c>
      <c r="O80" s="10">
        <v>3.9257564516173602</v>
      </c>
      <c r="P80" s="10">
        <v>0.63845330268811218</v>
      </c>
      <c r="Q80" s="10">
        <v>0.88589786637539736</v>
      </c>
      <c r="R80" s="10">
        <v>8.0873331737101886</v>
      </c>
      <c r="S80" s="10">
        <v>6.3494399254918816</v>
      </c>
      <c r="T80" s="10">
        <v>2595.8282319759992</v>
      </c>
      <c r="U80" s="10">
        <v>235.6426008492021</v>
      </c>
      <c r="V80" s="10">
        <v>0.36232217969600133</v>
      </c>
      <c r="W80" s="10">
        <v>4.6428591816275094E-2</v>
      </c>
      <c r="X80" s="11">
        <v>23.138999999999999</v>
      </c>
      <c r="Y80" s="11">
        <v>0.66100000000000003</v>
      </c>
      <c r="Z80" s="11">
        <v>7.7530000000000001</v>
      </c>
      <c r="AA80" s="11">
        <f t="shared" si="6"/>
        <v>10.517666666666667</v>
      </c>
      <c r="AB80" s="11">
        <v>2.2599999999999998</v>
      </c>
      <c r="AC80" s="11">
        <v>14.36</v>
      </c>
      <c r="AD80" s="11">
        <v>3.33</v>
      </c>
      <c r="AE80" s="13" t="s">
        <v>76</v>
      </c>
      <c r="AF80" s="12">
        <v>11.05169340463458</v>
      </c>
      <c r="AG80" s="12">
        <v>12.834224598930481</v>
      </c>
      <c r="AH80" s="12">
        <v>76.114081996434948</v>
      </c>
      <c r="AI80" s="12">
        <v>58.32</v>
      </c>
      <c r="AJ80" s="12">
        <v>2.7410000000000001</v>
      </c>
      <c r="AK80" s="12">
        <f t="shared" si="5"/>
        <v>55.579000000000001</v>
      </c>
      <c r="AL80" s="15">
        <v>0.38019999999999998</v>
      </c>
      <c r="AM80" s="15">
        <v>3.5000000000000003E-2</v>
      </c>
      <c r="AN80" s="15">
        <v>1.5002</v>
      </c>
      <c r="AO80" s="15">
        <v>56.59</v>
      </c>
    </row>
    <row r="81" spans="1:41" x14ac:dyDescent="0.35">
      <c r="A81" s="7" t="s">
        <v>180</v>
      </c>
      <c r="B81" s="8">
        <v>32.800963000000003</v>
      </c>
      <c r="C81" s="8">
        <v>-96.772976</v>
      </c>
      <c r="D81" s="9" t="s">
        <v>181</v>
      </c>
      <c r="E81" s="9" t="s">
        <v>181</v>
      </c>
      <c r="F81" s="9" t="s">
        <v>182</v>
      </c>
      <c r="G81" s="9" t="s">
        <v>82</v>
      </c>
      <c r="H81" s="9" t="s">
        <v>46</v>
      </c>
      <c r="I81" s="10">
        <v>1E-3</v>
      </c>
      <c r="J81" s="9" t="s">
        <v>183</v>
      </c>
      <c r="K81" s="9" t="s">
        <v>188</v>
      </c>
      <c r="L81" s="9" t="s">
        <v>189</v>
      </c>
      <c r="M81" s="9" t="s">
        <v>50</v>
      </c>
      <c r="N81" s="10">
        <v>1</v>
      </c>
      <c r="O81" s="10">
        <v>1.7392876580845993</v>
      </c>
      <c r="P81" s="10">
        <v>0.32210424598796994</v>
      </c>
      <c r="Q81" s="10">
        <v>1.1408932557401021</v>
      </c>
      <c r="R81" s="10">
        <v>2.7183204764954501</v>
      </c>
      <c r="S81" s="10">
        <v>3.6165946693820503</v>
      </c>
      <c r="T81" s="10">
        <v>2912.439824201505</v>
      </c>
      <c r="U81" s="10">
        <v>4.6542669546185431</v>
      </c>
      <c r="V81" s="10">
        <v>0.15408606488670118</v>
      </c>
      <c r="W81" s="10">
        <v>4.6283031941531452E-2</v>
      </c>
      <c r="X81" s="12"/>
      <c r="Y81" s="12"/>
      <c r="Z81" s="11">
        <v>0.73699999999999999</v>
      </c>
      <c r="AA81" s="11">
        <f t="shared" si="6"/>
        <v>0.73699999999999999</v>
      </c>
      <c r="AB81" s="11">
        <v>2.2599999999999998</v>
      </c>
      <c r="AC81" s="11">
        <v>14.36</v>
      </c>
      <c r="AD81" s="11">
        <v>3.33</v>
      </c>
      <c r="AE81" s="13" t="s">
        <v>66</v>
      </c>
      <c r="AF81" s="12">
        <v>6.8601583113456437</v>
      </c>
      <c r="AG81" s="12">
        <v>8.1794195250659598</v>
      </c>
      <c r="AH81" s="12">
        <v>84.96042216358839</v>
      </c>
      <c r="AI81" s="12">
        <v>96.329999999999984</v>
      </c>
      <c r="AJ81" s="12">
        <v>4.2249999999999996</v>
      </c>
      <c r="AK81" s="12">
        <f t="shared" si="5"/>
        <v>92.10499999999999</v>
      </c>
      <c r="AL81" s="15">
        <v>0.379</v>
      </c>
      <c r="AM81" s="15">
        <v>3.5099999999999999E-2</v>
      </c>
      <c r="AN81" s="15">
        <v>1.9434</v>
      </c>
      <c r="AO81" s="15">
        <v>149.53</v>
      </c>
    </row>
    <row r="82" spans="1:41" x14ac:dyDescent="0.35">
      <c r="A82" s="7" t="s">
        <v>180</v>
      </c>
      <c r="B82" s="8">
        <v>32.800963000000003</v>
      </c>
      <c r="C82" s="8">
        <v>-96.772976</v>
      </c>
      <c r="D82" s="9" t="s">
        <v>181</v>
      </c>
      <c r="E82" s="9" t="s">
        <v>181</v>
      </c>
      <c r="F82" s="9" t="s">
        <v>182</v>
      </c>
      <c r="G82" s="9" t="s">
        <v>82</v>
      </c>
      <c r="H82" s="9" t="s">
        <v>46</v>
      </c>
      <c r="I82" s="10">
        <v>1E-3</v>
      </c>
      <c r="J82" s="9" t="s">
        <v>183</v>
      </c>
      <c r="K82" s="9" t="s">
        <v>188</v>
      </c>
      <c r="L82" s="9" t="s">
        <v>190</v>
      </c>
      <c r="M82" s="9" t="s">
        <v>53</v>
      </c>
      <c r="N82" s="10">
        <v>1</v>
      </c>
      <c r="O82" s="10">
        <v>1.8611773166285319</v>
      </c>
      <c r="P82" s="10">
        <v>0.38319467915273647</v>
      </c>
      <c r="Q82" s="10">
        <v>1.0629277115178417</v>
      </c>
      <c r="R82" s="10">
        <v>3.4448167826814897</v>
      </c>
      <c r="S82" s="10">
        <v>3.5254741586003528</v>
      </c>
      <c r="T82" s="10">
        <v>2675.7363220597736</v>
      </c>
      <c r="U82" s="10">
        <v>89.724444716139345</v>
      </c>
      <c r="V82" s="10">
        <v>0.160478604932068</v>
      </c>
      <c r="W82" s="10">
        <v>4.0665424988052756E-2</v>
      </c>
      <c r="X82" s="12"/>
      <c r="Y82" s="12"/>
      <c r="Z82" s="12"/>
      <c r="AA82" s="12"/>
      <c r="AB82" s="11">
        <v>2.2599999999999998</v>
      </c>
      <c r="AC82" s="11">
        <v>14.36</v>
      </c>
      <c r="AD82" s="11">
        <v>3.33</v>
      </c>
      <c r="AE82" s="13" t="s">
        <v>76</v>
      </c>
      <c r="AF82" s="12">
        <v>9.9041533546325855</v>
      </c>
      <c r="AG82" s="12">
        <v>10.926517571884984</v>
      </c>
      <c r="AH82" s="12">
        <v>79.16932907348243</v>
      </c>
      <c r="AI82" s="12">
        <v>84.67</v>
      </c>
      <c r="AJ82" s="12">
        <v>8.8300000000000003E-2</v>
      </c>
      <c r="AK82" s="12">
        <f t="shared" si="5"/>
        <v>84.581699999999998</v>
      </c>
      <c r="AL82" s="15">
        <v>0.37940000000000002</v>
      </c>
      <c r="AM82" s="15">
        <v>3.5099999999999999E-2</v>
      </c>
      <c r="AN82" s="15">
        <v>1.591</v>
      </c>
      <c r="AO82" s="15">
        <v>73.62</v>
      </c>
    </row>
    <row r="83" spans="1:41" x14ac:dyDescent="0.35">
      <c r="A83" s="7" t="s">
        <v>180</v>
      </c>
      <c r="B83" s="8">
        <v>32.800963000000003</v>
      </c>
      <c r="C83" s="8">
        <v>-96.772976</v>
      </c>
      <c r="D83" s="9" t="s">
        <v>181</v>
      </c>
      <c r="E83" s="9" t="s">
        <v>181</v>
      </c>
      <c r="F83" s="9" t="s">
        <v>182</v>
      </c>
      <c r="G83" s="9" t="s">
        <v>82</v>
      </c>
      <c r="H83" s="9" t="s">
        <v>46</v>
      </c>
      <c r="I83" s="10">
        <v>1E-3</v>
      </c>
      <c r="J83" s="9" t="s">
        <v>183</v>
      </c>
      <c r="K83" s="9" t="s">
        <v>188</v>
      </c>
      <c r="L83" s="9" t="s">
        <v>191</v>
      </c>
      <c r="M83" s="9" t="s">
        <v>55</v>
      </c>
      <c r="N83" s="10">
        <v>1</v>
      </c>
      <c r="O83" s="10">
        <v>2.4270007953575004</v>
      </c>
      <c r="P83" s="10">
        <v>0.51721544876111925</v>
      </c>
      <c r="Q83" s="10">
        <v>0.73530634161212716</v>
      </c>
      <c r="R83" s="10">
        <v>4.6691972242392445</v>
      </c>
      <c r="S83" s="10">
        <v>4.6407450692421124</v>
      </c>
      <c r="T83" s="10">
        <v>3952.9546236595488</v>
      </c>
      <c r="U83" s="10">
        <v>335.03793668664247</v>
      </c>
      <c r="V83" s="10">
        <v>0.16350937250925207</v>
      </c>
      <c r="W83" s="10">
        <v>3.8457998954413417E-2</v>
      </c>
      <c r="X83" s="12"/>
      <c r="Y83" s="12"/>
      <c r="Z83" s="12"/>
      <c r="AA83" s="12"/>
      <c r="AB83" s="11">
        <v>2.2599999999999998</v>
      </c>
      <c r="AC83" s="11">
        <v>14.36</v>
      </c>
      <c r="AD83" s="11">
        <v>3.33</v>
      </c>
      <c r="AE83" s="13" t="s">
        <v>76</v>
      </c>
      <c r="AF83" s="12">
        <v>15.384615384615383</v>
      </c>
      <c r="AG83" s="12">
        <v>16.454849498327761</v>
      </c>
      <c r="AH83" s="12">
        <v>68.160535117056853</v>
      </c>
      <c r="AI83" s="12">
        <v>66.38</v>
      </c>
      <c r="AJ83" s="12">
        <v>1.2829999999999999</v>
      </c>
      <c r="AK83" s="12">
        <f t="shared" si="5"/>
        <v>65.096999999999994</v>
      </c>
      <c r="AL83" s="15">
        <v>0.38159999999999999</v>
      </c>
      <c r="AM83" s="15">
        <v>3.1099999999999999E-2</v>
      </c>
      <c r="AN83" s="15">
        <v>1.3848</v>
      </c>
      <c r="AO83" s="15">
        <v>31.31</v>
      </c>
    </row>
    <row r="84" spans="1:41" x14ac:dyDescent="0.35">
      <c r="A84" s="7" t="s">
        <v>180</v>
      </c>
      <c r="B84" s="8">
        <v>32.800963000000003</v>
      </c>
      <c r="C84" s="8">
        <v>-96.772976</v>
      </c>
      <c r="D84" s="9" t="s">
        <v>181</v>
      </c>
      <c r="E84" s="9" t="s">
        <v>181</v>
      </c>
      <c r="F84" s="9" t="s">
        <v>182</v>
      </c>
      <c r="G84" s="9" t="s">
        <v>82</v>
      </c>
      <c r="H84" s="9" t="s">
        <v>46</v>
      </c>
      <c r="I84" s="10">
        <v>1E-3</v>
      </c>
      <c r="J84" s="9" t="s">
        <v>183</v>
      </c>
      <c r="K84" s="9" t="s">
        <v>192</v>
      </c>
      <c r="L84" s="9" t="s">
        <v>193</v>
      </c>
      <c r="M84" s="9" t="s">
        <v>50</v>
      </c>
      <c r="N84" s="10">
        <v>1</v>
      </c>
      <c r="O84" s="10">
        <v>1.9555624467553998</v>
      </c>
      <c r="P84" s="10">
        <v>0.32518973099254034</v>
      </c>
      <c r="Q84" s="10">
        <v>0.17872386344927577</v>
      </c>
      <c r="R84" s="10">
        <v>2.8633631035653768</v>
      </c>
      <c r="S84" s="10">
        <v>3.0748637283542473</v>
      </c>
      <c r="T84" s="10">
        <v>2273.8321516077085</v>
      </c>
      <c r="U84" s="10">
        <v>14.952921647716622</v>
      </c>
      <c r="V84" s="10">
        <v>0.13059171795259758</v>
      </c>
      <c r="W84" s="10">
        <v>3.2624681150129273E-2</v>
      </c>
      <c r="X84" s="12"/>
      <c r="Y84" s="12"/>
      <c r="Z84" s="12"/>
      <c r="AA84" s="12"/>
      <c r="AB84" s="11">
        <v>2.2599999999999998</v>
      </c>
      <c r="AC84" s="11">
        <v>14.36</v>
      </c>
      <c r="AD84" s="11">
        <v>3.33</v>
      </c>
      <c r="AE84" s="13" t="s">
        <v>66</v>
      </c>
      <c r="AF84" s="12">
        <v>7.1135430916552655</v>
      </c>
      <c r="AG84" s="12">
        <v>7.9890560875513001</v>
      </c>
      <c r="AH84" s="12">
        <v>84.897400820793436</v>
      </c>
      <c r="AI84" s="12">
        <v>65.95</v>
      </c>
      <c r="AJ84" s="12">
        <v>0.10340000000000001</v>
      </c>
      <c r="AK84" s="12">
        <f t="shared" si="5"/>
        <v>65.846600000000009</v>
      </c>
      <c r="AL84" s="15">
        <v>0.37859999999999999</v>
      </c>
      <c r="AM84" s="15">
        <v>3.4700000000000002E-2</v>
      </c>
      <c r="AN84" s="15">
        <v>1.9316</v>
      </c>
      <c r="AO84" s="15">
        <v>146.63</v>
      </c>
    </row>
    <row r="85" spans="1:41" x14ac:dyDescent="0.35">
      <c r="A85" s="7" t="s">
        <v>180</v>
      </c>
      <c r="B85" s="8">
        <v>32.800963000000003</v>
      </c>
      <c r="C85" s="8">
        <v>-96.772976</v>
      </c>
      <c r="D85" s="9" t="s">
        <v>181</v>
      </c>
      <c r="E85" s="9" t="s">
        <v>181</v>
      </c>
      <c r="F85" s="9" t="s">
        <v>182</v>
      </c>
      <c r="G85" s="9" t="s">
        <v>82</v>
      </c>
      <c r="H85" s="9" t="s">
        <v>46</v>
      </c>
      <c r="I85" s="10">
        <v>1E-3</v>
      </c>
      <c r="J85" s="9" t="s">
        <v>183</v>
      </c>
      <c r="K85" s="9" t="s">
        <v>192</v>
      </c>
      <c r="L85" s="9" t="s">
        <v>194</v>
      </c>
      <c r="M85" s="9" t="s">
        <v>53</v>
      </c>
      <c r="N85" s="10">
        <v>1</v>
      </c>
      <c r="O85" s="10">
        <v>1.2996643920544257</v>
      </c>
      <c r="P85" s="10">
        <v>0.24005513373230322</v>
      </c>
      <c r="Q85" s="10">
        <v>0.11176584977227498</v>
      </c>
      <c r="R85" s="10">
        <v>2.5903331667645877</v>
      </c>
      <c r="S85" s="10">
        <v>2.3142723060930948</v>
      </c>
      <c r="T85" s="10">
        <v>655.92432975872282</v>
      </c>
      <c r="U85" s="10">
        <v>4.7667725191891597</v>
      </c>
      <c r="V85" s="10">
        <v>0.16592430646865683</v>
      </c>
      <c r="W85" s="10">
        <v>2.6547798627352334E-2</v>
      </c>
      <c r="X85" s="12"/>
      <c r="Y85" s="12"/>
      <c r="Z85" s="11">
        <v>0.183</v>
      </c>
      <c r="AA85" s="11">
        <f t="shared" ref="AA85:AA103" si="7">AVERAGE(X85:Z85)</f>
        <v>0.183</v>
      </c>
      <c r="AB85" s="11">
        <v>2.2599999999999998</v>
      </c>
      <c r="AC85" s="11">
        <v>14.36</v>
      </c>
      <c r="AD85" s="11">
        <v>3.33</v>
      </c>
      <c r="AE85" s="13" t="s">
        <v>66</v>
      </c>
      <c r="AF85" s="12">
        <v>8.5872576177285307</v>
      </c>
      <c r="AG85" s="12">
        <v>10.858725761772853</v>
      </c>
      <c r="AH85" s="12">
        <v>80.554016620498629</v>
      </c>
      <c r="AI85" s="12">
        <v>69.989999999999995</v>
      </c>
      <c r="AJ85" s="12">
        <v>10.46</v>
      </c>
      <c r="AK85" s="12">
        <f t="shared" si="5"/>
        <v>59.529999999999994</v>
      </c>
      <c r="AL85" s="15">
        <v>0.38019999999999998</v>
      </c>
      <c r="AM85" s="15">
        <v>3.61E-2</v>
      </c>
      <c r="AN85" s="15">
        <v>1.6608000000000001</v>
      </c>
      <c r="AO85" s="15">
        <v>88.32</v>
      </c>
    </row>
    <row r="86" spans="1:41" x14ac:dyDescent="0.35">
      <c r="A86" s="7" t="s">
        <v>180</v>
      </c>
      <c r="B86" s="8">
        <v>32.800963000000003</v>
      </c>
      <c r="C86" s="8">
        <v>-96.772976</v>
      </c>
      <c r="D86" s="9" t="s">
        <v>181</v>
      </c>
      <c r="E86" s="9" t="s">
        <v>181</v>
      </c>
      <c r="F86" s="9" t="s">
        <v>182</v>
      </c>
      <c r="G86" s="9" t="s">
        <v>82</v>
      </c>
      <c r="H86" s="9" t="s">
        <v>46</v>
      </c>
      <c r="I86" s="10">
        <v>1E-3</v>
      </c>
      <c r="J86" s="9" t="s">
        <v>183</v>
      </c>
      <c r="K86" s="9" t="s">
        <v>192</v>
      </c>
      <c r="L86" s="9" t="s">
        <v>195</v>
      </c>
      <c r="M86" s="9" t="s">
        <v>55</v>
      </c>
      <c r="N86" s="10">
        <v>1</v>
      </c>
      <c r="O86" s="10">
        <v>1.6531647149192543</v>
      </c>
      <c r="P86" s="10">
        <v>0.28670230052138052</v>
      </c>
      <c r="Q86" s="10">
        <v>0.18054633129905551</v>
      </c>
      <c r="R86" s="10">
        <v>2.569011778140716</v>
      </c>
      <c r="S86" s="10">
        <v>2.4321547165407607</v>
      </c>
      <c r="T86" s="10">
        <v>1943.6992275872155</v>
      </c>
      <c r="U86" s="10">
        <v>81.270576784531087</v>
      </c>
      <c r="V86" s="10">
        <v>0.12579450901773714</v>
      </c>
      <c r="W86" s="10">
        <v>3.3283560824580193E-2</v>
      </c>
      <c r="X86" s="12"/>
      <c r="Y86" s="11">
        <v>0.14799999999999999</v>
      </c>
      <c r="Z86" s="11">
        <v>1.1060000000000001</v>
      </c>
      <c r="AA86" s="11">
        <f t="shared" si="7"/>
        <v>0.627</v>
      </c>
      <c r="AB86" s="11">
        <v>2.2599999999999998</v>
      </c>
      <c r="AC86" s="11">
        <v>14.36</v>
      </c>
      <c r="AD86" s="11">
        <v>3.33</v>
      </c>
      <c r="AE86" s="13" t="s">
        <v>66</v>
      </c>
      <c r="AF86" s="12">
        <v>6.9148936170212751</v>
      </c>
      <c r="AG86" s="12">
        <v>8.2446808510638281</v>
      </c>
      <c r="AH86" s="12">
        <v>84.840425531914889</v>
      </c>
      <c r="AI86" s="12">
        <v>54.370000000000005</v>
      </c>
      <c r="AJ86" s="12">
        <v>0.11459999999999999</v>
      </c>
      <c r="AK86" s="12">
        <f t="shared" si="5"/>
        <v>54.255400000000002</v>
      </c>
      <c r="AL86" s="15">
        <v>0.379</v>
      </c>
      <c r="AM86" s="15">
        <v>3.5099999999999999E-2</v>
      </c>
      <c r="AN86" s="15">
        <v>1.9335</v>
      </c>
      <c r="AO86" s="15">
        <v>147.19999999999999</v>
      </c>
    </row>
    <row r="87" spans="1:41" x14ac:dyDescent="0.35">
      <c r="A87" s="7" t="s">
        <v>196</v>
      </c>
      <c r="B87" s="8">
        <v>32.73471</v>
      </c>
      <c r="C87" s="8">
        <v>-96.753884999999997</v>
      </c>
      <c r="D87" s="9" t="s">
        <v>181</v>
      </c>
      <c r="E87" s="9" t="s">
        <v>181</v>
      </c>
      <c r="F87" s="9" t="s">
        <v>197</v>
      </c>
      <c r="G87" s="9" t="s">
        <v>82</v>
      </c>
      <c r="H87" s="9" t="s">
        <v>46</v>
      </c>
      <c r="I87" s="10">
        <v>3.0000000000000001E-3</v>
      </c>
      <c r="J87" s="9" t="s">
        <v>198</v>
      </c>
      <c r="K87" s="9" t="s">
        <v>199</v>
      </c>
      <c r="L87" s="9" t="s">
        <v>200</v>
      </c>
      <c r="M87" s="9" t="s">
        <v>50</v>
      </c>
      <c r="N87" s="10">
        <v>1</v>
      </c>
      <c r="O87" s="10">
        <v>0.34881026403808807</v>
      </c>
      <c r="P87" s="10">
        <v>6.115933127518209E-2</v>
      </c>
      <c r="Q87" s="10"/>
      <c r="R87" s="10">
        <v>0.94498820634344061</v>
      </c>
      <c r="S87" s="10">
        <v>1.1957632063637784</v>
      </c>
      <c r="T87" s="10">
        <v>370.2055610715675</v>
      </c>
      <c r="U87" s="10">
        <v>0.12663500891754009</v>
      </c>
      <c r="V87" s="10">
        <v>0.52388483552214582</v>
      </c>
      <c r="W87" s="10">
        <v>1.9730867472749564E-2</v>
      </c>
      <c r="X87" s="12"/>
      <c r="Y87" s="11">
        <v>0.38600000000000001</v>
      </c>
      <c r="Z87" s="11">
        <v>1.1839999999999999</v>
      </c>
      <c r="AA87" s="11">
        <f t="shared" si="7"/>
        <v>0.78499999999999992</v>
      </c>
      <c r="AB87" s="11">
        <v>2.25</v>
      </c>
      <c r="AC87" s="11">
        <v>14.79</v>
      </c>
      <c r="AD87" s="11">
        <v>3.33</v>
      </c>
      <c r="AE87" s="13" t="s">
        <v>51</v>
      </c>
      <c r="AF87" s="12">
        <v>3.5087719298245608</v>
      </c>
      <c r="AG87" s="12">
        <v>5.8479532163742682</v>
      </c>
      <c r="AH87" s="12">
        <v>90.643274853801174</v>
      </c>
      <c r="AI87" s="12">
        <v>60.14</v>
      </c>
      <c r="AJ87" s="12">
        <v>4.5529999999999999</v>
      </c>
      <c r="AK87" s="12">
        <f t="shared" si="5"/>
        <v>55.587000000000003</v>
      </c>
      <c r="AL87" s="15">
        <v>0.3795</v>
      </c>
      <c r="AM87" s="15">
        <v>3.5299999999999998E-2</v>
      </c>
      <c r="AN87" s="15">
        <v>2.6629999999999998</v>
      </c>
      <c r="AO87" s="15">
        <v>375.35</v>
      </c>
    </row>
    <row r="88" spans="1:41" x14ac:dyDescent="0.35">
      <c r="A88" s="7" t="s">
        <v>196</v>
      </c>
      <c r="B88" s="8">
        <v>32.73471</v>
      </c>
      <c r="C88" s="8">
        <v>-96.753884999999997</v>
      </c>
      <c r="D88" s="9" t="s">
        <v>181</v>
      </c>
      <c r="E88" s="9" t="s">
        <v>181</v>
      </c>
      <c r="F88" s="9" t="s">
        <v>197</v>
      </c>
      <c r="G88" s="9" t="s">
        <v>82</v>
      </c>
      <c r="H88" s="9" t="s">
        <v>46</v>
      </c>
      <c r="I88" s="10">
        <v>3.0000000000000001E-3</v>
      </c>
      <c r="J88" s="9" t="s">
        <v>198</v>
      </c>
      <c r="K88" s="9" t="s">
        <v>199</v>
      </c>
      <c r="L88" s="9" t="s">
        <v>201</v>
      </c>
      <c r="M88" s="9" t="s">
        <v>53</v>
      </c>
      <c r="N88" s="10">
        <v>1</v>
      </c>
      <c r="O88" s="10">
        <v>0.44419780679681936</v>
      </c>
      <c r="P88" s="10">
        <v>7.5196285826839696E-2</v>
      </c>
      <c r="Q88" s="10"/>
      <c r="R88" s="10">
        <v>1.1309507563809587</v>
      </c>
      <c r="S88" s="10">
        <v>1.4936299197531573</v>
      </c>
      <c r="T88" s="10">
        <v>479.93404077567516</v>
      </c>
      <c r="U88" s="10"/>
      <c r="V88" s="10">
        <v>0.44296851401161363</v>
      </c>
      <c r="W88" s="10">
        <v>2.2553114387292749E-2</v>
      </c>
      <c r="X88" s="11">
        <v>33.223999999999997</v>
      </c>
      <c r="Y88" s="11">
        <v>3.714</v>
      </c>
      <c r="Z88" s="11">
        <v>0.52800000000000002</v>
      </c>
      <c r="AA88" s="11">
        <f t="shared" si="7"/>
        <v>12.488666666666665</v>
      </c>
      <c r="AB88" s="11">
        <v>2.25</v>
      </c>
      <c r="AC88" s="11">
        <v>14.79</v>
      </c>
      <c r="AD88" s="11">
        <v>3.33</v>
      </c>
      <c r="AE88" s="13" t="s">
        <v>66</v>
      </c>
      <c r="AF88" s="12">
        <v>5.3333333333333348</v>
      </c>
      <c r="AG88" s="12">
        <v>7.6190476190476186</v>
      </c>
      <c r="AH88" s="12">
        <v>87.047619047619051</v>
      </c>
      <c r="AI88" s="12">
        <v>55.78</v>
      </c>
      <c r="AJ88" s="12">
        <v>5.923</v>
      </c>
      <c r="AK88" s="12">
        <f t="shared" si="5"/>
        <v>49.856999999999999</v>
      </c>
      <c r="AL88" s="15">
        <v>0.37959999999999999</v>
      </c>
      <c r="AM88" s="15">
        <v>3.56E-2</v>
      </c>
      <c r="AN88" s="15">
        <v>2.1701999999999999</v>
      </c>
      <c r="AO88" s="15">
        <v>208.09</v>
      </c>
    </row>
    <row r="89" spans="1:41" x14ac:dyDescent="0.35">
      <c r="A89" s="7" t="s">
        <v>196</v>
      </c>
      <c r="B89" s="8">
        <v>32.73471</v>
      </c>
      <c r="C89" s="8">
        <v>-96.753884999999997</v>
      </c>
      <c r="D89" s="9" t="s">
        <v>181</v>
      </c>
      <c r="E89" s="9" t="s">
        <v>181</v>
      </c>
      <c r="F89" s="9" t="s">
        <v>197</v>
      </c>
      <c r="G89" s="9" t="s">
        <v>82</v>
      </c>
      <c r="H89" s="9" t="s">
        <v>46</v>
      </c>
      <c r="I89" s="10">
        <v>3.0000000000000001E-3</v>
      </c>
      <c r="J89" s="9" t="s">
        <v>198</v>
      </c>
      <c r="K89" s="9" t="s">
        <v>199</v>
      </c>
      <c r="L89" s="9" t="s">
        <v>202</v>
      </c>
      <c r="M89" s="9" t="s">
        <v>55</v>
      </c>
      <c r="N89" s="10">
        <v>1</v>
      </c>
      <c r="O89" s="10">
        <v>0.61970899990128914</v>
      </c>
      <c r="P89" s="10">
        <v>0.14100039662907457</v>
      </c>
      <c r="Q89" s="10">
        <v>5.0873823619493726E-2</v>
      </c>
      <c r="R89" s="10">
        <v>1.4915052966670492</v>
      </c>
      <c r="S89" s="10">
        <v>3.1524469024234878</v>
      </c>
      <c r="T89" s="10">
        <v>1975.7828440011822</v>
      </c>
      <c r="U89" s="10">
        <v>26.867490351727128</v>
      </c>
      <c r="V89" s="10">
        <v>0.35782344957747153</v>
      </c>
      <c r="W89" s="10">
        <v>2.3759507460596154E-2</v>
      </c>
      <c r="X89" s="12"/>
      <c r="Y89" s="11">
        <v>0.441</v>
      </c>
      <c r="Z89" s="12"/>
      <c r="AA89" s="11">
        <f t="shared" si="7"/>
        <v>0.441</v>
      </c>
      <c r="AB89" s="11">
        <v>2.25</v>
      </c>
      <c r="AC89" s="11">
        <v>14.79</v>
      </c>
      <c r="AD89" s="11">
        <v>3.33</v>
      </c>
      <c r="AE89" s="13" t="s">
        <v>51</v>
      </c>
      <c r="AF89" s="12">
        <v>3.4615384615384608</v>
      </c>
      <c r="AG89" s="12">
        <v>5.7692307692307692</v>
      </c>
      <c r="AH89" s="12">
        <v>90.769230769230759</v>
      </c>
      <c r="AI89" s="12">
        <v>50.67</v>
      </c>
      <c r="AJ89" s="12">
        <v>4.4589999999999996</v>
      </c>
      <c r="AK89" s="12">
        <f t="shared" si="5"/>
        <v>46.210999999999999</v>
      </c>
      <c r="AL89" s="15">
        <v>0.3795</v>
      </c>
      <c r="AM89" s="15">
        <v>3.5200000000000002E-2</v>
      </c>
      <c r="AN89" s="15">
        <v>2.6829999999999998</v>
      </c>
      <c r="AO89" s="15">
        <v>383.49</v>
      </c>
    </row>
    <row r="90" spans="1:41" x14ac:dyDescent="0.35">
      <c r="A90" s="7" t="s">
        <v>196</v>
      </c>
      <c r="B90" s="8">
        <v>32.73471</v>
      </c>
      <c r="C90" s="8">
        <v>-96.753884999999997</v>
      </c>
      <c r="D90" s="9" t="s">
        <v>181</v>
      </c>
      <c r="E90" s="9" t="s">
        <v>181</v>
      </c>
      <c r="F90" s="9" t="s">
        <v>197</v>
      </c>
      <c r="G90" s="9" t="s">
        <v>82</v>
      </c>
      <c r="H90" s="9" t="s">
        <v>46</v>
      </c>
      <c r="I90" s="10">
        <v>3.0000000000000001E-3</v>
      </c>
      <c r="J90" s="9" t="s">
        <v>198</v>
      </c>
      <c r="K90" s="9" t="s">
        <v>203</v>
      </c>
      <c r="L90" s="9" t="s">
        <v>204</v>
      </c>
      <c r="M90" s="9" t="s">
        <v>50</v>
      </c>
      <c r="N90" s="10">
        <v>1</v>
      </c>
      <c r="O90" s="10">
        <v>0.47746337552302603</v>
      </c>
      <c r="P90" s="10">
        <v>0.1086484092357968</v>
      </c>
      <c r="Q90" s="10"/>
      <c r="R90" s="10">
        <v>1.0367492111371286</v>
      </c>
      <c r="S90" s="10">
        <v>1.6073042859878894</v>
      </c>
      <c r="T90" s="10">
        <v>1526.6727830438197</v>
      </c>
      <c r="U90" s="10">
        <v>10.824251178296034</v>
      </c>
      <c r="V90" s="10">
        <v>0.28558770284085327</v>
      </c>
      <c r="W90" s="10">
        <v>2.3257599388283826E-2</v>
      </c>
      <c r="X90" s="12"/>
      <c r="Y90" s="12"/>
      <c r="Z90" s="11">
        <v>10.571</v>
      </c>
      <c r="AA90" s="11">
        <f t="shared" si="7"/>
        <v>10.571</v>
      </c>
      <c r="AB90" s="11">
        <v>2.25</v>
      </c>
      <c r="AC90" s="11">
        <v>14.79</v>
      </c>
      <c r="AD90" s="11">
        <v>3.33</v>
      </c>
      <c r="AE90" s="13" t="s">
        <v>51</v>
      </c>
      <c r="AF90" s="12">
        <v>1.486988847583643</v>
      </c>
      <c r="AG90" s="12">
        <v>3.3457249070631967</v>
      </c>
      <c r="AH90" s="12">
        <v>95.167286245353154</v>
      </c>
      <c r="AI90" s="12">
        <v>57.27</v>
      </c>
      <c r="AJ90" s="12">
        <v>3.4159999999999999</v>
      </c>
      <c r="AK90" s="12">
        <f t="shared" si="5"/>
        <v>53.854000000000006</v>
      </c>
      <c r="AL90" s="15">
        <v>0.37909999999999999</v>
      </c>
      <c r="AM90" s="15">
        <v>3.5000000000000003E-2</v>
      </c>
      <c r="AN90" s="15">
        <v>3.4689000000000001</v>
      </c>
      <c r="AO90" s="15">
        <v>767.37</v>
      </c>
    </row>
    <row r="91" spans="1:41" x14ac:dyDescent="0.35">
      <c r="A91" s="7" t="s">
        <v>196</v>
      </c>
      <c r="B91" s="8">
        <v>32.73471</v>
      </c>
      <c r="C91" s="8">
        <v>-96.753884999999997</v>
      </c>
      <c r="D91" s="9" t="s">
        <v>181</v>
      </c>
      <c r="E91" s="9" t="s">
        <v>181</v>
      </c>
      <c r="F91" s="9" t="s">
        <v>197</v>
      </c>
      <c r="G91" s="9" t="s">
        <v>82</v>
      </c>
      <c r="H91" s="9" t="s">
        <v>46</v>
      </c>
      <c r="I91" s="10">
        <v>3.0000000000000001E-3</v>
      </c>
      <c r="J91" s="9" t="s">
        <v>198</v>
      </c>
      <c r="K91" s="9" t="s">
        <v>203</v>
      </c>
      <c r="L91" s="9" t="s">
        <v>205</v>
      </c>
      <c r="M91" s="9" t="s">
        <v>53</v>
      </c>
      <c r="N91" s="10">
        <v>1</v>
      </c>
      <c r="O91" s="10">
        <v>0.84524330667445802</v>
      </c>
      <c r="P91" s="10">
        <v>0.11498514062923323</v>
      </c>
      <c r="Q91" s="10">
        <v>0.10500813519706212</v>
      </c>
      <c r="R91" s="10">
        <v>1.1458200090572599</v>
      </c>
      <c r="S91" s="10">
        <v>2.6788767166105867</v>
      </c>
      <c r="T91" s="10">
        <v>1633.3413406884401</v>
      </c>
      <c r="U91" s="10">
        <v>1.5618596451571236</v>
      </c>
      <c r="V91" s="10">
        <v>0.23375155246018187</v>
      </c>
      <c r="W91" s="10">
        <v>2.3473210612072075E-2</v>
      </c>
      <c r="X91" s="12"/>
      <c r="Y91" s="11">
        <v>0.52300000000000002</v>
      </c>
      <c r="Z91" s="11">
        <v>7.1379999999999999</v>
      </c>
      <c r="AA91" s="11">
        <f t="shared" si="7"/>
        <v>3.8304999999999998</v>
      </c>
      <c r="AB91" s="11">
        <v>2.25</v>
      </c>
      <c r="AC91" s="11">
        <v>14.79</v>
      </c>
      <c r="AD91" s="11">
        <v>3.33</v>
      </c>
      <c r="AE91" s="13" t="s">
        <v>51</v>
      </c>
      <c r="AF91" s="12">
        <v>7.4656188605108067</v>
      </c>
      <c r="AG91" s="12">
        <v>9.8231827111984291</v>
      </c>
      <c r="AH91" s="12">
        <v>82.711198428290771</v>
      </c>
      <c r="AI91" s="12">
        <v>61.13</v>
      </c>
      <c r="AJ91" s="12">
        <v>2.7919999999999998</v>
      </c>
      <c r="AK91" s="12">
        <f t="shared" si="5"/>
        <v>58.338000000000001</v>
      </c>
      <c r="AL91" s="15">
        <v>0.38009999999999999</v>
      </c>
      <c r="AM91" s="15">
        <v>3.61E-2</v>
      </c>
      <c r="AN91" s="15">
        <v>1.7847999999999999</v>
      </c>
      <c r="AO91" s="15">
        <v>113.86</v>
      </c>
    </row>
    <row r="92" spans="1:41" x14ac:dyDescent="0.35">
      <c r="A92" s="7" t="s">
        <v>196</v>
      </c>
      <c r="B92" s="8">
        <v>32.73471</v>
      </c>
      <c r="C92" s="8">
        <v>-96.753884999999997</v>
      </c>
      <c r="D92" s="9" t="s">
        <v>181</v>
      </c>
      <c r="E92" s="9" t="s">
        <v>181</v>
      </c>
      <c r="F92" s="9" t="s">
        <v>197</v>
      </c>
      <c r="G92" s="9" t="s">
        <v>82</v>
      </c>
      <c r="H92" s="9" t="s">
        <v>46</v>
      </c>
      <c r="I92" s="10">
        <v>3.0000000000000001E-3</v>
      </c>
      <c r="J92" s="9" t="s">
        <v>198</v>
      </c>
      <c r="K92" s="9" t="s">
        <v>203</v>
      </c>
      <c r="L92" s="9" t="s">
        <v>206</v>
      </c>
      <c r="M92" s="9" t="s">
        <v>55</v>
      </c>
      <c r="N92" s="10">
        <v>1</v>
      </c>
      <c r="O92" s="10">
        <v>0.44944626410189237</v>
      </c>
      <c r="P92" s="10">
        <v>8.2382568139107465E-2</v>
      </c>
      <c r="Q92" s="10"/>
      <c r="R92" s="10">
        <v>0.96403268416178967</v>
      </c>
      <c r="S92" s="10">
        <v>1.4004574846088229</v>
      </c>
      <c r="T92" s="10">
        <v>1080.9117469712596</v>
      </c>
      <c r="U92" s="10">
        <v>5.1689072837130583</v>
      </c>
      <c r="V92" s="10">
        <v>0.20908100324292353</v>
      </c>
      <c r="W92" s="10">
        <v>1.5235243750256323E-2</v>
      </c>
      <c r="X92" s="11">
        <v>40.271999999999998</v>
      </c>
      <c r="Y92" s="11">
        <v>0.47499999999999998</v>
      </c>
      <c r="Z92" s="11">
        <v>33.935000000000002</v>
      </c>
      <c r="AA92" s="11">
        <f t="shared" si="7"/>
        <v>24.894000000000002</v>
      </c>
      <c r="AB92" s="11">
        <v>2.25</v>
      </c>
      <c r="AC92" s="11">
        <v>14.79</v>
      </c>
      <c r="AD92" s="11">
        <v>3.33</v>
      </c>
      <c r="AE92" s="13" t="s">
        <v>51</v>
      </c>
      <c r="AF92" s="12">
        <v>5.4368932038834963</v>
      </c>
      <c r="AG92" s="12">
        <v>9.3203883495145643</v>
      </c>
      <c r="AH92" s="12">
        <v>85.242718446601941</v>
      </c>
      <c r="AI92" s="12">
        <v>51.04</v>
      </c>
      <c r="AJ92" s="12">
        <v>2.944</v>
      </c>
      <c r="AK92" s="12">
        <f t="shared" si="5"/>
        <v>48.095999999999997</v>
      </c>
      <c r="AL92" s="15">
        <v>0.38129999999999997</v>
      </c>
      <c r="AM92" s="15">
        <v>3.7199999999999997E-2</v>
      </c>
      <c r="AN92" s="15">
        <v>2.0081000000000002</v>
      </c>
      <c r="AO92" s="15">
        <v>164.23</v>
      </c>
    </row>
    <row r="93" spans="1:41" x14ac:dyDescent="0.35">
      <c r="A93" s="7" t="s">
        <v>196</v>
      </c>
      <c r="B93" s="8">
        <v>32.73471</v>
      </c>
      <c r="C93" s="8">
        <v>-96.753884999999997</v>
      </c>
      <c r="D93" s="9" t="s">
        <v>181</v>
      </c>
      <c r="E93" s="9" t="s">
        <v>181</v>
      </c>
      <c r="F93" s="9" t="s">
        <v>197</v>
      </c>
      <c r="G93" s="9" t="s">
        <v>82</v>
      </c>
      <c r="H93" s="9" t="s">
        <v>46</v>
      </c>
      <c r="I93" s="10">
        <v>3.0000000000000001E-3</v>
      </c>
      <c r="J93" s="9" t="s">
        <v>198</v>
      </c>
      <c r="K93" s="9" t="s">
        <v>207</v>
      </c>
      <c r="L93" s="9" t="s">
        <v>208</v>
      </c>
      <c r="M93" s="9" t="s">
        <v>50</v>
      </c>
      <c r="N93" s="10">
        <v>1</v>
      </c>
      <c r="O93" s="10">
        <v>0.29379374539078007</v>
      </c>
      <c r="P93" s="10">
        <v>8.0926994080447692E-2</v>
      </c>
      <c r="Q93" s="10"/>
      <c r="R93" s="10">
        <v>0.76477297630852537</v>
      </c>
      <c r="S93" s="10">
        <v>0.83656336055435399</v>
      </c>
      <c r="T93" s="10">
        <v>873.84469871906299</v>
      </c>
      <c r="U93" s="10">
        <v>0.47329254144582417</v>
      </c>
      <c r="V93" s="10">
        <v>0.28527741557153963</v>
      </c>
      <c r="W93" s="10">
        <v>1.7832167715321545E-2</v>
      </c>
      <c r="X93" s="12"/>
      <c r="Y93" s="11">
        <v>2.13</v>
      </c>
      <c r="Z93" s="11">
        <v>0.70799999999999996</v>
      </c>
      <c r="AA93" s="11">
        <f t="shared" si="7"/>
        <v>1.419</v>
      </c>
      <c r="AB93" s="11">
        <v>2.25</v>
      </c>
      <c r="AC93" s="11">
        <v>14.79</v>
      </c>
      <c r="AD93" s="11">
        <v>3.33</v>
      </c>
      <c r="AE93" s="13" t="s">
        <v>51</v>
      </c>
      <c r="AF93" s="12">
        <v>1.5238095238095235</v>
      </c>
      <c r="AG93" s="12">
        <v>5.3333333333333348</v>
      </c>
      <c r="AH93" s="12">
        <v>93.142857142857153</v>
      </c>
      <c r="AI93" s="12">
        <v>61.02</v>
      </c>
      <c r="AJ93" s="12">
        <v>5.5019999999999998</v>
      </c>
      <c r="AK93" s="12">
        <f t="shared" si="5"/>
        <v>55.518000000000001</v>
      </c>
      <c r="AL93" s="15">
        <v>0.38150000000000001</v>
      </c>
      <c r="AM93" s="15">
        <v>3.6700000000000003E-2</v>
      </c>
      <c r="AN93" s="15">
        <v>3.1421000000000001</v>
      </c>
      <c r="AO93" s="15">
        <v>576.34</v>
      </c>
    </row>
    <row r="94" spans="1:41" x14ac:dyDescent="0.35">
      <c r="A94" s="7" t="s">
        <v>196</v>
      </c>
      <c r="B94" s="8">
        <v>32.73471</v>
      </c>
      <c r="C94" s="8">
        <v>-96.753884999999997</v>
      </c>
      <c r="D94" s="9" t="s">
        <v>181</v>
      </c>
      <c r="E94" s="9" t="s">
        <v>181</v>
      </c>
      <c r="F94" s="9" t="s">
        <v>197</v>
      </c>
      <c r="G94" s="9" t="s">
        <v>82</v>
      </c>
      <c r="H94" s="9" t="s">
        <v>46</v>
      </c>
      <c r="I94" s="10">
        <v>3.0000000000000001E-3</v>
      </c>
      <c r="J94" s="9" t="s">
        <v>198</v>
      </c>
      <c r="K94" s="9" t="s">
        <v>207</v>
      </c>
      <c r="L94" s="9" t="s">
        <v>209</v>
      </c>
      <c r="M94" s="9" t="s">
        <v>53</v>
      </c>
      <c r="N94" s="10">
        <v>1</v>
      </c>
      <c r="O94" s="10">
        <v>0.55976056868286694</v>
      </c>
      <c r="P94" s="10">
        <v>0.14012577857901673</v>
      </c>
      <c r="Q94" s="10">
        <v>3.9266922787097078E-2</v>
      </c>
      <c r="R94" s="10">
        <v>1.4021192867111625</v>
      </c>
      <c r="S94" s="10">
        <v>1.7660860671901384</v>
      </c>
      <c r="T94" s="10">
        <v>1885.5385738564132</v>
      </c>
      <c r="U94" s="10">
        <v>3.8660673111396249</v>
      </c>
      <c r="V94" s="10">
        <v>0.4259490057610355</v>
      </c>
      <c r="W94" s="10">
        <v>2.6223966858996979E-2</v>
      </c>
      <c r="X94" s="12"/>
      <c r="Y94" s="11">
        <v>6.2460000000000004</v>
      </c>
      <c r="Z94" s="11">
        <v>3.2549999999999999</v>
      </c>
      <c r="AA94" s="11">
        <f t="shared" si="7"/>
        <v>4.7505000000000006</v>
      </c>
      <c r="AB94" s="11">
        <v>2.25</v>
      </c>
      <c r="AC94" s="11">
        <v>14.79</v>
      </c>
      <c r="AD94" s="11">
        <v>3.33</v>
      </c>
      <c r="AE94" s="13" t="s">
        <v>51</v>
      </c>
      <c r="AF94" s="12">
        <v>1.758241758241758</v>
      </c>
      <c r="AG94" s="12">
        <v>3.9560439560439553</v>
      </c>
      <c r="AH94" s="12">
        <v>94.285714285714292</v>
      </c>
      <c r="AI94" s="12">
        <v>51.42</v>
      </c>
      <c r="AJ94" s="12">
        <v>2.11</v>
      </c>
      <c r="AK94" s="12">
        <f t="shared" si="5"/>
        <v>49.31</v>
      </c>
      <c r="AL94" s="15">
        <v>0.3795</v>
      </c>
      <c r="AM94" s="15">
        <v>3.5299999999999998E-2</v>
      </c>
      <c r="AN94" s="15">
        <v>3.3075000000000001</v>
      </c>
      <c r="AO94" s="15">
        <v>675.62</v>
      </c>
    </row>
    <row r="95" spans="1:41" x14ac:dyDescent="0.35">
      <c r="A95" s="7" t="s">
        <v>196</v>
      </c>
      <c r="B95" s="8">
        <v>32.73471</v>
      </c>
      <c r="C95" s="8">
        <v>-96.753884999999997</v>
      </c>
      <c r="D95" s="9" t="s">
        <v>181</v>
      </c>
      <c r="E95" s="9" t="s">
        <v>181</v>
      </c>
      <c r="F95" s="9" t="s">
        <v>197</v>
      </c>
      <c r="G95" s="9" t="s">
        <v>82</v>
      </c>
      <c r="H95" s="9" t="s">
        <v>46</v>
      </c>
      <c r="I95" s="10">
        <v>3.0000000000000001E-3</v>
      </c>
      <c r="J95" s="9" t="s">
        <v>198</v>
      </c>
      <c r="K95" s="9" t="s">
        <v>207</v>
      </c>
      <c r="L95" s="9" t="s">
        <v>210</v>
      </c>
      <c r="M95" s="9" t="s">
        <v>55</v>
      </c>
      <c r="N95" s="10">
        <v>1</v>
      </c>
      <c r="O95" s="10">
        <v>0.26674685361656053</v>
      </c>
      <c r="P95" s="10">
        <v>6.4537651575922422E-2</v>
      </c>
      <c r="Q95" s="10"/>
      <c r="R95" s="10">
        <v>0.80483492525992972</v>
      </c>
      <c r="S95" s="10">
        <v>0.91146534092970921</v>
      </c>
      <c r="T95" s="10">
        <v>1020.4302546057366</v>
      </c>
      <c r="U95" s="10">
        <v>9.5135440344900051</v>
      </c>
      <c r="V95" s="10">
        <v>0.10107286711753481</v>
      </c>
      <c r="W95" s="10">
        <v>8.4487574222863217E-3</v>
      </c>
      <c r="X95" s="11">
        <v>77.891000000000005</v>
      </c>
      <c r="Y95" s="11">
        <v>40.703000000000003</v>
      </c>
      <c r="Z95" s="11">
        <v>4.2249999999999996</v>
      </c>
      <c r="AA95" s="11">
        <f t="shared" si="7"/>
        <v>40.939666666666668</v>
      </c>
      <c r="AB95" s="11">
        <v>2.25</v>
      </c>
      <c r="AC95" s="11">
        <v>14.79</v>
      </c>
      <c r="AD95" s="11">
        <v>3.33</v>
      </c>
      <c r="AE95" s="13" t="s">
        <v>51</v>
      </c>
      <c r="AF95" s="12">
        <v>1.5748031496062991</v>
      </c>
      <c r="AG95" s="12">
        <v>1.5748031496062991</v>
      </c>
      <c r="AH95" s="12">
        <v>96.850393700787407</v>
      </c>
      <c r="AI95" s="12">
        <v>15.96</v>
      </c>
      <c r="AJ95" s="12">
        <v>1.34</v>
      </c>
      <c r="AK95" s="12">
        <f t="shared" si="5"/>
        <v>14.620000000000001</v>
      </c>
      <c r="AL95" s="15">
        <v>0.37659999999999999</v>
      </c>
      <c r="AM95" s="15">
        <v>3.3500000000000002E-2</v>
      </c>
      <c r="AN95" s="15">
        <v>3.7412000000000001</v>
      </c>
      <c r="AO95" s="15">
        <v>957.71</v>
      </c>
    </row>
    <row r="96" spans="1:41" x14ac:dyDescent="0.35">
      <c r="A96" s="7" t="s">
        <v>211</v>
      </c>
      <c r="B96" s="8">
        <v>29.724364999999999</v>
      </c>
      <c r="C96" s="8">
        <v>-95.517398999999997</v>
      </c>
      <c r="D96" s="9" t="s">
        <v>42</v>
      </c>
      <c r="E96" s="9" t="s">
        <v>137</v>
      </c>
      <c r="F96" s="9" t="s">
        <v>212</v>
      </c>
      <c r="G96" s="9" t="s">
        <v>82</v>
      </c>
      <c r="H96" s="9" t="s">
        <v>98</v>
      </c>
      <c r="I96" s="10">
        <v>2E-3</v>
      </c>
      <c r="J96" s="9" t="s">
        <v>213</v>
      </c>
      <c r="K96" s="9" t="s">
        <v>214</v>
      </c>
      <c r="L96" s="9" t="s">
        <v>215</v>
      </c>
      <c r="M96" s="9" t="s">
        <v>50</v>
      </c>
      <c r="N96" s="10">
        <v>1</v>
      </c>
      <c r="O96" s="10">
        <v>1.5067420409998677</v>
      </c>
      <c r="P96" s="10">
        <v>0.40322930236696497</v>
      </c>
      <c r="Q96" s="10">
        <v>1.3823199503616634</v>
      </c>
      <c r="R96" s="10">
        <v>8.3107036809789037</v>
      </c>
      <c r="S96" s="10">
        <v>4.0820350292436549</v>
      </c>
      <c r="T96" s="10">
        <v>3025.8988073526175</v>
      </c>
      <c r="U96" s="10">
        <v>132.37608758999008</v>
      </c>
      <c r="V96" s="10">
        <v>0.27258014572196926</v>
      </c>
      <c r="W96" s="10">
        <v>3.2829530875197376E-2</v>
      </c>
      <c r="X96" s="11">
        <v>0.38800000000000001</v>
      </c>
      <c r="Y96" s="11">
        <v>3.0329999999999999</v>
      </c>
      <c r="Z96" s="12"/>
      <c r="AA96" s="11">
        <f t="shared" si="7"/>
        <v>1.7104999999999999</v>
      </c>
      <c r="AB96" s="11">
        <v>2.11</v>
      </c>
      <c r="AC96" s="11">
        <v>78.87</v>
      </c>
      <c r="AD96" s="11">
        <v>4.67</v>
      </c>
      <c r="AE96" s="13" t="s">
        <v>51</v>
      </c>
      <c r="AF96" s="12">
        <v>4.1850220264317182</v>
      </c>
      <c r="AG96" s="12">
        <v>7.709251101321585</v>
      </c>
      <c r="AH96" s="12">
        <v>88.105726872246692</v>
      </c>
      <c r="AI96" s="12">
        <v>21.26</v>
      </c>
      <c r="AJ96" s="12">
        <v>2.355</v>
      </c>
      <c r="AK96" s="12">
        <f t="shared" si="5"/>
        <v>18.905000000000001</v>
      </c>
      <c r="AL96" s="15">
        <v>0.38090000000000002</v>
      </c>
      <c r="AM96" s="15">
        <v>3.6600000000000001E-2</v>
      </c>
      <c r="AN96" s="15">
        <v>2.3241000000000001</v>
      </c>
      <c r="AO96" s="15">
        <v>251.37</v>
      </c>
    </row>
    <row r="97" spans="1:41" x14ac:dyDescent="0.35">
      <c r="A97" s="7" t="s">
        <v>211</v>
      </c>
      <c r="B97" s="8">
        <v>29.724364999999999</v>
      </c>
      <c r="C97" s="8">
        <v>-95.517398999999997</v>
      </c>
      <c r="D97" s="9" t="s">
        <v>42</v>
      </c>
      <c r="E97" s="9" t="s">
        <v>137</v>
      </c>
      <c r="F97" s="9" t="s">
        <v>212</v>
      </c>
      <c r="G97" s="9" t="s">
        <v>82</v>
      </c>
      <c r="H97" s="9" t="s">
        <v>98</v>
      </c>
      <c r="I97" s="10">
        <v>2E-3</v>
      </c>
      <c r="J97" s="9" t="s">
        <v>213</v>
      </c>
      <c r="K97" s="9" t="s">
        <v>216</v>
      </c>
      <c r="L97" s="9" t="s">
        <v>217</v>
      </c>
      <c r="M97" s="9" t="s">
        <v>50</v>
      </c>
      <c r="N97" s="10">
        <v>1</v>
      </c>
      <c r="O97" s="10">
        <v>1.801384150519338</v>
      </c>
      <c r="P97" s="10">
        <v>1.0093542249947625</v>
      </c>
      <c r="Q97" s="10">
        <v>1.0605785056248651</v>
      </c>
      <c r="R97" s="10">
        <v>0.21242850848294106</v>
      </c>
      <c r="S97" s="10">
        <v>0.2987541358076185</v>
      </c>
      <c r="T97" s="10">
        <v>13.980078973394273</v>
      </c>
      <c r="U97" s="10"/>
      <c r="V97" s="10"/>
      <c r="W97" s="10">
        <v>0.27473816186827482</v>
      </c>
      <c r="X97" s="11">
        <v>203.64400000000001</v>
      </c>
      <c r="Y97" s="11">
        <v>21.516999999999999</v>
      </c>
      <c r="Z97" s="12"/>
      <c r="AA97" s="11">
        <f t="shared" si="7"/>
        <v>112.5805</v>
      </c>
      <c r="AB97" s="11">
        <v>2.11</v>
      </c>
      <c r="AC97" s="11">
        <v>78.87</v>
      </c>
      <c r="AD97" s="11">
        <v>4.67</v>
      </c>
      <c r="AE97" s="13" t="s">
        <v>76</v>
      </c>
      <c r="AF97" s="12">
        <v>10.488245931283908</v>
      </c>
      <c r="AG97" s="12">
        <v>16.274864376130196</v>
      </c>
      <c r="AH97" s="12">
        <v>73.236889692585891</v>
      </c>
      <c r="AI97" s="12">
        <v>27.23</v>
      </c>
      <c r="AJ97" s="12">
        <v>1.8640000000000001</v>
      </c>
      <c r="AK97" s="12">
        <f t="shared" si="5"/>
        <v>25.366</v>
      </c>
      <c r="AL97" s="15">
        <v>0.3826</v>
      </c>
      <c r="AM97" s="15">
        <v>3.5799999999999998E-2</v>
      </c>
      <c r="AN97" s="15">
        <v>1.4581999999999999</v>
      </c>
      <c r="AO97" s="15">
        <v>50.54</v>
      </c>
    </row>
    <row r="98" spans="1:41" x14ac:dyDescent="0.35">
      <c r="A98" s="7" t="s">
        <v>211</v>
      </c>
      <c r="B98" s="8">
        <v>29.724364999999999</v>
      </c>
      <c r="C98" s="8">
        <v>-95.517398999999997</v>
      </c>
      <c r="D98" s="9" t="s">
        <v>42</v>
      </c>
      <c r="E98" s="9" t="s">
        <v>137</v>
      </c>
      <c r="F98" s="9" t="s">
        <v>212</v>
      </c>
      <c r="G98" s="9" t="s">
        <v>82</v>
      </c>
      <c r="H98" s="9" t="s">
        <v>98</v>
      </c>
      <c r="I98" s="10">
        <v>2E-3</v>
      </c>
      <c r="J98" s="9" t="s">
        <v>213</v>
      </c>
      <c r="K98" s="9" t="s">
        <v>216</v>
      </c>
      <c r="L98" s="9" t="s">
        <v>218</v>
      </c>
      <c r="M98" s="9" t="s">
        <v>53</v>
      </c>
      <c r="N98" s="10">
        <v>1</v>
      </c>
      <c r="O98" s="10">
        <v>9.0262115385503661E-2</v>
      </c>
      <c r="P98" s="10">
        <v>9.2987654648389692E-2</v>
      </c>
      <c r="Q98" s="10"/>
      <c r="R98" s="10">
        <v>1.6362880863133749</v>
      </c>
      <c r="S98" s="10">
        <v>0.8345198331115683</v>
      </c>
      <c r="T98" s="10">
        <v>94.016438762747697</v>
      </c>
      <c r="U98" s="10"/>
      <c r="V98" s="10">
        <v>6.2430601791101048E-2</v>
      </c>
      <c r="W98" s="10">
        <v>1.2354685548102467E-2</v>
      </c>
      <c r="X98" s="11">
        <v>86.177000000000007</v>
      </c>
      <c r="Y98" s="12"/>
      <c r="Z98" s="12"/>
      <c r="AA98" s="11">
        <f t="shared" si="7"/>
        <v>86.177000000000007</v>
      </c>
      <c r="AB98" s="11">
        <v>2.11</v>
      </c>
      <c r="AC98" s="11">
        <v>78.87</v>
      </c>
      <c r="AD98" s="11">
        <v>4.67</v>
      </c>
      <c r="AE98" s="13" t="s">
        <v>76</v>
      </c>
      <c r="AF98" s="12">
        <v>12.341197822141563</v>
      </c>
      <c r="AG98" s="12">
        <v>18.148820326678766</v>
      </c>
      <c r="AH98" s="12">
        <v>69.509981851179674</v>
      </c>
      <c r="AI98" s="12">
        <v>13.44</v>
      </c>
      <c r="AJ98" s="12">
        <v>2.1840000000000002</v>
      </c>
      <c r="AK98" s="12">
        <f t="shared" si="5"/>
        <v>11.256</v>
      </c>
      <c r="AL98" s="15">
        <v>0.38290000000000002</v>
      </c>
      <c r="AM98" s="15">
        <v>3.32E-2</v>
      </c>
      <c r="AN98" s="15">
        <v>1.4105000000000001</v>
      </c>
      <c r="AO98" s="15">
        <v>39.61</v>
      </c>
    </row>
    <row r="99" spans="1:41" x14ac:dyDescent="0.35">
      <c r="A99" s="7" t="s">
        <v>211</v>
      </c>
      <c r="B99" s="8">
        <v>29.724364999999999</v>
      </c>
      <c r="C99" s="8">
        <v>-95.517398999999997</v>
      </c>
      <c r="D99" s="9" t="s">
        <v>42</v>
      </c>
      <c r="E99" s="9" t="s">
        <v>137</v>
      </c>
      <c r="F99" s="9" t="s">
        <v>212</v>
      </c>
      <c r="G99" s="9" t="s">
        <v>82</v>
      </c>
      <c r="H99" s="9" t="s">
        <v>98</v>
      </c>
      <c r="I99" s="10">
        <v>2E-3</v>
      </c>
      <c r="J99" s="9" t="s">
        <v>213</v>
      </c>
      <c r="K99" s="9" t="s">
        <v>216</v>
      </c>
      <c r="L99" s="9" t="s">
        <v>219</v>
      </c>
      <c r="M99" s="9" t="s">
        <v>55</v>
      </c>
      <c r="N99" s="10">
        <v>1</v>
      </c>
      <c r="O99" s="10">
        <v>0.94611005870129627</v>
      </c>
      <c r="P99" s="10">
        <v>0.65393387530350766</v>
      </c>
      <c r="Q99" s="10"/>
      <c r="R99" s="10">
        <v>3.0892200597400019</v>
      </c>
      <c r="S99" s="10">
        <v>2.7005498720755878</v>
      </c>
      <c r="T99" s="10">
        <v>2146.0607372692693</v>
      </c>
      <c r="U99" s="10">
        <v>47.938978296548768</v>
      </c>
      <c r="V99" s="10">
        <v>0.16889728352963668</v>
      </c>
      <c r="W99" s="10">
        <v>2.4968917943771516E-2</v>
      </c>
      <c r="X99" s="11">
        <v>40.889000000000003</v>
      </c>
      <c r="Y99" s="12"/>
      <c r="Z99" s="12"/>
      <c r="AA99" s="11">
        <f t="shared" si="7"/>
        <v>40.889000000000003</v>
      </c>
      <c r="AB99" s="11">
        <v>2.11</v>
      </c>
      <c r="AC99" s="11">
        <v>78.87</v>
      </c>
      <c r="AD99" s="11">
        <v>4.67</v>
      </c>
      <c r="AE99" s="13" t="s">
        <v>76</v>
      </c>
      <c r="AF99" s="12">
        <v>19.066147859922182</v>
      </c>
      <c r="AG99" s="12">
        <v>23.346303501945528</v>
      </c>
      <c r="AH99" s="12">
        <v>57.58754863813229</v>
      </c>
      <c r="AI99" s="12">
        <v>7.95</v>
      </c>
      <c r="AJ99" s="12">
        <v>25.36</v>
      </c>
      <c r="AK99" s="12">
        <f t="shared" si="5"/>
        <v>-17.41</v>
      </c>
      <c r="AL99" s="15">
        <v>0.38940000000000002</v>
      </c>
      <c r="AM99" s="15">
        <v>2.3900000000000001E-2</v>
      </c>
      <c r="AN99" s="15">
        <v>1.3705000000000001</v>
      </c>
      <c r="AO99" s="15">
        <v>18.62</v>
      </c>
    </row>
    <row r="100" spans="1:41" x14ac:dyDescent="0.35">
      <c r="A100" s="7" t="s">
        <v>211</v>
      </c>
      <c r="B100" s="8">
        <v>29.724364999999999</v>
      </c>
      <c r="C100" s="8">
        <v>-95.517398999999997</v>
      </c>
      <c r="D100" s="9" t="s">
        <v>42</v>
      </c>
      <c r="E100" s="9" t="s">
        <v>137</v>
      </c>
      <c r="F100" s="9" t="s">
        <v>212</v>
      </c>
      <c r="G100" s="9" t="s">
        <v>82</v>
      </c>
      <c r="H100" s="9" t="s">
        <v>98</v>
      </c>
      <c r="I100" s="10">
        <v>2E-3</v>
      </c>
      <c r="J100" s="9" t="s">
        <v>213</v>
      </c>
      <c r="K100" s="9" t="s">
        <v>220</v>
      </c>
      <c r="L100" s="9" t="s">
        <v>221</v>
      </c>
      <c r="M100" s="9" t="s">
        <v>50</v>
      </c>
      <c r="N100" s="10">
        <v>1</v>
      </c>
      <c r="O100" s="10">
        <v>0.66493256615902563</v>
      </c>
      <c r="P100" s="10">
        <v>0.31062116225972325</v>
      </c>
      <c r="Q100" s="10">
        <v>1.5108028505922619</v>
      </c>
      <c r="R100" s="10">
        <v>3.2358742615112575</v>
      </c>
      <c r="S100" s="10">
        <v>2.1158674963631161</v>
      </c>
      <c r="T100" s="10">
        <v>861.80520117926073</v>
      </c>
      <c r="U100" s="10">
        <v>24.803310135550255</v>
      </c>
      <c r="V100" s="10">
        <v>8.1930927779065271E-2</v>
      </c>
      <c r="W100" s="10">
        <v>2.223373808677211E-2</v>
      </c>
      <c r="X100" s="11">
        <v>247.46799999999999</v>
      </c>
      <c r="Y100" s="11">
        <v>6.0999999999999999E-2</v>
      </c>
      <c r="Z100" s="12"/>
      <c r="AA100" s="11">
        <f t="shared" si="7"/>
        <v>123.7645</v>
      </c>
      <c r="AB100" s="11">
        <v>2.11</v>
      </c>
      <c r="AC100" s="11">
        <v>78.87</v>
      </c>
      <c r="AD100" s="11">
        <v>4.67</v>
      </c>
      <c r="AE100" s="13" t="s">
        <v>51</v>
      </c>
      <c r="AF100" s="12">
        <v>4.0000000000000009</v>
      </c>
      <c r="AG100" s="12">
        <v>7.3684210526315788</v>
      </c>
      <c r="AH100" s="12">
        <v>88.631578947368425</v>
      </c>
      <c r="AI100" s="12">
        <v>27.93</v>
      </c>
      <c r="AJ100" s="12">
        <v>2.5819999999999999</v>
      </c>
      <c r="AK100" s="12">
        <f t="shared" si="5"/>
        <v>25.347999999999999</v>
      </c>
      <c r="AL100" s="15">
        <v>0.38069999999999998</v>
      </c>
      <c r="AM100" s="15">
        <v>3.6400000000000002E-2</v>
      </c>
      <c r="AN100" s="15">
        <v>2.3908999999999998</v>
      </c>
      <c r="AO100" s="15">
        <v>272.99</v>
      </c>
    </row>
    <row r="101" spans="1:41" x14ac:dyDescent="0.35">
      <c r="A101" s="7" t="s">
        <v>211</v>
      </c>
      <c r="B101" s="8">
        <v>29.724364999999999</v>
      </c>
      <c r="C101" s="8">
        <v>-95.517398999999997</v>
      </c>
      <c r="D101" s="9" t="s">
        <v>42</v>
      </c>
      <c r="E101" s="9" t="s">
        <v>137</v>
      </c>
      <c r="F101" s="9" t="s">
        <v>212</v>
      </c>
      <c r="G101" s="9" t="s">
        <v>82</v>
      </c>
      <c r="H101" s="9" t="s">
        <v>98</v>
      </c>
      <c r="I101" s="10">
        <v>2E-3</v>
      </c>
      <c r="J101" s="9" t="s">
        <v>213</v>
      </c>
      <c r="K101" s="9" t="s">
        <v>220</v>
      </c>
      <c r="L101" s="9" t="s">
        <v>222</v>
      </c>
      <c r="M101" s="9" t="s">
        <v>53</v>
      </c>
      <c r="N101" s="10">
        <v>1</v>
      </c>
      <c r="O101" s="10">
        <v>0.28176884614896919</v>
      </c>
      <c r="P101" s="10">
        <v>8.1269531051552532E-2</v>
      </c>
      <c r="Q101" s="10">
        <v>1.7658778754322577</v>
      </c>
      <c r="R101" s="10">
        <v>1.3104362299956025</v>
      </c>
      <c r="S101" s="10">
        <v>1.1748921398353502</v>
      </c>
      <c r="T101" s="10">
        <v>181.13808051431624</v>
      </c>
      <c r="U101" s="10"/>
      <c r="V101" s="10">
        <v>8.454173963004219E-2</v>
      </c>
      <c r="W101" s="10">
        <v>2.2537560351234671E-2</v>
      </c>
      <c r="X101" s="11">
        <v>10.227</v>
      </c>
      <c r="Y101" s="12"/>
      <c r="Z101" s="11">
        <v>16.068000000000001</v>
      </c>
      <c r="AA101" s="11">
        <f t="shared" si="7"/>
        <v>13.147500000000001</v>
      </c>
      <c r="AB101" s="11">
        <v>2.11</v>
      </c>
      <c r="AC101" s="11">
        <v>78.87</v>
      </c>
      <c r="AD101" s="11">
        <v>4.67</v>
      </c>
      <c r="AE101" s="13" t="s">
        <v>66</v>
      </c>
      <c r="AF101" s="12">
        <v>5.3932584269662929</v>
      </c>
      <c r="AG101" s="12">
        <v>8.9887640449438209</v>
      </c>
      <c r="AH101" s="12">
        <v>85.617977528089881</v>
      </c>
      <c r="AI101" s="12">
        <v>8.8470000000000013</v>
      </c>
      <c r="AJ101" s="12">
        <v>6.359</v>
      </c>
      <c r="AK101" s="12">
        <f t="shared" si="5"/>
        <v>2.4880000000000013</v>
      </c>
      <c r="AL101" s="15">
        <v>0.38100000000000001</v>
      </c>
      <c r="AM101" s="15">
        <v>3.6900000000000002E-2</v>
      </c>
      <c r="AN101" s="15">
        <v>2.0407000000000002</v>
      </c>
      <c r="AO101" s="15">
        <v>172.42</v>
      </c>
    </row>
    <row r="102" spans="1:41" x14ac:dyDescent="0.35">
      <c r="A102" s="7" t="s">
        <v>211</v>
      </c>
      <c r="B102" s="8">
        <v>29.724364999999999</v>
      </c>
      <c r="C102" s="8">
        <v>-95.517398999999997</v>
      </c>
      <c r="D102" s="9" t="s">
        <v>42</v>
      </c>
      <c r="E102" s="9" t="s">
        <v>137</v>
      </c>
      <c r="F102" s="9" t="s">
        <v>212</v>
      </c>
      <c r="G102" s="9" t="s">
        <v>82</v>
      </c>
      <c r="H102" s="9" t="s">
        <v>98</v>
      </c>
      <c r="I102" s="10">
        <v>2E-3</v>
      </c>
      <c r="J102" s="9" t="s">
        <v>213</v>
      </c>
      <c r="K102" s="9" t="s">
        <v>220</v>
      </c>
      <c r="L102" s="9" t="s">
        <v>223</v>
      </c>
      <c r="M102" s="9" t="s">
        <v>55</v>
      </c>
      <c r="N102" s="10">
        <v>1</v>
      </c>
      <c r="O102" s="10">
        <v>0.7760758153270666</v>
      </c>
      <c r="P102" s="10">
        <v>0.33284588156261063</v>
      </c>
      <c r="Q102" s="10">
        <v>1.5136548372978651</v>
      </c>
      <c r="R102" s="10">
        <v>3.1068099856018385</v>
      </c>
      <c r="S102" s="10">
        <v>2.6560835030892558</v>
      </c>
      <c r="T102" s="10">
        <v>457.11270807071287</v>
      </c>
      <c r="U102" s="10">
        <v>4.5171689530129013</v>
      </c>
      <c r="V102" s="10">
        <v>0.10072704372661626</v>
      </c>
      <c r="W102" s="10">
        <v>3.6796306293975414E-2</v>
      </c>
      <c r="X102" s="11">
        <v>3.7879999999999998</v>
      </c>
      <c r="Y102" s="11">
        <v>0.214</v>
      </c>
      <c r="Z102" s="11">
        <v>2.722</v>
      </c>
      <c r="AA102" s="11">
        <f t="shared" si="7"/>
        <v>2.2413333333333334</v>
      </c>
      <c r="AB102" s="11">
        <v>2.11</v>
      </c>
      <c r="AC102" s="11">
        <v>78.87</v>
      </c>
      <c r="AD102" s="11">
        <v>4.67</v>
      </c>
      <c r="AE102" s="13" t="s">
        <v>66</v>
      </c>
      <c r="AF102" s="12">
        <v>8.4656084656084669</v>
      </c>
      <c r="AG102" s="12">
        <v>12.345679012345679</v>
      </c>
      <c r="AH102" s="12">
        <v>79.188712522045847</v>
      </c>
      <c r="AI102" s="12">
        <v>4</v>
      </c>
      <c r="AJ102" s="12">
        <v>7.7859999999999996</v>
      </c>
      <c r="AK102" s="12">
        <f t="shared" si="5"/>
        <v>-3.7859999999999996</v>
      </c>
      <c r="AL102" s="15">
        <v>0.38150000000000001</v>
      </c>
      <c r="AM102" s="15">
        <v>3.7100000000000001E-2</v>
      </c>
      <c r="AN102" s="15">
        <v>1.6124000000000001</v>
      </c>
      <c r="AO102" s="15">
        <v>79.62</v>
      </c>
    </row>
    <row r="103" spans="1:41" x14ac:dyDescent="0.35">
      <c r="A103" s="7" t="s">
        <v>211</v>
      </c>
      <c r="B103" s="8">
        <v>29.724364999999999</v>
      </c>
      <c r="C103" s="8">
        <v>-95.517398999999997</v>
      </c>
      <c r="D103" s="9" t="s">
        <v>42</v>
      </c>
      <c r="E103" s="9" t="s">
        <v>137</v>
      </c>
      <c r="F103" s="9" t="s">
        <v>212</v>
      </c>
      <c r="G103" s="9" t="s">
        <v>82</v>
      </c>
      <c r="H103" s="9" t="s">
        <v>98</v>
      </c>
      <c r="I103" s="10">
        <v>2E-3</v>
      </c>
      <c r="J103" s="9" t="s">
        <v>213</v>
      </c>
      <c r="K103" s="9" t="s">
        <v>224</v>
      </c>
      <c r="L103" s="9" t="s">
        <v>225</v>
      </c>
      <c r="M103" s="9" t="s">
        <v>50</v>
      </c>
      <c r="N103" s="10">
        <v>1</v>
      </c>
      <c r="O103" s="10">
        <v>0.90312701875924717</v>
      </c>
      <c r="P103" s="10">
        <v>0.46041806739410884</v>
      </c>
      <c r="Q103" s="10">
        <v>1.3864598533192858</v>
      </c>
      <c r="R103" s="10">
        <v>3.0017376419467752</v>
      </c>
      <c r="S103" s="10">
        <v>3.7199746325192224</v>
      </c>
      <c r="T103" s="10">
        <v>1455.9103261271437</v>
      </c>
      <c r="U103" s="10">
        <v>61.649818648159872</v>
      </c>
      <c r="V103" s="10">
        <v>0.14487911375792695</v>
      </c>
      <c r="W103" s="10">
        <v>2.4788311542454807E-2</v>
      </c>
      <c r="X103" s="12"/>
      <c r="Y103" s="11">
        <v>2.8490000000000002</v>
      </c>
      <c r="Z103" s="12"/>
      <c r="AA103" s="11">
        <f t="shared" si="7"/>
        <v>2.8490000000000002</v>
      </c>
      <c r="AB103" s="11">
        <v>2.11</v>
      </c>
      <c r="AC103" s="11">
        <v>78.87</v>
      </c>
      <c r="AD103" s="11">
        <v>4.67</v>
      </c>
      <c r="AE103" s="13" t="s">
        <v>66</v>
      </c>
      <c r="AF103" s="12">
        <v>10.742496050552925</v>
      </c>
      <c r="AG103" s="12">
        <v>17.377567140600316</v>
      </c>
      <c r="AH103" s="12">
        <v>71.87993680884675</v>
      </c>
      <c r="AI103" s="12">
        <v>12.2</v>
      </c>
      <c r="AJ103" s="12">
        <v>1.488</v>
      </c>
      <c r="AK103" s="12">
        <f t="shared" si="5"/>
        <v>10.712</v>
      </c>
      <c r="AL103" s="15">
        <v>0.3831</v>
      </c>
      <c r="AM103" s="15">
        <v>3.5299999999999998E-2</v>
      </c>
      <c r="AN103" s="15">
        <v>1.4400999999999999</v>
      </c>
      <c r="AO103" s="15">
        <v>47.09</v>
      </c>
    </row>
    <row r="104" spans="1:41" x14ac:dyDescent="0.35">
      <c r="A104" s="7" t="s">
        <v>211</v>
      </c>
      <c r="B104" s="8">
        <v>29.724364999999999</v>
      </c>
      <c r="C104" s="8">
        <v>-95.517398999999997</v>
      </c>
      <c r="D104" s="9" t="s">
        <v>42</v>
      </c>
      <c r="E104" s="9" t="s">
        <v>137</v>
      </c>
      <c r="F104" s="9" t="s">
        <v>212</v>
      </c>
      <c r="G104" s="9" t="s">
        <v>82</v>
      </c>
      <c r="H104" s="9" t="s">
        <v>98</v>
      </c>
      <c r="I104" s="10">
        <v>2E-3</v>
      </c>
      <c r="J104" s="9" t="s">
        <v>213</v>
      </c>
      <c r="K104" s="9" t="s">
        <v>224</v>
      </c>
      <c r="L104" s="9" t="s">
        <v>226</v>
      </c>
      <c r="M104" s="9" t="s">
        <v>53</v>
      </c>
      <c r="N104" s="10">
        <v>1</v>
      </c>
      <c r="O104" s="10">
        <v>0.16851722167986502</v>
      </c>
      <c r="P104" s="10">
        <v>0.12841207370527574</v>
      </c>
      <c r="Q104" s="10">
        <v>0.47886420236904975</v>
      </c>
      <c r="R104" s="10">
        <v>3.4953927216084923</v>
      </c>
      <c r="S104" s="10">
        <v>1.9630892431637568</v>
      </c>
      <c r="T104" s="10">
        <v>179.96928830120476</v>
      </c>
      <c r="U104" s="10">
        <v>4.6861424442953652</v>
      </c>
      <c r="V104" s="10">
        <v>9.0732443347984207E-2</v>
      </c>
      <c r="W104" s="10">
        <v>2.141751205056185E-2</v>
      </c>
      <c r="X104" s="12"/>
      <c r="Y104" s="12"/>
      <c r="Z104" s="12"/>
      <c r="AA104" s="12"/>
      <c r="AB104" s="11">
        <v>2.11</v>
      </c>
      <c r="AC104" s="11">
        <v>78.87</v>
      </c>
      <c r="AD104" s="11">
        <v>4.67</v>
      </c>
      <c r="AE104" s="13" t="s">
        <v>66</v>
      </c>
      <c r="AF104" s="12">
        <v>19.42446043165468</v>
      </c>
      <c r="AG104" s="12">
        <v>26.978417266187051</v>
      </c>
      <c r="AH104" s="12">
        <v>53.597122302158269</v>
      </c>
      <c r="AI104" s="12">
        <v>10.389999999999999</v>
      </c>
      <c r="AJ104" s="12">
        <v>0.69850000000000001</v>
      </c>
      <c r="AK104" s="12">
        <f t="shared" si="5"/>
        <v>9.6914999999999996</v>
      </c>
      <c r="AL104" s="15">
        <v>0.39319999999999999</v>
      </c>
      <c r="AM104" s="15">
        <v>2.0500000000000001E-2</v>
      </c>
      <c r="AN104" s="15">
        <v>1.3884000000000001</v>
      </c>
      <c r="AO104" s="15">
        <v>16.010000000000002</v>
      </c>
    </row>
    <row r="105" spans="1:41" x14ac:dyDescent="0.35">
      <c r="A105" s="7" t="s">
        <v>211</v>
      </c>
      <c r="B105" s="8">
        <v>29.724364999999999</v>
      </c>
      <c r="C105" s="8">
        <v>-95.517398999999997</v>
      </c>
      <c r="D105" s="9" t="s">
        <v>42</v>
      </c>
      <c r="E105" s="9" t="s">
        <v>137</v>
      </c>
      <c r="F105" s="9" t="s">
        <v>212</v>
      </c>
      <c r="G105" s="9" t="s">
        <v>82</v>
      </c>
      <c r="H105" s="9" t="s">
        <v>98</v>
      </c>
      <c r="I105" s="10">
        <v>2E-3</v>
      </c>
      <c r="J105" s="9" t="s">
        <v>213</v>
      </c>
      <c r="K105" s="9" t="s">
        <v>224</v>
      </c>
      <c r="L105" s="9" t="s">
        <v>227</v>
      </c>
      <c r="M105" s="9" t="s">
        <v>55</v>
      </c>
      <c r="N105" s="10">
        <v>1</v>
      </c>
      <c r="O105" s="10">
        <v>0.27403299914259555</v>
      </c>
      <c r="P105" s="10">
        <v>0.56148611486425826</v>
      </c>
      <c r="Q105" s="10">
        <v>0.49553798038677788</v>
      </c>
      <c r="R105" s="10">
        <v>1.8430050505631528</v>
      </c>
      <c r="S105" s="10">
        <v>2.0556632165020461</v>
      </c>
      <c r="T105" s="10">
        <v>340.1314597403869</v>
      </c>
      <c r="U105" s="10">
        <v>38.582731104906323</v>
      </c>
      <c r="V105" s="10">
        <v>2.0042098058741971E-2</v>
      </c>
      <c r="W105" s="10">
        <v>2.4847248614792716E-2</v>
      </c>
      <c r="X105" s="12"/>
      <c r="Y105" s="12"/>
      <c r="Z105" s="12"/>
      <c r="AA105" s="12"/>
      <c r="AB105" s="11">
        <v>2.11</v>
      </c>
      <c r="AC105" s="11">
        <v>78.87</v>
      </c>
      <c r="AD105" s="11">
        <v>4.67</v>
      </c>
      <c r="AE105" s="13" t="s">
        <v>107</v>
      </c>
      <c r="AF105" s="12">
        <v>24.710424710424707</v>
      </c>
      <c r="AG105" s="12">
        <v>31.274131274131271</v>
      </c>
      <c r="AH105" s="12">
        <v>44.015444015444025</v>
      </c>
      <c r="AI105" s="12">
        <v>5.7850000000000001</v>
      </c>
      <c r="AJ105" s="12">
        <v>0.379</v>
      </c>
      <c r="AK105" s="12">
        <f t="shared" si="5"/>
        <v>5.4060000000000006</v>
      </c>
      <c r="AL105" s="15">
        <v>0.40849999999999997</v>
      </c>
      <c r="AM105" s="15">
        <v>1.5299999999999999E-2</v>
      </c>
      <c r="AN105" s="15">
        <v>1.4092</v>
      </c>
      <c r="AO105" s="15">
        <v>8.02</v>
      </c>
    </row>
    <row r="106" spans="1:41" x14ac:dyDescent="0.35">
      <c r="A106" s="7" t="s">
        <v>228</v>
      </c>
      <c r="B106" s="8">
        <v>29.646606999999999</v>
      </c>
      <c r="C106" s="8">
        <v>-95.368035000000006</v>
      </c>
      <c r="D106" s="9" t="s">
        <v>42</v>
      </c>
      <c r="E106" s="9" t="s">
        <v>137</v>
      </c>
      <c r="F106" s="9" t="s">
        <v>229</v>
      </c>
      <c r="G106" s="9" t="s">
        <v>82</v>
      </c>
      <c r="H106" s="9" t="s">
        <v>46</v>
      </c>
      <c r="I106" s="10">
        <v>2E-3</v>
      </c>
      <c r="J106" s="9" t="s">
        <v>230</v>
      </c>
      <c r="K106" s="9" t="s">
        <v>231</v>
      </c>
      <c r="L106" s="9" t="s">
        <v>232</v>
      </c>
      <c r="M106" s="9" t="s">
        <v>50</v>
      </c>
      <c r="N106" s="10">
        <v>1</v>
      </c>
      <c r="O106" s="10">
        <v>1.8338893636173315</v>
      </c>
      <c r="P106" s="10">
        <v>0.13307369809047903</v>
      </c>
      <c r="Q106" s="10">
        <v>0.91578708981898127</v>
      </c>
      <c r="R106" s="10">
        <v>1.1428533824080458</v>
      </c>
      <c r="S106" s="10">
        <v>3.0974540331637836</v>
      </c>
      <c r="T106" s="10">
        <v>2940.7705285973375</v>
      </c>
      <c r="U106" s="10">
        <v>6.0282571856581262</v>
      </c>
      <c r="V106" s="10">
        <v>9.6588509886466264E-2</v>
      </c>
      <c r="W106" s="10">
        <v>2.8412833581213052E-2</v>
      </c>
      <c r="X106" s="11">
        <v>11.577</v>
      </c>
      <c r="Y106" s="11">
        <v>0.78300000000000003</v>
      </c>
      <c r="Z106" s="11">
        <v>2.7330000000000001</v>
      </c>
      <c r="AA106" s="11">
        <f t="shared" ref="AA106:AA110" si="8">AVERAGE(X106:Z106)</f>
        <v>5.0309999999999997</v>
      </c>
      <c r="AB106" s="11">
        <v>2.4500000000000002</v>
      </c>
      <c r="AC106" s="11">
        <v>72.13</v>
      </c>
      <c r="AD106" s="11">
        <v>6.08</v>
      </c>
      <c r="AE106" s="13" t="s">
        <v>66</v>
      </c>
      <c r="AF106" s="12">
        <v>8.844428824459035</v>
      </c>
      <c r="AG106" s="12">
        <v>10.240917586215726</v>
      </c>
      <c r="AH106" s="12">
        <v>80.914653589325241</v>
      </c>
      <c r="AI106" s="12">
        <v>57.779999999999994</v>
      </c>
      <c r="AJ106" s="12">
        <v>0.27589999999999998</v>
      </c>
      <c r="AK106" s="12">
        <f t="shared" si="5"/>
        <v>57.504099999999994</v>
      </c>
      <c r="AL106" s="15">
        <v>0.3795</v>
      </c>
      <c r="AM106" s="15">
        <v>3.5499999999999997E-2</v>
      </c>
      <c r="AN106" s="15">
        <v>1.6711</v>
      </c>
      <c r="AO106" s="15">
        <v>89.84</v>
      </c>
    </row>
    <row r="107" spans="1:41" x14ac:dyDescent="0.35">
      <c r="A107" s="7" t="s">
        <v>228</v>
      </c>
      <c r="B107" s="8">
        <v>29.646606999999999</v>
      </c>
      <c r="C107" s="8">
        <v>-95.368035000000006</v>
      </c>
      <c r="D107" s="9" t="s">
        <v>42</v>
      </c>
      <c r="E107" s="9" t="s">
        <v>137</v>
      </c>
      <c r="F107" s="9" t="s">
        <v>229</v>
      </c>
      <c r="G107" s="9" t="s">
        <v>82</v>
      </c>
      <c r="H107" s="9" t="s">
        <v>46</v>
      </c>
      <c r="I107" s="10">
        <v>2E-3</v>
      </c>
      <c r="J107" s="9" t="s">
        <v>230</v>
      </c>
      <c r="K107" s="9" t="s">
        <v>231</v>
      </c>
      <c r="L107" s="9" t="s">
        <v>233</v>
      </c>
      <c r="M107" s="9" t="s">
        <v>53</v>
      </c>
      <c r="N107" s="10">
        <v>1</v>
      </c>
      <c r="O107" s="10"/>
      <c r="P107" s="10"/>
      <c r="Q107" s="10"/>
      <c r="R107" s="10"/>
      <c r="S107" s="10"/>
      <c r="T107" s="10"/>
      <c r="U107" s="10"/>
      <c r="V107" s="10"/>
      <c r="W107" s="10"/>
      <c r="X107" s="11">
        <v>15.379</v>
      </c>
      <c r="Y107" s="11">
        <v>0.66</v>
      </c>
      <c r="Z107" s="12"/>
      <c r="AA107" s="11">
        <f t="shared" si="8"/>
        <v>8.019499999999999</v>
      </c>
      <c r="AB107" s="11">
        <v>2.4500000000000002</v>
      </c>
      <c r="AC107" s="11">
        <v>72.13</v>
      </c>
      <c r="AD107" s="11">
        <v>6.08</v>
      </c>
      <c r="AE107" s="13" t="s">
        <v>51</v>
      </c>
      <c r="AF107" s="12">
        <v>1.5517241379310349</v>
      </c>
      <c r="AG107" s="12">
        <v>6.8965517241379306</v>
      </c>
      <c r="AH107" s="12">
        <v>91.551724137931032</v>
      </c>
      <c r="AI107" s="12">
        <v>50.29</v>
      </c>
      <c r="AJ107" s="12">
        <v>0.84009999999999996</v>
      </c>
      <c r="AK107" s="12">
        <f t="shared" si="5"/>
        <v>49.4499</v>
      </c>
      <c r="AL107" s="15">
        <v>0.38329999999999997</v>
      </c>
      <c r="AM107" s="15">
        <v>3.8199999999999998E-2</v>
      </c>
      <c r="AN107" s="15">
        <v>2.8975</v>
      </c>
      <c r="AO107" s="15">
        <v>454.73</v>
      </c>
    </row>
    <row r="108" spans="1:41" x14ac:dyDescent="0.35">
      <c r="A108" s="7" t="s">
        <v>228</v>
      </c>
      <c r="B108" s="8">
        <v>29.646606999999999</v>
      </c>
      <c r="C108" s="8">
        <v>-95.368035000000006</v>
      </c>
      <c r="D108" s="9" t="s">
        <v>42</v>
      </c>
      <c r="E108" s="9" t="s">
        <v>137</v>
      </c>
      <c r="F108" s="9" t="s">
        <v>229</v>
      </c>
      <c r="G108" s="9" t="s">
        <v>82</v>
      </c>
      <c r="H108" s="9" t="s">
        <v>46</v>
      </c>
      <c r="I108" s="10">
        <v>2E-3</v>
      </c>
      <c r="J108" s="9" t="s">
        <v>230</v>
      </c>
      <c r="K108" s="9" t="s">
        <v>231</v>
      </c>
      <c r="L108" s="9" t="s">
        <v>234</v>
      </c>
      <c r="M108" s="9" t="s">
        <v>55</v>
      </c>
      <c r="N108" s="10">
        <v>1</v>
      </c>
      <c r="O108" s="10">
        <v>0.25663804264670137</v>
      </c>
      <c r="P108" s="10">
        <v>0.17230325718802109</v>
      </c>
      <c r="Q108" s="10">
        <v>0.58412398713131131</v>
      </c>
      <c r="R108" s="10">
        <v>1.6205064753955842</v>
      </c>
      <c r="S108" s="10">
        <v>1.3803012259834777</v>
      </c>
      <c r="T108" s="10">
        <v>358.26685845657232</v>
      </c>
      <c r="U108" s="10">
        <v>2.9363050775980268E-2</v>
      </c>
      <c r="V108" s="10"/>
      <c r="W108" s="10">
        <v>2.1332785719776936E-2</v>
      </c>
      <c r="X108" s="11">
        <v>0.01</v>
      </c>
      <c r="Y108" s="12"/>
      <c r="Z108" s="12"/>
      <c r="AA108" s="11">
        <f t="shared" si="8"/>
        <v>0.01</v>
      </c>
      <c r="AB108" s="11">
        <v>2.4500000000000002</v>
      </c>
      <c r="AC108" s="11">
        <v>72.13</v>
      </c>
      <c r="AD108" s="11">
        <v>6.08</v>
      </c>
      <c r="AE108" s="13" t="s">
        <v>76</v>
      </c>
      <c r="AF108" s="12">
        <v>19.855595667870038</v>
      </c>
      <c r="AG108" s="12">
        <v>27.075812274368232</v>
      </c>
      <c r="AH108" s="12">
        <v>53.068592057761734</v>
      </c>
      <c r="AI108" s="12">
        <v>8.702</v>
      </c>
      <c r="AJ108" s="12">
        <v>1.669</v>
      </c>
      <c r="AK108" s="12">
        <f t="shared" si="5"/>
        <v>7.0329999999999995</v>
      </c>
      <c r="AL108" s="15">
        <v>0.39389999999999997</v>
      </c>
      <c r="AM108" s="15">
        <v>2.0199999999999999E-2</v>
      </c>
      <c r="AN108" s="15">
        <v>1.3883000000000001</v>
      </c>
      <c r="AO108" s="15">
        <v>15.31</v>
      </c>
    </row>
    <row r="109" spans="1:41" x14ac:dyDescent="0.35">
      <c r="A109" s="7" t="s">
        <v>228</v>
      </c>
      <c r="B109" s="8">
        <v>29.646606999999999</v>
      </c>
      <c r="C109" s="8">
        <v>-95.368035000000006</v>
      </c>
      <c r="D109" s="9" t="s">
        <v>42</v>
      </c>
      <c r="E109" s="9" t="s">
        <v>137</v>
      </c>
      <c r="F109" s="9" t="s">
        <v>229</v>
      </c>
      <c r="G109" s="9" t="s">
        <v>82</v>
      </c>
      <c r="H109" s="9" t="s">
        <v>46</v>
      </c>
      <c r="I109" s="10">
        <v>2E-3</v>
      </c>
      <c r="J109" s="9" t="s">
        <v>230</v>
      </c>
      <c r="K109" s="9" t="s">
        <v>235</v>
      </c>
      <c r="L109" s="9" t="s">
        <v>236</v>
      </c>
      <c r="M109" s="9" t="s">
        <v>50</v>
      </c>
      <c r="N109" s="10">
        <v>1</v>
      </c>
      <c r="O109" s="10">
        <v>0.99638092356264851</v>
      </c>
      <c r="P109" s="10">
        <v>0.11387061405551653</v>
      </c>
      <c r="Q109" s="10">
        <v>0.90775321740028991</v>
      </c>
      <c r="R109" s="10">
        <v>0.6767518728554015</v>
      </c>
      <c r="S109" s="10">
        <v>1.6677474030215851</v>
      </c>
      <c r="T109" s="10">
        <v>1500.83732573919</v>
      </c>
      <c r="U109" s="10">
        <v>2.8275935065038666</v>
      </c>
      <c r="V109" s="10">
        <v>3.2600686603397898E-2</v>
      </c>
      <c r="W109" s="10">
        <v>2.4844299252626625E-2</v>
      </c>
      <c r="X109" s="11">
        <v>0.111</v>
      </c>
      <c r="Y109" s="11">
        <v>0.128</v>
      </c>
      <c r="Z109" s="11">
        <v>0.76900000000000002</v>
      </c>
      <c r="AA109" s="11">
        <f t="shared" si="8"/>
        <v>0.33600000000000002</v>
      </c>
      <c r="AB109" s="11">
        <v>2.4500000000000002</v>
      </c>
      <c r="AC109" s="11">
        <v>72.13</v>
      </c>
      <c r="AD109" s="11">
        <v>6.08</v>
      </c>
      <c r="AE109" s="13" t="s">
        <v>51</v>
      </c>
      <c r="AF109" s="12">
        <v>0</v>
      </c>
      <c r="AG109" s="12">
        <v>5.4054054054054053</v>
      </c>
      <c r="AH109" s="12">
        <v>94.594594594594597</v>
      </c>
      <c r="AI109" s="12">
        <v>41.349999999999994</v>
      </c>
      <c r="AJ109" s="12">
        <v>0</v>
      </c>
      <c r="AK109" s="12">
        <f t="shared" si="5"/>
        <v>41.349999999999994</v>
      </c>
      <c r="AL109" s="15">
        <v>0.38419999999999999</v>
      </c>
      <c r="AM109" s="15">
        <v>3.8600000000000002E-2</v>
      </c>
      <c r="AN109" s="15">
        <v>3.4744999999999999</v>
      </c>
      <c r="AO109" s="15">
        <v>725.72</v>
      </c>
    </row>
    <row r="110" spans="1:41" x14ac:dyDescent="0.35">
      <c r="A110" s="7" t="s">
        <v>228</v>
      </c>
      <c r="B110" s="8">
        <v>29.646606999999999</v>
      </c>
      <c r="C110" s="8">
        <v>-95.368035000000006</v>
      </c>
      <c r="D110" s="9" t="s">
        <v>42</v>
      </c>
      <c r="E110" s="9" t="s">
        <v>137</v>
      </c>
      <c r="F110" s="9" t="s">
        <v>229</v>
      </c>
      <c r="G110" s="9" t="s">
        <v>82</v>
      </c>
      <c r="H110" s="9" t="s">
        <v>46</v>
      </c>
      <c r="I110" s="10">
        <v>2E-3</v>
      </c>
      <c r="J110" s="9" t="s">
        <v>230</v>
      </c>
      <c r="K110" s="9" t="s">
        <v>235</v>
      </c>
      <c r="L110" s="9" t="s">
        <v>237</v>
      </c>
      <c r="M110" s="9" t="s">
        <v>53</v>
      </c>
      <c r="N110" s="10">
        <v>1</v>
      </c>
      <c r="O110" s="10">
        <v>1.4800273340313672</v>
      </c>
      <c r="P110" s="10">
        <v>0.11786828695105676</v>
      </c>
      <c r="Q110" s="10">
        <v>0.60702925334201874</v>
      </c>
      <c r="R110" s="10">
        <v>1.0275192515327254</v>
      </c>
      <c r="S110" s="10">
        <v>2.1333479371870991</v>
      </c>
      <c r="T110" s="10">
        <v>2905.8464117351582</v>
      </c>
      <c r="U110" s="10">
        <v>4.0446331046309156</v>
      </c>
      <c r="V110" s="10">
        <v>7.5562915028025313E-2</v>
      </c>
      <c r="W110" s="10">
        <v>2.0675783900069428E-2</v>
      </c>
      <c r="X110" s="12"/>
      <c r="Y110" s="12"/>
      <c r="Z110" s="11">
        <v>0.68600000000000005</v>
      </c>
      <c r="AA110" s="11">
        <f t="shared" si="8"/>
        <v>0.68600000000000005</v>
      </c>
      <c r="AB110" s="11">
        <v>2.4500000000000002</v>
      </c>
      <c r="AC110" s="11">
        <v>72.13</v>
      </c>
      <c r="AD110" s="11">
        <v>6.08</v>
      </c>
      <c r="AE110" s="13" t="s">
        <v>51</v>
      </c>
      <c r="AF110" s="12">
        <v>2.5787965616045847</v>
      </c>
      <c r="AG110" s="12">
        <v>5.4441260744985671</v>
      </c>
      <c r="AH110" s="12">
        <v>91.977077363896839</v>
      </c>
      <c r="AI110" s="12">
        <v>49.64</v>
      </c>
      <c r="AJ110" s="12">
        <v>4.8500000000000001E-2</v>
      </c>
      <c r="AK110" s="12">
        <f t="shared" si="5"/>
        <v>49.591500000000003</v>
      </c>
      <c r="AL110" s="15">
        <v>0.38019999999999998</v>
      </c>
      <c r="AM110" s="15">
        <v>3.5700000000000003E-2</v>
      </c>
      <c r="AN110" s="15">
        <v>2.9016999999999999</v>
      </c>
      <c r="AO110" s="15">
        <v>472.92</v>
      </c>
    </row>
    <row r="111" spans="1:41" x14ac:dyDescent="0.35">
      <c r="A111" s="7" t="s">
        <v>228</v>
      </c>
      <c r="B111" s="8">
        <v>29.646606999999999</v>
      </c>
      <c r="C111" s="8">
        <v>-95.368035000000006</v>
      </c>
      <c r="D111" s="9" t="s">
        <v>42</v>
      </c>
      <c r="E111" s="9" t="s">
        <v>137</v>
      </c>
      <c r="F111" s="9" t="s">
        <v>229</v>
      </c>
      <c r="G111" s="9" t="s">
        <v>82</v>
      </c>
      <c r="H111" s="9" t="s">
        <v>46</v>
      </c>
      <c r="I111" s="10">
        <v>2E-3</v>
      </c>
      <c r="J111" s="9" t="s">
        <v>230</v>
      </c>
      <c r="K111" s="9" t="s">
        <v>235</v>
      </c>
      <c r="L111" s="9" t="s">
        <v>238</v>
      </c>
      <c r="M111" s="9" t="s">
        <v>55</v>
      </c>
      <c r="N111" s="10">
        <v>1</v>
      </c>
      <c r="O111" s="10">
        <v>0.27326694978574867</v>
      </c>
      <c r="P111" s="10">
        <v>0.17708645060896347</v>
      </c>
      <c r="Q111" s="10">
        <v>0.71249303329401492</v>
      </c>
      <c r="R111" s="10">
        <v>2.4996193367474899</v>
      </c>
      <c r="S111" s="10">
        <v>0.94179157821847603</v>
      </c>
      <c r="T111" s="10">
        <v>259.72218051377251</v>
      </c>
      <c r="U111" s="10"/>
      <c r="V111" s="10"/>
      <c r="W111" s="10">
        <v>2.1135544282492955E-2</v>
      </c>
      <c r="X111" s="12"/>
      <c r="Y111" s="12"/>
      <c r="Z111" s="12"/>
      <c r="AA111" s="12"/>
      <c r="AB111" s="11">
        <v>2.4500000000000002</v>
      </c>
      <c r="AC111" s="11">
        <v>72.13</v>
      </c>
      <c r="AD111" s="11">
        <v>6.08</v>
      </c>
      <c r="AE111" s="13" t="s">
        <v>107</v>
      </c>
      <c r="AF111" s="12">
        <v>22.868217054263564</v>
      </c>
      <c r="AG111" s="12">
        <v>31.007751937984494</v>
      </c>
      <c r="AH111" s="12">
        <v>46.124031007751938</v>
      </c>
      <c r="AI111" s="12">
        <v>7.3819999999999997</v>
      </c>
      <c r="AJ111" s="12">
        <v>1.996</v>
      </c>
      <c r="AK111" s="12">
        <f t="shared" si="5"/>
        <v>5.3859999999999992</v>
      </c>
      <c r="AL111" s="15">
        <v>0.40389999999999998</v>
      </c>
      <c r="AM111" s="15">
        <v>1.5800000000000002E-2</v>
      </c>
      <c r="AN111" s="15">
        <v>1.4115</v>
      </c>
      <c r="AO111" s="15">
        <v>9.67</v>
      </c>
    </row>
    <row r="112" spans="1:41" x14ac:dyDescent="0.35">
      <c r="A112" s="7" t="s">
        <v>228</v>
      </c>
      <c r="B112" s="8">
        <v>29.646606999999999</v>
      </c>
      <c r="C112" s="8">
        <v>-95.368035000000006</v>
      </c>
      <c r="D112" s="9" t="s">
        <v>42</v>
      </c>
      <c r="E112" s="9" t="s">
        <v>137</v>
      </c>
      <c r="F112" s="9" t="s">
        <v>229</v>
      </c>
      <c r="G112" s="9" t="s">
        <v>82</v>
      </c>
      <c r="H112" s="9" t="s">
        <v>46</v>
      </c>
      <c r="I112" s="10">
        <v>2E-3</v>
      </c>
      <c r="J112" s="9" t="s">
        <v>230</v>
      </c>
      <c r="K112" s="9" t="s">
        <v>239</v>
      </c>
      <c r="L112" s="9" t="s">
        <v>240</v>
      </c>
      <c r="M112" s="9" t="s">
        <v>50</v>
      </c>
      <c r="N112" s="10">
        <v>1</v>
      </c>
      <c r="O112" s="10">
        <v>0.91679342560560451</v>
      </c>
      <c r="P112" s="10">
        <v>0.11355340136841603</v>
      </c>
      <c r="Q112" s="10">
        <v>0.10623434384150574</v>
      </c>
      <c r="R112" s="10">
        <v>0.98884236992573293</v>
      </c>
      <c r="S112" s="10">
        <v>2.0679484444625413</v>
      </c>
      <c r="T112" s="10">
        <v>1361.3576486171071</v>
      </c>
      <c r="U112" s="10">
        <v>4.2088573569786671</v>
      </c>
      <c r="V112" s="10">
        <v>0.10439145279014549</v>
      </c>
      <c r="W112" s="10">
        <v>2.4820867361268342E-2</v>
      </c>
      <c r="X112" s="11">
        <v>1.4279999999999999</v>
      </c>
      <c r="Y112" s="11">
        <v>10.56</v>
      </c>
      <c r="Z112" s="11">
        <v>1.0569999999999999</v>
      </c>
      <c r="AA112" s="11">
        <f>AVERAGE(X112:Z112)</f>
        <v>4.3483333333333336</v>
      </c>
      <c r="AB112" s="11">
        <v>2.4500000000000002</v>
      </c>
      <c r="AC112" s="11">
        <v>72.13</v>
      </c>
      <c r="AD112" s="11">
        <v>6.08</v>
      </c>
      <c r="AE112" s="13"/>
      <c r="AF112" s="12"/>
      <c r="AG112" s="12"/>
      <c r="AH112" s="12"/>
      <c r="AI112" s="12">
        <v>46.83</v>
      </c>
      <c r="AJ112" s="12">
        <v>0</v>
      </c>
      <c r="AK112" s="12">
        <f t="shared" si="5"/>
        <v>46.83</v>
      </c>
      <c r="AL112" s="16"/>
      <c r="AM112" s="16"/>
      <c r="AN112" s="16"/>
      <c r="AO112" s="16"/>
    </row>
    <row r="113" spans="1:41" x14ac:dyDescent="0.35">
      <c r="A113" s="7" t="s">
        <v>228</v>
      </c>
      <c r="B113" s="8">
        <v>29.646606999999999</v>
      </c>
      <c r="C113" s="8">
        <v>-95.368035000000006</v>
      </c>
      <c r="D113" s="9" t="s">
        <v>42</v>
      </c>
      <c r="E113" s="9" t="s">
        <v>137</v>
      </c>
      <c r="F113" s="9" t="s">
        <v>229</v>
      </c>
      <c r="G113" s="9" t="s">
        <v>82</v>
      </c>
      <c r="H113" s="9" t="s">
        <v>46</v>
      </c>
      <c r="I113" s="10">
        <v>2E-3</v>
      </c>
      <c r="J113" s="9" t="s">
        <v>230</v>
      </c>
      <c r="K113" s="9" t="s">
        <v>239</v>
      </c>
      <c r="L113" s="9" t="s">
        <v>241</v>
      </c>
      <c r="M113" s="9" t="s">
        <v>53</v>
      </c>
      <c r="N113" s="10">
        <v>1</v>
      </c>
      <c r="O113" s="10">
        <v>0.64833011446148281</v>
      </c>
      <c r="P113" s="10">
        <v>0.1077776969075552</v>
      </c>
      <c r="Q113" s="10">
        <v>5.8645539240190725E-2</v>
      </c>
      <c r="R113" s="10">
        <v>0.68235601891579301</v>
      </c>
      <c r="S113" s="10">
        <v>1.6875187882369302</v>
      </c>
      <c r="T113" s="10">
        <v>1093.2270560455725</v>
      </c>
      <c r="U113" s="10">
        <v>1.9213618257289784</v>
      </c>
      <c r="V113" s="10">
        <v>2.8350882222108884E-2</v>
      </c>
      <c r="W113" s="10">
        <v>2.3670002180860562E-2</v>
      </c>
      <c r="X113" s="12"/>
      <c r="Y113" s="12"/>
      <c r="Z113" s="12"/>
      <c r="AA113" s="12"/>
      <c r="AB113" s="11">
        <v>2.4500000000000002</v>
      </c>
      <c r="AC113" s="11">
        <v>72.13</v>
      </c>
      <c r="AD113" s="11">
        <v>6.08</v>
      </c>
      <c r="AE113" s="13"/>
      <c r="AF113" s="12"/>
      <c r="AG113" s="12"/>
      <c r="AH113" s="12"/>
      <c r="AI113" s="12">
        <v>30.82</v>
      </c>
      <c r="AJ113" s="12">
        <v>0.1202</v>
      </c>
      <c r="AK113" s="12">
        <f t="shared" si="5"/>
        <v>30.6998</v>
      </c>
      <c r="AL113" s="16"/>
      <c r="AM113" s="16"/>
      <c r="AN113" s="16"/>
      <c r="AO113" s="16"/>
    </row>
    <row r="114" spans="1:41" x14ac:dyDescent="0.35">
      <c r="A114" s="7" t="s">
        <v>228</v>
      </c>
      <c r="B114" s="8">
        <v>29.646606999999999</v>
      </c>
      <c r="C114" s="8">
        <v>-95.368035000000006</v>
      </c>
      <c r="D114" s="9" t="s">
        <v>42</v>
      </c>
      <c r="E114" s="9" t="s">
        <v>137</v>
      </c>
      <c r="F114" s="9" t="s">
        <v>229</v>
      </c>
      <c r="G114" s="9" t="s">
        <v>82</v>
      </c>
      <c r="H114" s="9" t="s">
        <v>46</v>
      </c>
      <c r="I114" s="10">
        <v>2E-3</v>
      </c>
      <c r="J114" s="9" t="s">
        <v>230</v>
      </c>
      <c r="K114" s="9" t="s">
        <v>239</v>
      </c>
      <c r="L114" s="9" t="s">
        <v>242</v>
      </c>
      <c r="M114" s="9" t="s">
        <v>55</v>
      </c>
      <c r="N114" s="10">
        <v>1</v>
      </c>
      <c r="O114" s="10">
        <v>0.31960526739937134</v>
      </c>
      <c r="P114" s="10">
        <v>9.2849983031690661E-2</v>
      </c>
      <c r="Q114" s="10">
        <v>5.4234298102868415E-2</v>
      </c>
      <c r="R114" s="10">
        <v>0.82084907591172607</v>
      </c>
      <c r="S114" s="10">
        <v>1.1364379277222021</v>
      </c>
      <c r="T114" s="10">
        <v>448.17942388924888</v>
      </c>
      <c r="U114" s="10"/>
      <c r="V114" s="10"/>
      <c r="W114" s="10">
        <v>2.5968602481589276E-2</v>
      </c>
      <c r="X114" s="12"/>
      <c r="Y114" s="12"/>
      <c r="Z114" s="11">
        <v>0.60099999999999998</v>
      </c>
      <c r="AA114" s="11">
        <f t="shared" ref="AA114:AA119" si="9">AVERAGE(X114:Z114)</f>
        <v>0.60099999999999998</v>
      </c>
      <c r="AB114" s="11">
        <v>2.4500000000000002</v>
      </c>
      <c r="AC114" s="11">
        <v>72.13</v>
      </c>
      <c r="AD114" s="11">
        <v>6.08</v>
      </c>
      <c r="AE114" s="13"/>
      <c r="AF114" s="12"/>
      <c r="AG114" s="12"/>
      <c r="AH114" s="12"/>
      <c r="AI114" s="12">
        <v>45.8</v>
      </c>
      <c r="AJ114" s="12">
        <v>4.9790000000000001</v>
      </c>
      <c r="AK114" s="12">
        <f t="shared" si="5"/>
        <v>40.820999999999998</v>
      </c>
      <c r="AL114" s="16"/>
      <c r="AM114" s="16"/>
      <c r="AN114" s="16"/>
      <c r="AO114" s="16"/>
    </row>
    <row r="115" spans="1:41" x14ac:dyDescent="0.35">
      <c r="A115" s="7" t="s">
        <v>228</v>
      </c>
      <c r="B115" s="8">
        <v>29.646606999999999</v>
      </c>
      <c r="C115" s="8">
        <v>-95.368035000000006</v>
      </c>
      <c r="D115" s="9" t="s">
        <v>42</v>
      </c>
      <c r="E115" s="9" t="s">
        <v>137</v>
      </c>
      <c r="F115" s="9" t="s">
        <v>229</v>
      </c>
      <c r="G115" s="9" t="s">
        <v>82</v>
      </c>
      <c r="H115" s="9" t="s">
        <v>46</v>
      </c>
      <c r="I115" s="10">
        <v>4.0000000000000001E-3</v>
      </c>
      <c r="J115" s="9" t="s">
        <v>230</v>
      </c>
      <c r="K115" s="9" t="s">
        <v>243</v>
      </c>
      <c r="L115" s="9" t="s">
        <v>244</v>
      </c>
      <c r="M115" s="9" t="s">
        <v>50</v>
      </c>
      <c r="N115" s="10">
        <v>1</v>
      </c>
      <c r="O115" s="10">
        <v>1.2495325829193045</v>
      </c>
      <c r="P115" s="10">
        <v>0.22641880211405943</v>
      </c>
      <c r="Q115" s="10">
        <v>0.13528271092626037</v>
      </c>
      <c r="R115" s="10">
        <v>1.4270162025567754</v>
      </c>
      <c r="S115" s="10">
        <v>1.4543556380785969</v>
      </c>
      <c r="T115" s="10">
        <v>1118.1573726775039</v>
      </c>
      <c r="U115" s="10">
        <v>8.6482395754410533</v>
      </c>
      <c r="V115" s="10">
        <v>3.8297682330724774E-2</v>
      </c>
      <c r="W115" s="10">
        <v>1.8320453267962909E-2</v>
      </c>
      <c r="X115" s="12"/>
      <c r="Y115" s="12"/>
      <c r="Z115" s="11">
        <v>0.16200000000000001</v>
      </c>
      <c r="AA115" s="11">
        <f t="shared" si="9"/>
        <v>0.16200000000000001</v>
      </c>
      <c r="AB115" s="11">
        <v>2.4500000000000002</v>
      </c>
      <c r="AC115" s="11">
        <v>72.13</v>
      </c>
      <c r="AD115" s="11">
        <v>6.08</v>
      </c>
      <c r="AE115" s="13"/>
      <c r="AF115" s="12"/>
      <c r="AG115" s="12"/>
      <c r="AH115" s="12"/>
      <c r="AI115" s="12">
        <v>19.91</v>
      </c>
      <c r="AJ115" s="12">
        <v>1.4770000000000001</v>
      </c>
      <c r="AK115" s="12">
        <f t="shared" si="5"/>
        <v>18.433</v>
      </c>
      <c r="AL115" s="16"/>
      <c r="AM115" s="16"/>
      <c r="AN115" s="16"/>
      <c r="AO115" s="16"/>
    </row>
    <row r="116" spans="1:41" x14ac:dyDescent="0.35">
      <c r="A116" s="7" t="s">
        <v>228</v>
      </c>
      <c r="B116" s="8">
        <v>29.646606999999999</v>
      </c>
      <c r="C116" s="8">
        <v>-95.368035000000006</v>
      </c>
      <c r="D116" s="9" t="s">
        <v>42</v>
      </c>
      <c r="E116" s="9" t="s">
        <v>137</v>
      </c>
      <c r="F116" s="9" t="s">
        <v>229</v>
      </c>
      <c r="G116" s="9" t="s">
        <v>82</v>
      </c>
      <c r="H116" s="9" t="s">
        <v>46</v>
      </c>
      <c r="I116" s="10">
        <v>4.0000000000000001E-3</v>
      </c>
      <c r="J116" s="9" t="s">
        <v>230</v>
      </c>
      <c r="K116" s="9" t="s">
        <v>243</v>
      </c>
      <c r="L116" s="9" t="s">
        <v>245</v>
      </c>
      <c r="M116" s="9" t="s">
        <v>53</v>
      </c>
      <c r="N116" s="10">
        <v>1</v>
      </c>
      <c r="O116" s="10">
        <v>0.31489549619806922</v>
      </c>
      <c r="P116" s="10">
        <v>8.7283675348631559E-2</v>
      </c>
      <c r="Q116" s="10"/>
      <c r="R116" s="10">
        <v>1.1182639172930184</v>
      </c>
      <c r="S116" s="10">
        <v>1.1876254357143177</v>
      </c>
      <c r="T116" s="10">
        <v>238.41620504826321</v>
      </c>
      <c r="U116" s="10">
        <v>9.1348006930340772E-2</v>
      </c>
      <c r="V116" s="10">
        <v>7.2519372792324649E-2</v>
      </c>
      <c r="W116" s="10">
        <v>2.0363279504642163E-2</v>
      </c>
      <c r="X116" s="12"/>
      <c r="Y116" s="11">
        <v>0.254</v>
      </c>
      <c r="Z116" s="12"/>
      <c r="AA116" s="11">
        <f t="shared" si="9"/>
        <v>0.254</v>
      </c>
      <c r="AB116" s="11">
        <v>2.4500000000000002</v>
      </c>
      <c r="AC116" s="11">
        <v>72.13</v>
      </c>
      <c r="AD116" s="11">
        <v>6.08</v>
      </c>
      <c r="AE116" s="13"/>
      <c r="AF116" s="12"/>
      <c r="AG116" s="12"/>
      <c r="AH116" s="12"/>
      <c r="AI116" s="12">
        <v>12.21</v>
      </c>
      <c r="AJ116" s="12">
        <v>2.9169999999999998</v>
      </c>
      <c r="AK116" s="12">
        <f t="shared" si="5"/>
        <v>9.293000000000001</v>
      </c>
      <c r="AL116" s="16"/>
      <c r="AM116" s="16"/>
      <c r="AN116" s="16"/>
      <c r="AO116" s="16"/>
    </row>
    <row r="117" spans="1:41" x14ac:dyDescent="0.35">
      <c r="A117" s="7" t="s">
        <v>228</v>
      </c>
      <c r="B117" s="8">
        <v>29.646606999999999</v>
      </c>
      <c r="C117" s="8">
        <v>-95.368035000000006</v>
      </c>
      <c r="D117" s="9" t="s">
        <v>42</v>
      </c>
      <c r="E117" s="9" t="s">
        <v>137</v>
      </c>
      <c r="F117" s="9" t="s">
        <v>229</v>
      </c>
      <c r="G117" s="9" t="s">
        <v>82</v>
      </c>
      <c r="H117" s="9" t="s">
        <v>46</v>
      </c>
      <c r="I117" s="10">
        <v>4.0000000000000001E-3</v>
      </c>
      <c r="J117" s="9" t="s">
        <v>230</v>
      </c>
      <c r="K117" s="9" t="s">
        <v>243</v>
      </c>
      <c r="L117" s="9" t="s">
        <v>246</v>
      </c>
      <c r="M117" s="9" t="s">
        <v>55</v>
      </c>
      <c r="N117" s="10">
        <v>1</v>
      </c>
      <c r="O117" s="10">
        <v>1.5421327770085118</v>
      </c>
      <c r="P117" s="10">
        <v>0.58199204915332459</v>
      </c>
      <c r="Q117" s="10">
        <v>0.22707629723531217</v>
      </c>
      <c r="R117" s="10">
        <v>3.6183842169976357</v>
      </c>
      <c r="S117" s="10">
        <v>2.203272875086046</v>
      </c>
      <c r="T117" s="10">
        <v>2557.0658327108322</v>
      </c>
      <c r="U117" s="10">
        <v>35.539673185471905</v>
      </c>
      <c r="V117" s="10">
        <v>0.12712767658189947</v>
      </c>
      <c r="W117" s="10">
        <v>2.9378814461638019E-2</v>
      </c>
      <c r="X117" s="12"/>
      <c r="Y117" s="11">
        <v>0.20399999999999999</v>
      </c>
      <c r="Z117" s="11">
        <v>2.7389999999999999</v>
      </c>
      <c r="AA117" s="11">
        <f t="shared" si="9"/>
        <v>1.4715</v>
      </c>
      <c r="AB117" s="11">
        <v>2.4500000000000002</v>
      </c>
      <c r="AC117" s="11">
        <v>72.13</v>
      </c>
      <c r="AD117" s="11">
        <v>6.08</v>
      </c>
      <c r="AE117" s="13"/>
      <c r="AF117" s="12"/>
      <c r="AG117" s="12"/>
      <c r="AH117" s="12"/>
      <c r="AI117" s="12">
        <v>12.509999999999998</v>
      </c>
      <c r="AJ117" s="12">
        <v>0.63590000000000002</v>
      </c>
      <c r="AK117" s="12">
        <f t="shared" si="5"/>
        <v>11.874099999999999</v>
      </c>
      <c r="AL117" s="16"/>
      <c r="AM117" s="16"/>
      <c r="AN117" s="16"/>
      <c r="AO117" s="16"/>
    </row>
    <row r="118" spans="1:41" x14ac:dyDescent="0.35">
      <c r="A118" s="7" t="s">
        <v>228</v>
      </c>
      <c r="B118" s="8">
        <v>29.646606999999999</v>
      </c>
      <c r="C118" s="8">
        <v>-95.368035000000006</v>
      </c>
      <c r="D118" s="9" t="s">
        <v>42</v>
      </c>
      <c r="E118" s="9" t="s">
        <v>137</v>
      </c>
      <c r="F118" s="9" t="s">
        <v>229</v>
      </c>
      <c r="G118" s="9" t="s">
        <v>82</v>
      </c>
      <c r="H118" s="9" t="s">
        <v>46</v>
      </c>
      <c r="I118" s="10">
        <v>4.0000000000000001E-3</v>
      </c>
      <c r="J118" s="9" t="s">
        <v>230</v>
      </c>
      <c r="K118" s="9" t="s">
        <v>247</v>
      </c>
      <c r="L118" s="9" t="s">
        <v>248</v>
      </c>
      <c r="M118" s="9" t="s">
        <v>50</v>
      </c>
      <c r="N118" s="10">
        <v>1</v>
      </c>
      <c r="O118" s="10">
        <v>1.3596350036486899</v>
      </c>
      <c r="P118" s="10">
        <v>0.33274787383751342</v>
      </c>
      <c r="Q118" s="10">
        <v>0.26136182099123217</v>
      </c>
      <c r="R118" s="10">
        <v>1.5081257215836805</v>
      </c>
      <c r="S118" s="10">
        <v>1.6393530076861933</v>
      </c>
      <c r="T118" s="10">
        <v>1428.1879910260923</v>
      </c>
      <c r="U118" s="10">
        <v>14.312289475989257</v>
      </c>
      <c r="V118" s="10">
        <v>4.6778551907605048E-2</v>
      </c>
      <c r="W118" s="10">
        <v>3.066686170728182E-2</v>
      </c>
      <c r="X118" s="11">
        <v>4.1000000000000002E-2</v>
      </c>
      <c r="Y118" s="11">
        <v>3.0259999999999998</v>
      </c>
      <c r="Z118" s="11">
        <v>4.2859999999999996</v>
      </c>
      <c r="AA118" s="11">
        <f t="shared" si="9"/>
        <v>2.4510000000000001</v>
      </c>
      <c r="AB118" s="11">
        <v>2.4500000000000002</v>
      </c>
      <c r="AC118" s="11">
        <v>72.13</v>
      </c>
      <c r="AD118" s="11">
        <v>6.08</v>
      </c>
      <c r="AE118" s="13"/>
      <c r="AF118" s="12"/>
      <c r="AG118" s="12"/>
      <c r="AH118" s="12"/>
      <c r="AI118" s="12"/>
      <c r="AJ118" s="12">
        <v>3.6040000000000001</v>
      </c>
      <c r="AK118" s="12">
        <f t="shared" si="5"/>
        <v>-3.6040000000000001</v>
      </c>
      <c r="AL118" s="16"/>
      <c r="AM118" s="16"/>
      <c r="AN118" s="16"/>
      <c r="AO118" s="16"/>
    </row>
    <row r="119" spans="1:41" x14ac:dyDescent="0.35">
      <c r="A119" s="7" t="s">
        <v>228</v>
      </c>
      <c r="B119" s="8">
        <v>29.646606999999999</v>
      </c>
      <c r="C119" s="8">
        <v>-95.368035000000006</v>
      </c>
      <c r="D119" s="9" t="s">
        <v>42</v>
      </c>
      <c r="E119" s="9" t="s">
        <v>137</v>
      </c>
      <c r="F119" s="9" t="s">
        <v>229</v>
      </c>
      <c r="G119" s="9" t="s">
        <v>82</v>
      </c>
      <c r="H119" s="9" t="s">
        <v>46</v>
      </c>
      <c r="I119" s="10">
        <v>4.0000000000000001E-3</v>
      </c>
      <c r="J119" s="9" t="s">
        <v>230</v>
      </c>
      <c r="K119" s="9" t="s">
        <v>247</v>
      </c>
      <c r="L119" s="9" t="s">
        <v>249</v>
      </c>
      <c r="M119" s="9" t="s">
        <v>53</v>
      </c>
      <c r="N119" s="10">
        <v>1</v>
      </c>
      <c r="O119" s="10">
        <v>0.97307953850312456</v>
      </c>
      <c r="P119" s="10">
        <v>0.54225336032984717</v>
      </c>
      <c r="Q119" s="10">
        <v>0.97169317361859875</v>
      </c>
      <c r="R119" s="10">
        <v>3.0468016610256363</v>
      </c>
      <c r="S119" s="10">
        <v>2.3138695855803957</v>
      </c>
      <c r="T119" s="10">
        <v>1021.1390612588791</v>
      </c>
      <c r="U119" s="10">
        <v>22.769354039239825</v>
      </c>
      <c r="V119" s="10">
        <v>6.1775778715407001E-2</v>
      </c>
      <c r="W119" s="10">
        <v>3.5792753439042944E-2</v>
      </c>
      <c r="X119" s="12"/>
      <c r="Y119" s="11">
        <v>2.7530000000000001</v>
      </c>
      <c r="Z119" s="12"/>
      <c r="AA119" s="11">
        <f t="shared" si="9"/>
        <v>2.7530000000000001</v>
      </c>
      <c r="AB119" s="11">
        <v>2.4500000000000002</v>
      </c>
      <c r="AC119" s="11">
        <v>72.13</v>
      </c>
      <c r="AD119" s="11">
        <v>6.08</v>
      </c>
      <c r="AE119" s="13"/>
      <c r="AF119" s="12"/>
      <c r="AG119" s="12"/>
      <c r="AH119" s="12"/>
      <c r="AI119" s="12"/>
      <c r="AJ119" s="12">
        <v>0.57550000000000001</v>
      </c>
      <c r="AK119" s="12">
        <f t="shared" si="5"/>
        <v>-0.57550000000000001</v>
      </c>
      <c r="AL119" s="16"/>
      <c r="AM119" s="16"/>
      <c r="AN119" s="16"/>
      <c r="AO119" s="16"/>
    </row>
    <row r="120" spans="1:41" x14ac:dyDescent="0.35">
      <c r="A120" s="7" t="s">
        <v>228</v>
      </c>
      <c r="B120" s="8">
        <v>29.646606999999999</v>
      </c>
      <c r="C120" s="8">
        <v>-95.368035000000006</v>
      </c>
      <c r="D120" s="9" t="s">
        <v>42</v>
      </c>
      <c r="E120" s="9" t="s">
        <v>137</v>
      </c>
      <c r="F120" s="9" t="s">
        <v>229</v>
      </c>
      <c r="G120" s="9" t="s">
        <v>82</v>
      </c>
      <c r="H120" s="9" t="s">
        <v>46</v>
      </c>
      <c r="I120" s="10">
        <v>4.0000000000000001E-3</v>
      </c>
      <c r="J120" s="9" t="s">
        <v>230</v>
      </c>
      <c r="K120" s="9" t="s">
        <v>247</v>
      </c>
      <c r="L120" s="9" t="s">
        <v>250</v>
      </c>
      <c r="M120" s="9" t="s">
        <v>55</v>
      </c>
      <c r="N120" s="10">
        <v>1</v>
      </c>
      <c r="O120" s="10">
        <v>0.4549489519806072</v>
      </c>
      <c r="P120" s="10">
        <v>0.22286075829687813</v>
      </c>
      <c r="Q120" s="10">
        <v>0.5243915530631803</v>
      </c>
      <c r="R120" s="10">
        <v>2.6328820305729548</v>
      </c>
      <c r="S120" s="10">
        <v>1.7527557633884687</v>
      </c>
      <c r="T120" s="10">
        <v>472.93972599050755</v>
      </c>
      <c r="U120" s="10">
        <v>9.3611490479869289E-2</v>
      </c>
      <c r="V120" s="10">
        <v>9.828468702507262E-2</v>
      </c>
      <c r="W120" s="10">
        <v>3.3931670881647003E-2</v>
      </c>
      <c r="X120" s="12"/>
      <c r="Y120" s="12"/>
      <c r="Z120" s="12"/>
      <c r="AA120" s="12"/>
      <c r="AB120" s="11">
        <v>2.4500000000000002</v>
      </c>
      <c r="AC120" s="11">
        <v>72.13</v>
      </c>
      <c r="AD120" s="11">
        <v>6.08</v>
      </c>
      <c r="AE120" s="13"/>
      <c r="AF120" s="12"/>
      <c r="AG120" s="12"/>
      <c r="AH120" s="12"/>
      <c r="AI120" s="12"/>
      <c r="AJ120" s="12">
        <v>2.8530000000000002</v>
      </c>
      <c r="AK120" s="12">
        <f t="shared" si="5"/>
        <v>-2.8530000000000002</v>
      </c>
      <c r="AL120" s="16"/>
      <c r="AM120" s="16"/>
      <c r="AN120" s="16"/>
      <c r="AO120" s="16"/>
    </row>
    <row r="121" spans="1:41" x14ac:dyDescent="0.35">
      <c r="A121" s="7" t="s">
        <v>228</v>
      </c>
      <c r="B121" s="8">
        <v>29.646606999999999</v>
      </c>
      <c r="C121" s="8">
        <v>-95.368035000000006</v>
      </c>
      <c r="D121" s="9" t="s">
        <v>42</v>
      </c>
      <c r="E121" s="9" t="s">
        <v>137</v>
      </c>
      <c r="F121" s="9" t="s">
        <v>229</v>
      </c>
      <c r="G121" s="9" t="s">
        <v>82</v>
      </c>
      <c r="H121" s="9" t="s">
        <v>46</v>
      </c>
      <c r="I121" s="10">
        <v>4.0000000000000001E-3</v>
      </c>
      <c r="J121" s="9" t="s">
        <v>230</v>
      </c>
      <c r="K121" s="9" t="s">
        <v>251</v>
      </c>
      <c r="L121" s="9" t="s">
        <v>252</v>
      </c>
      <c r="M121" s="9" t="s">
        <v>50</v>
      </c>
      <c r="N121" s="10">
        <v>1</v>
      </c>
      <c r="O121" s="10">
        <v>2.1474951850736965</v>
      </c>
      <c r="P121" s="10">
        <v>0.42355327758297268</v>
      </c>
      <c r="Q121" s="10">
        <v>0.38926088388664448</v>
      </c>
      <c r="R121" s="10">
        <v>2.5812381138978968</v>
      </c>
      <c r="S121" s="10">
        <v>1.605770324176766</v>
      </c>
      <c r="T121" s="10">
        <v>1519.2401727532858</v>
      </c>
      <c r="U121" s="10">
        <v>18.376970572057658</v>
      </c>
      <c r="V121" s="10">
        <v>0.12090499338825357</v>
      </c>
      <c r="W121" s="10">
        <v>3.010423305814814E-2</v>
      </c>
      <c r="X121" s="12"/>
      <c r="Y121" s="12"/>
      <c r="Z121" s="11">
        <v>2.6230000000000002</v>
      </c>
      <c r="AA121" s="11">
        <f t="shared" ref="AA121:AA135" si="10">AVERAGE(X121:Z121)</f>
        <v>2.6230000000000002</v>
      </c>
      <c r="AB121" s="11">
        <v>2.4500000000000002</v>
      </c>
      <c r="AC121" s="11">
        <v>72.13</v>
      </c>
      <c r="AD121" s="11">
        <v>6.08</v>
      </c>
      <c r="AE121" s="13"/>
      <c r="AF121" s="12"/>
      <c r="AG121" s="12"/>
      <c r="AH121" s="12"/>
      <c r="AI121" s="12"/>
      <c r="AJ121" s="12">
        <v>1.9970000000000001</v>
      </c>
      <c r="AK121" s="12">
        <f t="shared" si="5"/>
        <v>-1.9970000000000001</v>
      </c>
      <c r="AL121" s="16"/>
      <c r="AM121" s="16"/>
      <c r="AN121" s="16"/>
      <c r="AO121" s="16"/>
    </row>
    <row r="122" spans="1:41" x14ac:dyDescent="0.35">
      <c r="A122" s="7" t="s">
        <v>228</v>
      </c>
      <c r="B122" s="8">
        <v>29.646606999999999</v>
      </c>
      <c r="C122" s="8">
        <v>-95.368035000000006</v>
      </c>
      <c r="D122" s="9" t="s">
        <v>42</v>
      </c>
      <c r="E122" s="9" t="s">
        <v>137</v>
      </c>
      <c r="F122" s="9" t="s">
        <v>229</v>
      </c>
      <c r="G122" s="9" t="s">
        <v>82</v>
      </c>
      <c r="H122" s="9" t="s">
        <v>46</v>
      </c>
      <c r="I122" s="10">
        <v>4.0000000000000001E-3</v>
      </c>
      <c r="J122" s="9" t="s">
        <v>230</v>
      </c>
      <c r="K122" s="9" t="s">
        <v>251</v>
      </c>
      <c r="L122" s="9" t="s">
        <v>253</v>
      </c>
      <c r="M122" s="9" t="s">
        <v>53</v>
      </c>
      <c r="N122" s="10">
        <v>1</v>
      </c>
      <c r="O122" s="10">
        <v>0.96113677327885394</v>
      </c>
      <c r="P122" s="10">
        <v>0.28485107942621418</v>
      </c>
      <c r="Q122" s="10">
        <v>4.301637828009984E-2</v>
      </c>
      <c r="R122" s="10">
        <v>1.786491926460898</v>
      </c>
      <c r="S122" s="10">
        <v>1.2976295470228096</v>
      </c>
      <c r="T122" s="10">
        <v>546.56110720606398</v>
      </c>
      <c r="U122" s="10">
        <v>3.8749434115288848</v>
      </c>
      <c r="V122" s="10"/>
      <c r="W122" s="10">
        <v>2.7907777290374167E-2</v>
      </c>
      <c r="X122" s="12"/>
      <c r="Y122" s="11">
        <v>3.36</v>
      </c>
      <c r="Z122" s="11">
        <v>10.182</v>
      </c>
      <c r="AA122" s="11">
        <f t="shared" si="10"/>
        <v>6.7709999999999999</v>
      </c>
      <c r="AB122" s="11">
        <v>2.4500000000000002</v>
      </c>
      <c r="AC122" s="11">
        <v>72.13</v>
      </c>
      <c r="AD122" s="11">
        <v>6.08</v>
      </c>
      <c r="AE122" s="13"/>
      <c r="AF122" s="12"/>
      <c r="AG122" s="12"/>
      <c r="AH122" s="12"/>
      <c r="AI122" s="12"/>
      <c r="AJ122" s="12">
        <v>4.2160000000000002</v>
      </c>
      <c r="AK122" s="12">
        <f t="shared" si="5"/>
        <v>-4.2160000000000002</v>
      </c>
      <c r="AL122" s="16"/>
      <c r="AM122" s="16"/>
      <c r="AN122" s="16"/>
      <c r="AO122" s="16"/>
    </row>
    <row r="123" spans="1:41" x14ac:dyDescent="0.35">
      <c r="A123" s="7" t="s">
        <v>228</v>
      </c>
      <c r="B123" s="8">
        <v>29.646606999999999</v>
      </c>
      <c r="C123" s="8">
        <v>-95.368035000000006</v>
      </c>
      <c r="D123" s="9" t="s">
        <v>42</v>
      </c>
      <c r="E123" s="9" t="s">
        <v>137</v>
      </c>
      <c r="F123" s="9" t="s">
        <v>229</v>
      </c>
      <c r="G123" s="9" t="s">
        <v>82</v>
      </c>
      <c r="H123" s="9" t="s">
        <v>46</v>
      </c>
      <c r="I123" s="10">
        <v>4.0000000000000001E-3</v>
      </c>
      <c r="J123" s="9" t="s">
        <v>230</v>
      </c>
      <c r="K123" s="9" t="s">
        <v>251</v>
      </c>
      <c r="L123" s="9" t="s">
        <v>254</v>
      </c>
      <c r="M123" s="9" t="s">
        <v>55</v>
      </c>
      <c r="N123" s="10">
        <v>1</v>
      </c>
      <c r="O123" s="10">
        <v>0.34215591964216679</v>
      </c>
      <c r="P123" s="10">
        <v>0.39307582101265959</v>
      </c>
      <c r="Q123" s="10">
        <v>0.26293821980909204</v>
      </c>
      <c r="R123" s="10">
        <v>2.5908304649440996</v>
      </c>
      <c r="S123" s="10">
        <v>1.115882386641279</v>
      </c>
      <c r="T123" s="10">
        <v>313.05927539961766</v>
      </c>
      <c r="U123" s="10">
        <v>6.0427314631165965</v>
      </c>
      <c r="V123" s="10">
        <v>7.8430362490910233E-2</v>
      </c>
      <c r="W123" s="10">
        <v>3.0764996108923616E-2</v>
      </c>
      <c r="X123" s="12"/>
      <c r="Y123" s="11">
        <v>2.7549999999999999</v>
      </c>
      <c r="Z123" s="12"/>
      <c r="AA123" s="11">
        <f t="shared" si="10"/>
        <v>2.7549999999999999</v>
      </c>
      <c r="AB123" s="11">
        <v>2.4500000000000002</v>
      </c>
      <c r="AC123" s="11">
        <v>72.13</v>
      </c>
      <c r="AD123" s="11">
        <v>6.08</v>
      </c>
      <c r="AE123" s="13"/>
      <c r="AF123" s="12"/>
      <c r="AG123" s="12"/>
      <c r="AH123" s="12"/>
      <c r="AI123" s="12"/>
      <c r="AJ123" s="12">
        <v>1.905</v>
      </c>
      <c r="AK123" s="12">
        <f t="shared" si="5"/>
        <v>-1.905</v>
      </c>
      <c r="AL123" s="16"/>
      <c r="AM123" s="16"/>
      <c r="AN123" s="16"/>
      <c r="AO123" s="16"/>
    </row>
    <row r="124" spans="1:41" x14ac:dyDescent="0.35">
      <c r="A124" s="7" t="s">
        <v>255</v>
      </c>
      <c r="B124" s="8">
        <v>32.609172000000001</v>
      </c>
      <c r="C124" s="8">
        <v>-96.777512999999999</v>
      </c>
      <c r="D124" s="9" t="s">
        <v>181</v>
      </c>
      <c r="E124" s="9" t="s">
        <v>181</v>
      </c>
      <c r="F124" s="9" t="s">
        <v>256</v>
      </c>
      <c r="G124" s="9" t="s">
        <v>82</v>
      </c>
      <c r="H124" s="9" t="s">
        <v>46</v>
      </c>
      <c r="I124" s="10">
        <v>3.0000000000000001E-3</v>
      </c>
      <c r="J124" s="9" t="s">
        <v>257</v>
      </c>
      <c r="K124" s="9" t="s">
        <v>258</v>
      </c>
      <c r="L124" s="9" t="s">
        <v>259</v>
      </c>
      <c r="M124" s="9" t="s">
        <v>50</v>
      </c>
      <c r="N124" s="10">
        <v>1</v>
      </c>
      <c r="O124" s="10">
        <v>0.28554044269125212</v>
      </c>
      <c r="P124" s="10">
        <v>0.34195869253721894</v>
      </c>
      <c r="Q124" s="10">
        <v>0.21823509930058377</v>
      </c>
      <c r="R124" s="10">
        <v>2.2832276852305591</v>
      </c>
      <c r="S124" s="10">
        <v>0.973516493737689</v>
      </c>
      <c r="T124" s="10">
        <v>287.01710356551661</v>
      </c>
      <c r="U124" s="10">
        <v>5.3361692463921342</v>
      </c>
      <c r="V124" s="10">
        <v>6.9971355719187098E-2</v>
      </c>
      <c r="W124" s="10">
        <v>2.4422013117779629E-2</v>
      </c>
      <c r="X124" s="11">
        <v>5.2969999999999997</v>
      </c>
      <c r="Y124" s="11">
        <v>0.58399999999999996</v>
      </c>
      <c r="Z124" s="12"/>
      <c r="AA124" s="11">
        <f t="shared" si="10"/>
        <v>2.9404999999999997</v>
      </c>
      <c r="AB124" s="11">
        <v>2.25</v>
      </c>
      <c r="AC124" s="11">
        <v>17.02</v>
      </c>
      <c r="AD124" s="11">
        <v>3.17</v>
      </c>
      <c r="AE124" s="13" t="s">
        <v>107</v>
      </c>
      <c r="AF124" s="12">
        <v>18.681318681318679</v>
      </c>
      <c r="AG124" s="12">
        <v>27.838827838827839</v>
      </c>
      <c r="AH124" s="12">
        <v>53.479853479853475</v>
      </c>
      <c r="AI124" s="12">
        <v>18.87</v>
      </c>
      <c r="AJ124" s="12">
        <v>45.04</v>
      </c>
      <c r="AK124" s="12">
        <f t="shared" si="5"/>
        <v>-26.169999999999998</v>
      </c>
      <c r="AL124" s="15">
        <v>0.39279999999999998</v>
      </c>
      <c r="AM124" s="15">
        <v>0.02</v>
      </c>
      <c r="AN124" s="15">
        <v>1.3946000000000001</v>
      </c>
      <c r="AO124" s="15">
        <v>16.64</v>
      </c>
    </row>
    <row r="125" spans="1:41" x14ac:dyDescent="0.35">
      <c r="A125" s="7" t="s">
        <v>255</v>
      </c>
      <c r="B125" s="8">
        <v>32.609172000000001</v>
      </c>
      <c r="C125" s="8">
        <v>-96.777512999999999</v>
      </c>
      <c r="D125" s="9" t="s">
        <v>181</v>
      </c>
      <c r="E125" s="9" t="s">
        <v>181</v>
      </c>
      <c r="F125" s="9" t="s">
        <v>256</v>
      </c>
      <c r="G125" s="9" t="s">
        <v>82</v>
      </c>
      <c r="H125" s="9" t="s">
        <v>46</v>
      </c>
      <c r="I125" s="10">
        <v>3.0000000000000001E-3</v>
      </c>
      <c r="J125" s="9" t="s">
        <v>257</v>
      </c>
      <c r="K125" s="9" t="s">
        <v>258</v>
      </c>
      <c r="L125" s="9" t="s">
        <v>260</v>
      </c>
      <c r="M125" s="9" t="s">
        <v>53</v>
      </c>
      <c r="N125" s="10">
        <v>1</v>
      </c>
      <c r="O125" s="10">
        <v>0.76830352950779024</v>
      </c>
      <c r="P125" s="10">
        <v>0.1380307136119942</v>
      </c>
      <c r="Q125" s="10">
        <v>0.36220443579462225</v>
      </c>
      <c r="R125" s="10">
        <v>0.82358442334783011</v>
      </c>
      <c r="S125" s="10">
        <v>0.9737779802161266</v>
      </c>
      <c r="T125" s="10">
        <v>470.15570823056902</v>
      </c>
      <c r="U125" s="10"/>
      <c r="V125" s="10"/>
      <c r="W125" s="10">
        <v>4.2454335492811898E-2</v>
      </c>
      <c r="X125" s="11">
        <v>7.6189999999999998</v>
      </c>
      <c r="Y125" s="11">
        <v>0.39500000000000002</v>
      </c>
      <c r="Z125" s="12"/>
      <c r="AA125" s="11">
        <f t="shared" si="10"/>
        <v>4.0069999999999997</v>
      </c>
      <c r="AB125" s="11">
        <v>2.25</v>
      </c>
      <c r="AC125" s="11">
        <v>17.02</v>
      </c>
      <c r="AD125" s="11">
        <v>3.17</v>
      </c>
      <c r="AE125" s="13" t="s">
        <v>107</v>
      </c>
      <c r="AF125" s="12">
        <v>19.883040935672511</v>
      </c>
      <c r="AG125" s="12">
        <v>29.629629629629626</v>
      </c>
      <c r="AH125" s="12">
        <v>50.487329434697862</v>
      </c>
      <c r="AI125" s="12">
        <v>5.3220000000000001</v>
      </c>
      <c r="AJ125" s="12">
        <v>45.66</v>
      </c>
      <c r="AK125" s="12">
        <f t="shared" si="5"/>
        <v>-40.337999999999994</v>
      </c>
      <c r="AL125" s="15">
        <v>0.39639999999999997</v>
      </c>
      <c r="AM125" s="15">
        <v>1.78E-2</v>
      </c>
      <c r="AN125" s="15">
        <v>1.4054</v>
      </c>
      <c r="AO125" s="15">
        <v>13.84</v>
      </c>
    </row>
    <row r="126" spans="1:41" x14ac:dyDescent="0.35">
      <c r="A126" s="7" t="s">
        <v>255</v>
      </c>
      <c r="B126" s="8">
        <v>32.609172000000001</v>
      </c>
      <c r="C126" s="8">
        <v>-96.777512999999999</v>
      </c>
      <c r="D126" s="9" t="s">
        <v>181</v>
      </c>
      <c r="E126" s="9" t="s">
        <v>181</v>
      </c>
      <c r="F126" s="9" t="s">
        <v>256</v>
      </c>
      <c r="G126" s="9" t="s">
        <v>82</v>
      </c>
      <c r="H126" s="9" t="s">
        <v>46</v>
      </c>
      <c r="I126" s="10">
        <v>3.0000000000000001E-3</v>
      </c>
      <c r="J126" s="9" t="s">
        <v>257</v>
      </c>
      <c r="K126" s="9" t="s">
        <v>258</v>
      </c>
      <c r="L126" s="9" t="s">
        <v>261</v>
      </c>
      <c r="M126" s="9" t="s">
        <v>55</v>
      </c>
      <c r="N126" s="10">
        <v>1</v>
      </c>
      <c r="O126" s="10">
        <v>0.43450968961102898</v>
      </c>
      <c r="P126" s="10">
        <v>8.9522537947428982E-2</v>
      </c>
      <c r="Q126" s="10">
        <v>0.45715072134979262</v>
      </c>
      <c r="R126" s="10">
        <v>0.47243751920056937</v>
      </c>
      <c r="S126" s="10">
        <v>0.65975588681782715</v>
      </c>
      <c r="T126" s="10">
        <v>255.31454654207724</v>
      </c>
      <c r="U126" s="10"/>
      <c r="V126" s="10">
        <v>1.717416533275094E-3</v>
      </c>
      <c r="W126" s="10">
        <v>2.7339691615196896E-2</v>
      </c>
      <c r="X126" s="11">
        <v>29.626000000000001</v>
      </c>
      <c r="Y126" s="12"/>
      <c r="Z126" s="12"/>
      <c r="AA126" s="11">
        <f t="shared" si="10"/>
        <v>29.626000000000001</v>
      </c>
      <c r="AB126" s="11">
        <v>2.25</v>
      </c>
      <c r="AC126" s="11">
        <v>17.02</v>
      </c>
      <c r="AD126" s="11">
        <v>3.17</v>
      </c>
      <c r="AE126" s="13" t="s">
        <v>107</v>
      </c>
      <c r="AF126" s="12">
        <v>19.767441860465116</v>
      </c>
      <c r="AG126" s="12">
        <v>29.457364341085274</v>
      </c>
      <c r="AH126" s="12">
        <v>50.775193798449614</v>
      </c>
      <c r="AI126" s="12">
        <v>8.75</v>
      </c>
      <c r="AJ126" s="12">
        <v>43.16</v>
      </c>
      <c r="AK126" s="12">
        <f t="shared" si="5"/>
        <v>-34.409999999999997</v>
      </c>
      <c r="AL126" s="15">
        <v>0.39610000000000001</v>
      </c>
      <c r="AM126" s="15">
        <v>1.7999999999999999E-2</v>
      </c>
      <c r="AN126" s="15">
        <v>1.4041999999999999</v>
      </c>
      <c r="AO126" s="15">
        <v>14.09</v>
      </c>
    </row>
    <row r="127" spans="1:41" x14ac:dyDescent="0.35">
      <c r="A127" s="7" t="s">
        <v>255</v>
      </c>
      <c r="B127" s="8">
        <v>32.609172000000001</v>
      </c>
      <c r="C127" s="8">
        <v>-96.777512999999999</v>
      </c>
      <c r="D127" s="9" t="s">
        <v>181</v>
      </c>
      <c r="E127" s="9" t="s">
        <v>181</v>
      </c>
      <c r="F127" s="9" t="s">
        <v>256</v>
      </c>
      <c r="G127" s="9" t="s">
        <v>82</v>
      </c>
      <c r="H127" s="9" t="s">
        <v>46</v>
      </c>
      <c r="I127" s="10">
        <v>3.0000000000000001E-3</v>
      </c>
      <c r="J127" s="9" t="s">
        <v>257</v>
      </c>
      <c r="K127" s="9" t="s">
        <v>262</v>
      </c>
      <c r="L127" s="9" t="s">
        <v>263</v>
      </c>
      <c r="M127" s="9" t="s">
        <v>50</v>
      </c>
      <c r="N127" s="10">
        <v>1</v>
      </c>
      <c r="O127" s="10">
        <v>2.0559724982410303</v>
      </c>
      <c r="P127" s="10">
        <v>0.1600913693961879</v>
      </c>
      <c r="Q127" s="10">
        <v>0.97772305275777915</v>
      </c>
      <c r="R127" s="10">
        <v>2.2470135900508614</v>
      </c>
      <c r="S127" s="10">
        <v>1.6486895001518289</v>
      </c>
      <c r="T127" s="10">
        <v>487.8397047154229</v>
      </c>
      <c r="U127" s="10"/>
      <c r="V127" s="10">
        <v>0.12488341575952931</v>
      </c>
      <c r="W127" s="10">
        <v>4.8305755849890393E-2</v>
      </c>
      <c r="X127" s="11">
        <v>14.007</v>
      </c>
      <c r="Y127" s="12"/>
      <c r="Z127" s="12"/>
      <c r="AA127" s="11">
        <f t="shared" si="10"/>
        <v>14.007</v>
      </c>
      <c r="AB127" s="11">
        <v>2.25</v>
      </c>
      <c r="AC127" s="11">
        <v>17.02</v>
      </c>
      <c r="AD127" s="11">
        <v>3.17</v>
      </c>
      <c r="AE127" s="13" t="s">
        <v>76</v>
      </c>
      <c r="AF127" s="12">
        <v>16.911764705882348</v>
      </c>
      <c r="AG127" s="12">
        <v>24.264705882352938</v>
      </c>
      <c r="AH127" s="12">
        <v>58.82352941176471</v>
      </c>
      <c r="AI127" s="12">
        <v>16.25</v>
      </c>
      <c r="AJ127" s="12">
        <v>51.74</v>
      </c>
      <c r="AK127" s="12">
        <f t="shared" si="5"/>
        <v>-35.49</v>
      </c>
      <c r="AL127" s="15">
        <v>0.38800000000000001</v>
      </c>
      <c r="AM127" s="15">
        <v>2.4400000000000002E-2</v>
      </c>
      <c r="AN127" s="15">
        <v>1.3797999999999999</v>
      </c>
      <c r="AO127" s="15">
        <v>22.1</v>
      </c>
    </row>
    <row r="128" spans="1:41" x14ac:dyDescent="0.35">
      <c r="A128" s="7" t="s">
        <v>255</v>
      </c>
      <c r="B128" s="8">
        <v>32.609172000000001</v>
      </c>
      <c r="C128" s="8">
        <v>-96.777512999999999</v>
      </c>
      <c r="D128" s="9" t="s">
        <v>181</v>
      </c>
      <c r="E128" s="9" t="s">
        <v>181</v>
      </c>
      <c r="F128" s="9" t="s">
        <v>256</v>
      </c>
      <c r="G128" s="9" t="s">
        <v>82</v>
      </c>
      <c r="H128" s="9" t="s">
        <v>46</v>
      </c>
      <c r="I128" s="10">
        <v>3.0000000000000001E-3</v>
      </c>
      <c r="J128" s="9" t="s">
        <v>257</v>
      </c>
      <c r="K128" s="9" t="s">
        <v>262</v>
      </c>
      <c r="L128" s="9" t="s">
        <v>264</v>
      </c>
      <c r="M128" s="9" t="s">
        <v>53</v>
      </c>
      <c r="N128" s="10">
        <v>1</v>
      </c>
      <c r="O128" s="10">
        <v>2.1769623197995078</v>
      </c>
      <c r="P128" s="10">
        <v>0.11991088083669819</v>
      </c>
      <c r="Q128" s="10">
        <v>0.28223906360317136</v>
      </c>
      <c r="R128" s="10">
        <v>1.9072013365188225</v>
      </c>
      <c r="S128" s="10">
        <v>1.719538911840401</v>
      </c>
      <c r="T128" s="10">
        <v>492.92269718395391</v>
      </c>
      <c r="U128" s="10"/>
      <c r="V128" s="10">
        <v>9.8343944402326716E-2</v>
      </c>
      <c r="W128" s="10">
        <v>3.8651950006595714E-2</v>
      </c>
      <c r="X128" s="11">
        <v>7.01</v>
      </c>
      <c r="Y128" s="12"/>
      <c r="Z128" s="12"/>
      <c r="AA128" s="11">
        <f t="shared" si="10"/>
        <v>7.01</v>
      </c>
      <c r="AB128" s="11">
        <v>2.25</v>
      </c>
      <c r="AC128" s="11">
        <v>17.02</v>
      </c>
      <c r="AD128" s="11">
        <v>3.17</v>
      </c>
      <c r="AE128" s="13" t="s">
        <v>76</v>
      </c>
      <c r="AF128" s="12">
        <v>15.757575757575758</v>
      </c>
      <c r="AG128" s="12">
        <v>24.670231729055256</v>
      </c>
      <c r="AH128" s="12">
        <v>59.572192513368989</v>
      </c>
      <c r="AI128" s="12">
        <v>23.14</v>
      </c>
      <c r="AJ128" s="12">
        <v>44.64</v>
      </c>
      <c r="AK128" s="12">
        <f t="shared" si="5"/>
        <v>-21.5</v>
      </c>
      <c r="AL128" s="15">
        <v>0.38729999999999998</v>
      </c>
      <c r="AM128" s="15">
        <v>2.4899999999999999E-2</v>
      </c>
      <c r="AN128" s="15">
        <v>1.3839999999999999</v>
      </c>
      <c r="AO128" s="15">
        <v>24.25</v>
      </c>
    </row>
    <row r="129" spans="1:41" x14ac:dyDescent="0.35">
      <c r="A129" s="7" t="s">
        <v>255</v>
      </c>
      <c r="B129" s="8">
        <v>32.609172000000001</v>
      </c>
      <c r="C129" s="8">
        <v>-96.777512999999999</v>
      </c>
      <c r="D129" s="9" t="s">
        <v>181</v>
      </c>
      <c r="E129" s="9" t="s">
        <v>181</v>
      </c>
      <c r="F129" s="9" t="s">
        <v>256</v>
      </c>
      <c r="G129" s="9" t="s">
        <v>82</v>
      </c>
      <c r="H129" s="9" t="s">
        <v>46</v>
      </c>
      <c r="I129" s="10">
        <v>3.0000000000000001E-3</v>
      </c>
      <c r="J129" s="9" t="s">
        <v>257</v>
      </c>
      <c r="K129" s="9" t="s">
        <v>262</v>
      </c>
      <c r="L129" s="9" t="s">
        <v>265</v>
      </c>
      <c r="M129" s="9" t="s">
        <v>55</v>
      </c>
      <c r="N129" s="10">
        <v>1</v>
      </c>
      <c r="O129" s="10">
        <v>1.7132367735786866</v>
      </c>
      <c r="P129" s="10">
        <v>0.12967580745961674</v>
      </c>
      <c r="Q129" s="10">
        <v>0.42442987045358427</v>
      </c>
      <c r="R129" s="10">
        <v>1.6403033548300243</v>
      </c>
      <c r="S129" s="10">
        <v>1.7467374320721436</v>
      </c>
      <c r="T129" s="10">
        <v>398.0428944028348</v>
      </c>
      <c r="U129" s="10"/>
      <c r="V129" s="10">
        <v>0.13013979504927389</v>
      </c>
      <c r="W129" s="10">
        <v>4.0040391541203424E-2</v>
      </c>
      <c r="X129" s="11">
        <v>5.9580000000000002</v>
      </c>
      <c r="Y129" s="11">
        <v>2.5819999999999999</v>
      </c>
      <c r="Z129" s="12"/>
      <c r="AA129" s="11">
        <f t="shared" si="10"/>
        <v>4.2699999999999996</v>
      </c>
      <c r="AB129" s="11">
        <v>2.25</v>
      </c>
      <c r="AC129" s="11">
        <v>17.02</v>
      </c>
      <c r="AD129" s="11">
        <v>3.17</v>
      </c>
      <c r="AE129" s="13" t="s">
        <v>107</v>
      </c>
      <c r="AF129" s="12">
        <v>17.956204379562045</v>
      </c>
      <c r="AG129" s="12">
        <v>28.905109489051096</v>
      </c>
      <c r="AH129" s="12">
        <v>53.138686131386848</v>
      </c>
      <c r="AI129" s="12">
        <v>12.77</v>
      </c>
      <c r="AJ129" s="12">
        <v>45.17</v>
      </c>
      <c r="AK129" s="12">
        <f t="shared" si="5"/>
        <v>-32.400000000000006</v>
      </c>
      <c r="AL129" s="15">
        <v>0.39269999999999999</v>
      </c>
      <c r="AM129" s="15">
        <v>1.9300000000000001E-2</v>
      </c>
      <c r="AN129" s="15">
        <v>1.4018999999999999</v>
      </c>
      <c r="AO129" s="15">
        <v>17.12</v>
      </c>
    </row>
    <row r="130" spans="1:41" x14ac:dyDescent="0.35">
      <c r="A130" s="7" t="s">
        <v>255</v>
      </c>
      <c r="B130" s="8">
        <v>32.609172000000001</v>
      </c>
      <c r="C130" s="8">
        <v>-96.777512999999999</v>
      </c>
      <c r="D130" s="9" t="s">
        <v>181</v>
      </c>
      <c r="E130" s="9" t="s">
        <v>181</v>
      </c>
      <c r="F130" s="9" t="s">
        <v>256</v>
      </c>
      <c r="G130" s="9" t="s">
        <v>82</v>
      </c>
      <c r="H130" s="9" t="s">
        <v>46</v>
      </c>
      <c r="I130" s="10">
        <v>3.0000000000000001E-3</v>
      </c>
      <c r="J130" s="9" t="s">
        <v>257</v>
      </c>
      <c r="K130" s="9" t="s">
        <v>266</v>
      </c>
      <c r="L130" s="9" t="s">
        <v>267</v>
      </c>
      <c r="M130" s="9" t="s">
        <v>50</v>
      </c>
      <c r="N130" s="10">
        <v>1</v>
      </c>
      <c r="O130" s="10">
        <v>0.98535021459440242</v>
      </c>
      <c r="P130" s="10">
        <v>0.15105567190788996</v>
      </c>
      <c r="Q130" s="10">
        <v>0.36955094629970286</v>
      </c>
      <c r="R130" s="10">
        <v>1.922521167403753</v>
      </c>
      <c r="S130" s="10">
        <v>2.7512160639962042</v>
      </c>
      <c r="T130" s="10">
        <v>1659.1725499367471</v>
      </c>
      <c r="U130" s="10">
        <v>4.798650069480054</v>
      </c>
      <c r="V130" s="10">
        <v>8.6881116365561284E-2</v>
      </c>
      <c r="W130" s="10">
        <v>2.307003155007132E-2</v>
      </c>
      <c r="X130" s="11">
        <v>7.5970000000000004</v>
      </c>
      <c r="Y130" s="11">
        <v>2.8170000000000002</v>
      </c>
      <c r="Z130" s="11">
        <v>2.7879999999999998</v>
      </c>
      <c r="AA130" s="11">
        <f t="shared" si="10"/>
        <v>4.4006666666666669</v>
      </c>
      <c r="AB130" s="11">
        <v>2.25</v>
      </c>
      <c r="AC130" s="11">
        <v>17.02</v>
      </c>
      <c r="AD130" s="11">
        <v>3.17</v>
      </c>
      <c r="AE130" s="13" t="s">
        <v>51</v>
      </c>
      <c r="AF130" s="12">
        <v>2.4370860927152331</v>
      </c>
      <c r="AG130" s="12">
        <v>2.4370860927152331</v>
      </c>
      <c r="AH130" s="12">
        <v>95.125827814569533</v>
      </c>
      <c r="AI130" s="12">
        <v>33.690000000000005</v>
      </c>
      <c r="AJ130" s="12">
        <v>2.621</v>
      </c>
      <c r="AK130" s="12">
        <f t="shared" si="5"/>
        <v>31.069000000000006</v>
      </c>
      <c r="AL130" s="15">
        <v>0.37659999999999999</v>
      </c>
      <c r="AM130" s="15">
        <v>3.32E-2</v>
      </c>
      <c r="AN130" s="15">
        <v>3.3931</v>
      </c>
      <c r="AO130" s="15">
        <v>747.46</v>
      </c>
    </row>
    <row r="131" spans="1:41" x14ac:dyDescent="0.35">
      <c r="A131" s="7" t="s">
        <v>255</v>
      </c>
      <c r="B131" s="8">
        <v>32.609172000000001</v>
      </c>
      <c r="C131" s="8">
        <v>-96.777512999999999</v>
      </c>
      <c r="D131" s="9" t="s">
        <v>181</v>
      </c>
      <c r="E131" s="9" t="s">
        <v>181</v>
      </c>
      <c r="F131" s="9" t="s">
        <v>256</v>
      </c>
      <c r="G131" s="9" t="s">
        <v>82</v>
      </c>
      <c r="H131" s="9" t="s">
        <v>46</v>
      </c>
      <c r="I131" s="10">
        <v>3.0000000000000001E-3</v>
      </c>
      <c r="J131" s="9" t="s">
        <v>257</v>
      </c>
      <c r="K131" s="9" t="s">
        <v>266</v>
      </c>
      <c r="L131" s="9" t="s">
        <v>268</v>
      </c>
      <c r="M131" s="9" t="s">
        <v>53</v>
      </c>
      <c r="N131" s="10">
        <v>1</v>
      </c>
      <c r="O131" s="10">
        <v>0.58906626199236478</v>
      </c>
      <c r="P131" s="10">
        <v>0.13899683383535663</v>
      </c>
      <c r="Q131" s="10">
        <v>0.3569268851232385</v>
      </c>
      <c r="R131" s="10">
        <v>2.3480672839022039</v>
      </c>
      <c r="S131" s="10">
        <v>1.5942745472115614</v>
      </c>
      <c r="T131" s="10">
        <v>295.98324082668637</v>
      </c>
      <c r="U131" s="10">
        <v>4.2540976735206751E-2</v>
      </c>
      <c r="V131" s="10">
        <v>0.14306237689093312</v>
      </c>
      <c r="W131" s="10">
        <v>3.029286030839758E-2</v>
      </c>
      <c r="X131" s="11">
        <v>1.8089999999999999</v>
      </c>
      <c r="Y131" s="11">
        <v>3.2759999999999998</v>
      </c>
      <c r="Z131" s="11">
        <v>2.6680000000000001</v>
      </c>
      <c r="AA131" s="11">
        <f t="shared" si="10"/>
        <v>2.5843333333333334</v>
      </c>
      <c r="AB131" s="11">
        <v>2.25</v>
      </c>
      <c r="AC131" s="11">
        <v>17.02</v>
      </c>
      <c r="AD131" s="11">
        <v>3.17</v>
      </c>
      <c r="AE131" s="13" t="s">
        <v>66</v>
      </c>
      <c r="AF131" s="12">
        <v>9.1536050156739819</v>
      </c>
      <c r="AG131" s="12">
        <v>13.855799373040753</v>
      </c>
      <c r="AH131" s="12">
        <v>76.990595611285272</v>
      </c>
      <c r="AI131" s="12">
        <v>42.66</v>
      </c>
      <c r="AJ131" s="12">
        <v>5.6609999999999996</v>
      </c>
      <c r="AK131" s="12">
        <f t="shared" si="5"/>
        <v>36.998999999999995</v>
      </c>
      <c r="AL131" s="15">
        <v>0.38200000000000001</v>
      </c>
      <c r="AM131" s="15">
        <v>3.7100000000000001E-2</v>
      </c>
      <c r="AN131" s="15">
        <v>1.54</v>
      </c>
      <c r="AO131" s="15">
        <v>66.11</v>
      </c>
    </row>
    <row r="132" spans="1:41" x14ac:dyDescent="0.35">
      <c r="A132" s="7" t="s">
        <v>255</v>
      </c>
      <c r="B132" s="8">
        <v>32.609172000000001</v>
      </c>
      <c r="C132" s="8">
        <v>-96.777512999999999</v>
      </c>
      <c r="D132" s="9" t="s">
        <v>181</v>
      </c>
      <c r="E132" s="9" t="s">
        <v>181</v>
      </c>
      <c r="F132" s="9" t="s">
        <v>256</v>
      </c>
      <c r="G132" s="9" t="s">
        <v>82</v>
      </c>
      <c r="H132" s="9" t="s">
        <v>46</v>
      </c>
      <c r="I132" s="10">
        <v>3.0000000000000001E-3</v>
      </c>
      <c r="J132" s="9" t="s">
        <v>257</v>
      </c>
      <c r="K132" s="9" t="s">
        <v>266</v>
      </c>
      <c r="L132" s="9" t="s">
        <v>269</v>
      </c>
      <c r="M132" s="9" t="s">
        <v>55</v>
      </c>
      <c r="N132" s="10">
        <v>1</v>
      </c>
      <c r="O132" s="10">
        <v>1.186474259409988</v>
      </c>
      <c r="P132" s="10">
        <v>0.28048688121133869</v>
      </c>
      <c r="Q132" s="10">
        <v>0.51242169357516798</v>
      </c>
      <c r="R132" s="10">
        <v>2.8467487550038606</v>
      </c>
      <c r="S132" s="10">
        <v>2.3541520707048145</v>
      </c>
      <c r="T132" s="10">
        <v>1146.958487068584</v>
      </c>
      <c r="U132" s="10">
        <v>5.7972857746217894</v>
      </c>
      <c r="V132" s="10">
        <v>0.11524260653252798</v>
      </c>
      <c r="W132" s="10">
        <v>3.3840415559838154E-2</v>
      </c>
      <c r="X132" s="11">
        <v>8.5690000000000008</v>
      </c>
      <c r="Y132" s="11">
        <v>2.6850000000000001</v>
      </c>
      <c r="Z132" s="11">
        <v>3.3839999999999999</v>
      </c>
      <c r="AA132" s="11">
        <f t="shared" si="10"/>
        <v>4.8793333333333342</v>
      </c>
      <c r="AB132" s="11">
        <v>2.25</v>
      </c>
      <c r="AC132" s="11">
        <v>17.02</v>
      </c>
      <c r="AD132" s="11">
        <v>3.17</v>
      </c>
      <c r="AE132" s="13" t="s">
        <v>66</v>
      </c>
      <c r="AF132" s="12">
        <v>9.6849087893864017</v>
      </c>
      <c r="AG132" s="12">
        <v>15.257048092868986</v>
      </c>
      <c r="AH132" s="12">
        <v>75.058043117744617</v>
      </c>
      <c r="AI132" s="12">
        <v>31.150000000000002</v>
      </c>
      <c r="AJ132" s="12">
        <v>16.170000000000002</v>
      </c>
      <c r="AK132" s="12">
        <f t="shared" si="5"/>
        <v>14.98</v>
      </c>
      <c r="AL132" s="15">
        <v>0.38250000000000001</v>
      </c>
      <c r="AM132" s="15">
        <v>3.6700000000000003E-2</v>
      </c>
      <c r="AN132" s="15">
        <v>1.4935</v>
      </c>
      <c r="AO132" s="15">
        <v>57.56</v>
      </c>
    </row>
    <row r="133" spans="1:41" x14ac:dyDescent="0.35">
      <c r="A133" s="7" t="s">
        <v>270</v>
      </c>
      <c r="B133" s="8">
        <v>32.779995999999997</v>
      </c>
      <c r="C133" s="8">
        <v>-96.830010000000001</v>
      </c>
      <c r="D133" s="9" t="s">
        <v>181</v>
      </c>
      <c r="E133" s="9" t="s">
        <v>181</v>
      </c>
      <c r="F133" s="9" t="s">
        <v>271</v>
      </c>
      <c r="G133" s="9" t="s">
        <v>82</v>
      </c>
      <c r="H133" s="9" t="s">
        <v>46</v>
      </c>
      <c r="I133" s="10">
        <v>1E-3</v>
      </c>
      <c r="J133" s="9" t="s">
        <v>272</v>
      </c>
      <c r="K133" s="9" t="s">
        <v>273</v>
      </c>
      <c r="L133" s="9" t="s">
        <v>274</v>
      </c>
      <c r="M133" s="9" t="s">
        <v>50</v>
      </c>
      <c r="N133" s="10">
        <v>1</v>
      </c>
      <c r="O133" s="10">
        <v>1.9356135444201044</v>
      </c>
      <c r="P133" s="10">
        <v>0.23353717568324567</v>
      </c>
      <c r="Q133" s="10">
        <v>0.23167060656805771</v>
      </c>
      <c r="R133" s="10">
        <v>2.9715325217438151</v>
      </c>
      <c r="S133" s="10">
        <v>5.9622594175799994</v>
      </c>
      <c r="T133" s="10">
        <v>2796.7521512842786</v>
      </c>
      <c r="U133" s="10">
        <v>0.58690214522435946</v>
      </c>
      <c r="V133" s="10">
        <v>0.17616768879011113</v>
      </c>
      <c r="W133" s="10">
        <v>3.093233432247423E-2</v>
      </c>
      <c r="X133" s="11">
        <v>21.032</v>
      </c>
      <c r="Y133" s="12"/>
      <c r="Z133" s="12"/>
      <c r="AA133" s="11">
        <f t="shared" si="10"/>
        <v>21.032</v>
      </c>
      <c r="AB133" s="11">
        <v>2.3199999999999998</v>
      </c>
      <c r="AC133" s="11">
        <v>13.37</v>
      </c>
      <c r="AD133" s="11">
        <v>3.25</v>
      </c>
      <c r="AE133" s="13" t="s">
        <v>51</v>
      </c>
      <c r="AF133" s="12">
        <v>5.1470588235294121</v>
      </c>
      <c r="AG133" s="12">
        <v>7.3529411764705879</v>
      </c>
      <c r="AH133" s="12">
        <v>87.5</v>
      </c>
      <c r="AI133" s="12">
        <v>95.42</v>
      </c>
      <c r="AJ133" s="12">
        <v>4.2240000000000002</v>
      </c>
      <c r="AK133" s="12">
        <f t="shared" si="5"/>
        <v>91.195999999999998</v>
      </c>
      <c r="AL133" s="15">
        <v>0.3795</v>
      </c>
      <c r="AM133" s="15">
        <v>3.5499999999999997E-2</v>
      </c>
      <c r="AN133" s="15">
        <v>2.2210999999999999</v>
      </c>
      <c r="AO133" s="15">
        <v>222.86</v>
      </c>
    </row>
    <row r="134" spans="1:41" x14ac:dyDescent="0.35">
      <c r="A134" s="7" t="s">
        <v>270</v>
      </c>
      <c r="B134" s="8">
        <v>32.779995999999997</v>
      </c>
      <c r="C134" s="8">
        <v>-96.830010000000001</v>
      </c>
      <c r="D134" s="9" t="s">
        <v>181</v>
      </c>
      <c r="E134" s="9" t="s">
        <v>181</v>
      </c>
      <c r="F134" s="9" t="s">
        <v>271</v>
      </c>
      <c r="G134" s="9" t="s">
        <v>82</v>
      </c>
      <c r="H134" s="9" t="s">
        <v>46</v>
      </c>
      <c r="I134" s="10">
        <v>1E-3</v>
      </c>
      <c r="J134" s="9" t="s">
        <v>272</v>
      </c>
      <c r="K134" s="9" t="s">
        <v>273</v>
      </c>
      <c r="L134" s="9" t="s">
        <v>275</v>
      </c>
      <c r="M134" s="9" t="s">
        <v>53</v>
      </c>
      <c r="N134" s="10">
        <v>1</v>
      </c>
      <c r="O134" s="10">
        <v>1.9006103921467569E-2</v>
      </c>
      <c r="P134" s="10"/>
      <c r="Q134" s="10">
        <v>1.2797613852252289E-2</v>
      </c>
      <c r="R134" s="10">
        <v>0.69291134260449583</v>
      </c>
      <c r="S134" s="10">
        <v>3.0067420102863962</v>
      </c>
      <c r="T134" s="10">
        <v>144.36998698456938</v>
      </c>
      <c r="U134" s="10">
        <v>0.70444930313367893</v>
      </c>
      <c r="V134" s="10">
        <v>7.5246924427631534E-2</v>
      </c>
      <c r="W134" s="10"/>
      <c r="X134" s="11">
        <v>1.9690000000000001</v>
      </c>
      <c r="Y134" s="12"/>
      <c r="Z134" s="12"/>
      <c r="AA134" s="11">
        <f t="shared" si="10"/>
        <v>1.9690000000000001</v>
      </c>
      <c r="AB134" s="11">
        <v>2.3199999999999998</v>
      </c>
      <c r="AC134" s="11">
        <v>13.37</v>
      </c>
      <c r="AD134" s="11">
        <v>3.25</v>
      </c>
      <c r="AE134" s="13"/>
      <c r="AF134" s="12"/>
      <c r="AG134" s="12"/>
      <c r="AH134" s="12"/>
      <c r="AI134" s="12">
        <v>55.940000000000005</v>
      </c>
      <c r="AJ134" s="12">
        <v>0.9113</v>
      </c>
      <c r="AK134" s="12">
        <f t="shared" si="5"/>
        <v>55.028700000000008</v>
      </c>
      <c r="AL134" s="16"/>
      <c r="AM134" s="16"/>
      <c r="AN134" s="16"/>
      <c r="AO134" s="16"/>
    </row>
    <row r="135" spans="1:41" x14ac:dyDescent="0.35">
      <c r="A135" s="7" t="s">
        <v>270</v>
      </c>
      <c r="B135" s="8">
        <v>32.779995999999997</v>
      </c>
      <c r="C135" s="8">
        <v>-96.830010000000001</v>
      </c>
      <c r="D135" s="9" t="s">
        <v>181</v>
      </c>
      <c r="E135" s="9" t="s">
        <v>181</v>
      </c>
      <c r="F135" s="9" t="s">
        <v>271</v>
      </c>
      <c r="G135" s="9" t="s">
        <v>82</v>
      </c>
      <c r="H135" s="9" t="s">
        <v>46</v>
      </c>
      <c r="I135" s="10">
        <v>1E-3</v>
      </c>
      <c r="J135" s="9" t="s">
        <v>272</v>
      </c>
      <c r="K135" s="9" t="s">
        <v>273</v>
      </c>
      <c r="L135" s="9" t="s">
        <v>276</v>
      </c>
      <c r="M135" s="9" t="s">
        <v>55</v>
      </c>
      <c r="N135" s="10">
        <v>1</v>
      </c>
      <c r="O135" s="10">
        <v>0.66082973436349046</v>
      </c>
      <c r="P135" s="10">
        <v>0.11284880644020798</v>
      </c>
      <c r="Q135" s="10">
        <v>0.35493983575684251</v>
      </c>
      <c r="R135" s="10">
        <v>1.43241211542172</v>
      </c>
      <c r="S135" s="10">
        <v>3.2273309277845987</v>
      </c>
      <c r="T135" s="10">
        <v>1537.7776233992361</v>
      </c>
      <c r="U135" s="10">
        <v>23.318659242434641</v>
      </c>
      <c r="V135" s="10">
        <v>0.12908696120336532</v>
      </c>
      <c r="W135" s="10">
        <v>1.2080314885996986E-2</v>
      </c>
      <c r="X135" s="11">
        <v>0.224</v>
      </c>
      <c r="Y135" s="11">
        <v>5.1619999999999999</v>
      </c>
      <c r="Z135" s="11">
        <v>2.7090000000000001</v>
      </c>
      <c r="AA135" s="11">
        <f t="shared" si="10"/>
        <v>2.6983333333333337</v>
      </c>
      <c r="AB135" s="11">
        <v>2.3199999999999998</v>
      </c>
      <c r="AC135" s="11">
        <v>13.37</v>
      </c>
      <c r="AD135" s="11">
        <v>3.25</v>
      </c>
      <c r="AE135" s="13" t="s">
        <v>51</v>
      </c>
      <c r="AF135" s="12">
        <v>1.5037593984962405</v>
      </c>
      <c r="AG135" s="12">
        <v>1.879699248120301</v>
      </c>
      <c r="AH135" s="12">
        <v>96.616541353383454</v>
      </c>
      <c r="AI135" s="12">
        <v>40.570000000000007</v>
      </c>
      <c r="AJ135" s="12">
        <v>0.74729999999999996</v>
      </c>
      <c r="AK135" s="12">
        <f t="shared" si="5"/>
        <v>39.822700000000005</v>
      </c>
      <c r="AL135" s="15">
        <v>0.37709999999999999</v>
      </c>
      <c r="AM135" s="15">
        <v>3.39E-2</v>
      </c>
      <c r="AN135" s="15">
        <v>3.7079</v>
      </c>
      <c r="AO135" s="15">
        <v>930.58</v>
      </c>
    </row>
    <row r="136" spans="1:41" x14ac:dyDescent="0.35">
      <c r="A136" s="7" t="s">
        <v>270</v>
      </c>
      <c r="B136" s="8">
        <v>32.779995999999997</v>
      </c>
      <c r="C136" s="8">
        <v>-96.830010000000001</v>
      </c>
      <c r="D136" s="9" t="s">
        <v>181</v>
      </c>
      <c r="E136" s="9" t="s">
        <v>181</v>
      </c>
      <c r="F136" s="9" t="s">
        <v>271</v>
      </c>
      <c r="G136" s="9" t="s">
        <v>82</v>
      </c>
      <c r="H136" s="9" t="s">
        <v>46</v>
      </c>
      <c r="I136" s="10">
        <v>1E-3</v>
      </c>
      <c r="J136" s="9" t="s">
        <v>272</v>
      </c>
      <c r="K136" s="9" t="s">
        <v>277</v>
      </c>
      <c r="L136" s="9" t="s">
        <v>278</v>
      </c>
      <c r="M136" s="9" t="s">
        <v>50</v>
      </c>
      <c r="N136" s="10">
        <v>1</v>
      </c>
      <c r="O136" s="10">
        <v>1.3351167909608663</v>
      </c>
      <c r="P136" s="10">
        <v>0.22380163003329187</v>
      </c>
      <c r="Q136" s="10">
        <v>0.47459350266605926</v>
      </c>
      <c r="R136" s="10">
        <v>2.7502958730850842</v>
      </c>
      <c r="S136" s="10">
        <v>5.8309244264601556</v>
      </c>
      <c r="T136" s="10">
        <v>2048.6697648141089</v>
      </c>
      <c r="U136" s="10">
        <v>21.8516334439018</v>
      </c>
      <c r="V136" s="10">
        <v>0.24825800928993383</v>
      </c>
      <c r="W136" s="10">
        <v>3.014174896061711E-2</v>
      </c>
      <c r="X136" s="12"/>
      <c r="Y136" s="12"/>
      <c r="Z136" s="12"/>
      <c r="AA136" s="12"/>
      <c r="AB136" s="11">
        <v>2.3199999999999998</v>
      </c>
      <c r="AC136" s="11">
        <v>13.37</v>
      </c>
      <c r="AD136" s="11">
        <v>3.25</v>
      </c>
      <c r="AE136" s="13" t="s">
        <v>51</v>
      </c>
      <c r="AF136" s="12">
        <v>3.2846715328467164</v>
      </c>
      <c r="AG136" s="12">
        <v>5.4744525547445262</v>
      </c>
      <c r="AH136" s="12">
        <v>91.240875912408754</v>
      </c>
      <c r="AI136" s="12">
        <v>62.1</v>
      </c>
      <c r="AJ136" s="12">
        <v>2.5670000000000002</v>
      </c>
      <c r="AK136" s="12">
        <f t="shared" si="5"/>
        <v>59.533000000000001</v>
      </c>
      <c r="AL136" s="15">
        <v>0.37930000000000003</v>
      </c>
      <c r="AM136" s="15">
        <v>3.5099999999999999E-2</v>
      </c>
      <c r="AN136" s="15">
        <v>2.7570999999999999</v>
      </c>
      <c r="AO136" s="15">
        <v>414.66</v>
      </c>
    </row>
    <row r="137" spans="1:41" x14ac:dyDescent="0.35">
      <c r="A137" s="7" t="s">
        <v>270</v>
      </c>
      <c r="B137" s="8">
        <v>32.779995999999997</v>
      </c>
      <c r="C137" s="8">
        <v>-96.830010000000001</v>
      </c>
      <c r="D137" s="9" t="s">
        <v>181</v>
      </c>
      <c r="E137" s="9" t="s">
        <v>181</v>
      </c>
      <c r="F137" s="9" t="s">
        <v>271</v>
      </c>
      <c r="G137" s="9" t="s">
        <v>82</v>
      </c>
      <c r="H137" s="9" t="s">
        <v>46</v>
      </c>
      <c r="I137" s="10">
        <v>1E-3</v>
      </c>
      <c r="J137" s="9" t="s">
        <v>272</v>
      </c>
      <c r="K137" s="9" t="s">
        <v>277</v>
      </c>
      <c r="L137" s="9" t="s">
        <v>279</v>
      </c>
      <c r="M137" s="9" t="s">
        <v>53</v>
      </c>
      <c r="N137" s="10">
        <v>1</v>
      </c>
      <c r="O137" s="10"/>
      <c r="P137" s="10"/>
      <c r="Q137" s="10">
        <v>8.5865125248562726E-2</v>
      </c>
      <c r="R137" s="10">
        <v>1.1272755743027059</v>
      </c>
      <c r="S137" s="10">
        <v>3.0955068803780326</v>
      </c>
      <c r="T137" s="10">
        <v>53.184678564271231</v>
      </c>
      <c r="U137" s="10">
        <v>0.37820171018250748</v>
      </c>
      <c r="V137" s="10">
        <v>0.14584717356678498</v>
      </c>
      <c r="W137" s="10"/>
      <c r="X137" s="12"/>
      <c r="Y137" s="11">
        <v>1.2430000000000001</v>
      </c>
      <c r="Z137" s="11">
        <v>1.0960000000000001</v>
      </c>
      <c r="AA137" s="11">
        <f t="shared" ref="AA137:AA138" si="11">AVERAGE(X137:Z137)</f>
        <v>1.1695000000000002</v>
      </c>
      <c r="AB137" s="11">
        <v>2.3199999999999998</v>
      </c>
      <c r="AC137" s="11">
        <v>13.37</v>
      </c>
      <c r="AD137" s="11">
        <v>3.25</v>
      </c>
      <c r="AE137" s="13" t="s">
        <v>51</v>
      </c>
      <c r="AF137" s="12">
        <v>1.5209125475285168</v>
      </c>
      <c r="AG137" s="12">
        <v>1.9011406844106464</v>
      </c>
      <c r="AH137" s="12">
        <v>96.577946768060841</v>
      </c>
      <c r="AI137" s="12">
        <v>37.74</v>
      </c>
      <c r="AJ137" s="12">
        <v>2.742</v>
      </c>
      <c r="AK137" s="12">
        <f t="shared" si="5"/>
        <v>34.998000000000005</v>
      </c>
      <c r="AL137" s="15">
        <v>0.37709999999999999</v>
      </c>
      <c r="AM137" s="15">
        <v>3.3799999999999997E-2</v>
      </c>
      <c r="AN137" s="15">
        <v>3.6997</v>
      </c>
      <c r="AO137" s="15">
        <v>925.45</v>
      </c>
    </row>
    <row r="138" spans="1:41" x14ac:dyDescent="0.35">
      <c r="A138" s="7" t="s">
        <v>270</v>
      </c>
      <c r="B138" s="8">
        <v>32.779995999999997</v>
      </c>
      <c r="C138" s="8">
        <v>-96.830010000000001</v>
      </c>
      <c r="D138" s="9" t="s">
        <v>181</v>
      </c>
      <c r="E138" s="9" t="s">
        <v>181</v>
      </c>
      <c r="F138" s="9" t="s">
        <v>271</v>
      </c>
      <c r="G138" s="9" t="s">
        <v>82</v>
      </c>
      <c r="H138" s="9" t="s">
        <v>46</v>
      </c>
      <c r="I138" s="10">
        <v>1E-3</v>
      </c>
      <c r="J138" s="9" t="s">
        <v>272</v>
      </c>
      <c r="K138" s="9" t="s">
        <v>277</v>
      </c>
      <c r="L138" s="9" t="s">
        <v>280</v>
      </c>
      <c r="M138" s="9" t="s">
        <v>55</v>
      </c>
      <c r="N138" s="10">
        <v>1</v>
      </c>
      <c r="O138" s="10">
        <v>0.96753658904848583</v>
      </c>
      <c r="P138" s="10">
        <v>0.15648240801145571</v>
      </c>
      <c r="Q138" s="10">
        <v>0.63346612562521509</v>
      </c>
      <c r="R138" s="10">
        <v>2.0982025040289964</v>
      </c>
      <c r="S138" s="10">
        <v>2.7897146665224608</v>
      </c>
      <c r="T138" s="10">
        <v>1681.072482689824</v>
      </c>
      <c r="U138" s="10">
        <v>136.32127038743977</v>
      </c>
      <c r="V138" s="10">
        <v>7.7425469320297688E-2</v>
      </c>
      <c r="W138" s="10">
        <v>1.0725482685826756E-2</v>
      </c>
      <c r="X138" s="11">
        <v>4.1079999999999997</v>
      </c>
      <c r="Y138" s="12"/>
      <c r="Z138" s="12"/>
      <c r="AA138" s="11">
        <f t="shared" si="11"/>
        <v>4.1079999999999997</v>
      </c>
      <c r="AB138" s="11">
        <v>2.3199999999999998</v>
      </c>
      <c r="AC138" s="11">
        <v>13.37</v>
      </c>
      <c r="AD138" s="11">
        <v>3.25</v>
      </c>
      <c r="AE138" s="13" t="s">
        <v>51</v>
      </c>
      <c r="AF138" s="12">
        <v>1.4842300556586268</v>
      </c>
      <c r="AG138" s="12">
        <v>3.710575139146568</v>
      </c>
      <c r="AH138" s="12">
        <v>94.805194805194802</v>
      </c>
      <c r="AI138" s="12">
        <v>14.33</v>
      </c>
      <c r="AJ138" s="12">
        <v>4.4790000000000001</v>
      </c>
      <c r="AK138" s="12">
        <f t="shared" si="5"/>
        <v>9.8509999999999991</v>
      </c>
      <c r="AL138" s="15">
        <v>0.37959999999999999</v>
      </c>
      <c r="AM138" s="15">
        <v>3.5400000000000001E-2</v>
      </c>
      <c r="AN138" s="15">
        <v>3.4114</v>
      </c>
      <c r="AO138" s="15">
        <v>730.98</v>
      </c>
    </row>
    <row r="139" spans="1:41" x14ac:dyDescent="0.35">
      <c r="A139" s="7" t="s">
        <v>281</v>
      </c>
      <c r="B139" s="8">
        <v>29.666647000000001</v>
      </c>
      <c r="C139" s="8">
        <v>-95.508320999999995</v>
      </c>
      <c r="D139" s="9" t="s">
        <v>42</v>
      </c>
      <c r="E139" s="9" t="s">
        <v>137</v>
      </c>
      <c r="F139" s="9" t="s">
        <v>282</v>
      </c>
      <c r="G139" s="9" t="s">
        <v>82</v>
      </c>
      <c r="H139" s="9" t="s">
        <v>46</v>
      </c>
      <c r="I139" s="10">
        <v>1.2E-2</v>
      </c>
      <c r="J139" s="9" t="s">
        <v>283</v>
      </c>
      <c r="K139" s="9" t="s">
        <v>284</v>
      </c>
      <c r="L139" s="9" t="s">
        <v>285</v>
      </c>
      <c r="M139" s="9" t="s">
        <v>50</v>
      </c>
      <c r="N139" s="10">
        <v>1</v>
      </c>
      <c r="O139" s="10">
        <v>0.75431206035734966</v>
      </c>
      <c r="P139" s="10">
        <v>0.32787782739025007</v>
      </c>
      <c r="Q139" s="10">
        <v>0.29539412295909689</v>
      </c>
      <c r="R139" s="10">
        <v>2.7243130122260881</v>
      </c>
      <c r="S139" s="10">
        <v>2.6621029427457028</v>
      </c>
      <c r="T139" s="10">
        <v>1922.9499989757826</v>
      </c>
      <c r="U139" s="10">
        <v>12.936264906771401</v>
      </c>
      <c r="V139" s="10">
        <v>0.21199984755617116</v>
      </c>
      <c r="W139" s="10">
        <v>1.5525978973999911E-2</v>
      </c>
      <c r="X139" s="12"/>
      <c r="Y139" s="12"/>
      <c r="Z139" s="12"/>
      <c r="AA139" s="12"/>
      <c r="AB139" s="11">
        <v>2.12</v>
      </c>
      <c r="AC139" s="11">
        <v>78.17</v>
      </c>
      <c r="AD139" s="11">
        <v>7.17</v>
      </c>
      <c r="AE139" s="13" t="s">
        <v>66</v>
      </c>
      <c r="AF139" s="12">
        <v>13.383192284983275</v>
      </c>
      <c r="AG139" s="12">
        <v>15.351308797480815</v>
      </c>
      <c r="AH139" s="12">
        <v>71.265498917535908</v>
      </c>
      <c r="AI139" s="18">
        <v>13.32</v>
      </c>
      <c r="AJ139" s="12">
        <v>2.1349999999999998</v>
      </c>
      <c r="AK139" s="12">
        <f t="shared" si="5"/>
        <v>11.185</v>
      </c>
      <c r="AL139" s="15">
        <v>0.38100000000000001</v>
      </c>
      <c r="AM139" s="15">
        <v>3.3099999999999997E-2</v>
      </c>
      <c r="AN139" s="15">
        <v>1.4160999999999999</v>
      </c>
      <c r="AO139" s="15">
        <v>39.42</v>
      </c>
    </row>
    <row r="140" spans="1:41" x14ac:dyDescent="0.35">
      <c r="A140" s="7" t="s">
        <v>281</v>
      </c>
      <c r="B140" s="8">
        <v>29.666647000000001</v>
      </c>
      <c r="C140" s="8">
        <v>-95.508320999999995</v>
      </c>
      <c r="D140" s="9" t="s">
        <v>42</v>
      </c>
      <c r="E140" s="9" t="s">
        <v>137</v>
      </c>
      <c r="F140" s="9" t="s">
        <v>282</v>
      </c>
      <c r="G140" s="9" t="s">
        <v>82</v>
      </c>
      <c r="H140" s="9" t="s">
        <v>46</v>
      </c>
      <c r="I140" s="10">
        <v>1.2E-2</v>
      </c>
      <c r="J140" s="9" t="s">
        <v>283</v>
      </c>
      <c r="K140" s="9" t="s">
        <v>284</v>
      </c>
      <c r="L140" s="9" t="s">
        <v>286</v>
      </c>
      <c r="M140" s="9" t="s">
        <v>53</v>
      </c>
      <c r="N140" s="10">
        <v>1</v>
      </c>
      <c r="O140" s="10">
        <v>8.1003473278179944E-2</v>
      </c>
      <c r="P140" s="10">
        <v>0.14398679285295382</v>
      </c>
      <c r="Q140" s="10">
        <v>0.17945280580999085</v>
      </c>
      <c r="R140" s="10">
        <v>1.3340970214034094</v>
      </c>
      <c r="S140" s="10">
        <v>1.0150053402099133</v>
      </c>
      <c r="T140" s="10">
        <v>431.09178349488388</v>
      </c>
      <c r="U140" s="10">
        <v>4.8468096340425229</v>
      </c>
      <c r="V140" s="10">
        <v>4.9294423672308289E-2</v>
      </c>
      <c r="W140" s="10">
        <v>8.1175277406714645E-3</v>
      </c>
      <c r="X140" s="12"/>
      <c r="Y140" s="12"/>
      <c r="Z140" s="12"/>
      <c r="AA140" s="12"/>
      <c r="AB140" s="11">
        <v>2.12</v>
      </c>
      <c r="AC140" s="11">
        <v>78.17</v>
      </c>
      <c r="AD140" s="11">
        <v>7.17</v>
      </c>
      <c r="AE140" s="13" t="s">
        <v>66</v>
      </c>
      <c r="AF140" s="12">
        <v>13.203883495145634</v>
      </c>
      <c r="AG140" s="12">
        <v>15.145631067961167</v>
      </c>
      <c r="AH140" s="12">
        <v>71.650485436893206</v>
      </c>
      <c r="AI140" s="18">
        <v>4.8239999999999998</v>
      </c>
      <c r="AJ140" s="12">
        <v>2.883</v>
      </c>
      <c r="AK140" s="12">
        <f t="shared" si="5"/>
        <v>1.9409999999999998</v>
      </c>
      <c r="AL140" s="15">
        <v>0.38090000000000002</v>
      </c>
      <c r="AM140" s="15">
        <v>3.3300000000000003E-2</v>
      </c>
      <c r="AN140" s="15">
        <v>1.4206000000000001</v>
      </c>
      <c r="AO140" s="15">
        <v>40.42</v>
      </c>
    </row>
    <row r="141" spans="1:41" x14ac:dyDescent="0.35">
      <c r="A141" s="7" t="s">
        <v>281</v>
      </c>
      <c r="B141" s="8">
        <v>29.666647000000001</v>
      </c>
      <c r="C141" s="8">
        <v>-95.508320999999995</v>
      </c>
      <c r="D141" s="9" t="s">
        <v>42</v>
      </c>
      <c r="E141" s="9" t="s">
        <v>137</v>
      </c>
      <c r="F141" s="9" t="s">
        <v>282</v>
      </c>
      <c r="G141" s="9" t="s">
        <v>82</v>
      </c>
      <c r="H141" s="9" t="s">
        <v>46</v>
      </c>
      <c r="I141" s="10">
        <v>1.2E-2</v>
      </c>
      <c r="J141" s="9" t="s">
        <v>283</v>
      </c>
      <c r="K141" s="9" t="s">
        <v>284</v>
      </c>
      <c r="L141" s="9" t="s">
        <v>287</v>
      </c>
      <c r="M141" s="9" t="s">
        <v>55</v>
      </c>
      <c r="N141" s="10">
        <v>1</v>
      </c>
      <c r="O141" s="10">
        <v>0.62357137621729353</v>
      </c>
      <c r="P141" s="10">
        <v>0.30549072965667029</v>
      </c>
      <c r="Q141" s="10">
        <v>0.24840404542909075</v>
      </c>
      <c r="R141" s="10">
        <v>3.1461379783008905</v>
      </c>
      <c r="S141" s="10">
        <v>1.8038130124416019</v>
      </c>
      <c r="T141" s="10">
        <v>1147.2149177347158</v>
      </c>
      <c r="U141" s="10">
        <v>10.010432948864745</v>
      </c>
      <c r="V141" s="10">
        <v>0.15191743521862858</v>
      </c>
      <c r="W141" s="10">
        <v>1.2225024323389859E-2</v>
      </c>
      <c r="X141" s="12"/>
      <c r="Y141" s="17">
        <v>2.8079999999999998</v>
      </c>
      <c r="Z141" s="12"/>
      <c r="AA141" s="11">
        <f t="shared" ref="AA141:AA154" si="12">AVERAGE(X141:Z141)</f>
        <v>2.8079999999999998</v>
      </c>
      <c r="AB141" s="11">
        <v>2.12</v>
      </c>
      <c r="AC141" s="11">
        <v>78.17</v>
      </c>
      <c r="AD141" s="11">
        <v>7.17</v>
      </c>
      <c r="AE141" s="13" t="s">
        <v>76</v>
      </c>
      <c r="AF141" s="12">
        <v>15.264187866927596</v>
      </c>
      <c r="AG141" s="12">
        <v>17.221135029354212</v>
      </c>
      <c r="AH141" s="12">
        <v>67.514677103718185</v>
      </c>
      <c r="AI141" s="18">
        <v>4.8689999999999998</v>
      </c>
      <c r="AJ141" s="12">
        <v>2.5110000000000001</v>
      </c>
      <c r="AK141" s="12">
        <f t="shared" si="5"/>
        <v>2.3579999999999997</v>
      </c>
      <c r="AL141" s="15">
        <v>0.38219999999999998</v>
      </c>
      <c r="AM141" s="15">
        <v>3.09E-2</v>
      </c>
      <c r="AN141" s="15">
        <v>1.3835999999999999</v>
      </c>
      <c r="AO141" s="15">
        <v>31.06</v>
      </c>
    </row>
    <row r="142" spans="1:41" x14ac:dyDescent="0.35">
      <c r="A142" s="7" t="s">
        <v>281</v>
      </c>
      <c r="B142" s="8">
        <v>29.666647000000001</v>
      </c>
      <c r="C142" s="8">
        <v>-95.508320999999995</v>
      </c>
      <c r="D142" s="9" t="s">
        <v>42</v>
      </c>
      <c r="E142" s="9" t="s">
        <v>137</v>
      </c>
      <c r="F142" s="9" t="s">
        <v>282</v>
      </c>
      <c r="G142" s="9" t="s">
        <v>82</v>
      </c>
      <c r="H142" s="9" t="s">
        <v>46</v>
      </c>
      <c r="I142" s="10">
        <v>1.2E-2</v>
      </c>
      <c r="J142" s="9" t="s">
        <v>283</v>
      </c>
      <c r="K142" s="9" t="s">
        <v>288</v>
      </c>
      <c r="L142" s="9" t="s">
        <v>289</v>
      </c>
      <c r="M142" s="9" t="s">
        <v>50</v>
      </c>
      <c r="N142" s="10">
        <v>1</v>
      </c>
      <c r="O142" s="10">
        <v>0.76743881691656668</v>
      </c>
      <c r="P142" s="10">
        <v>0.32933042511239174</v>
      </c>
      <c r="Q142" s="10">
        <v>0.25604207738999818</v>
      </c>
      <c r="R142" s="10">
        <v>2.0618737360667034</v>
      </c>
      <c r="S142" s="10">
        <v>1.1896891388306836</v>
      </c>
      <c r="T142" s="10">
        <v>1178.8659612206525</v>
      </c>
      <c r="U142" s="10">
        <v>5.6114449030687163</v>
      </c>
      <c r="V142" s="10">
        <v>0.1193094868123362</v>
      </c>
      <c r="W142" s="10">
        <v>1.1649685949487631E-2</v>
      </c>
      <c r="X142" s="12"/>
      <c r="Y142" s="17">
        <v>3.0350000000000001</v>
      </c>
      <c r="Z142" s="17">
        <v>2.7410000000000001</v>
      </c>
      <c r="AA142" s="11">
        <f t="shared" si="12"/>
        <v>2.8879999999999999</v>
      </c>
      <c r="AB142" s="11">
        <v>2.12</v>
      </c>
      <c r="AC142" s="11">
        <v>78.17</v>
      </c>
      <c r="AD142" s="11">
        <v>7.17</v>
      </c>
      <c r="AE142" s="13" t="s">
        <v>76</v>
      </c>
      <c r="AF142" s="12">
        <v>12.546125461254613</v>
      </c>
      <c r="AG142" s="12">
        <v>12.546125461254613</v>
      </c>
      <c r="AH142" s="12">
        <v>74.907749077490763</v>
      </c>
      <c r="AI142" s="18">
        <v>4.1150000000000002</v>
      </c>
      <c r="AJ142" s="12">
        <v>10.130000000000001</v>
      </c>
      <c r="AK142" s="12">
        <f t="shared" si="5"/>
        <v>-6.0150000000000006</v>
      </c>
      <c r="AL142" s="15">
        <v>0.37930000000000003</v>
      </c>
      <c r="AM142" s="15">
        <v>3.3799999999999997E-2</v>
      </c>
      <c r="AN142" s="15">
        <v>1.4641999999999999</v>
      </c>
      <c r="AO142" s="15">
        <v>48.08</v>
      </c>
    </row>
    <row r="143" spans="1:41" x14ac:dyDescent="0.35">
      <c r="A143" s="7" t="s">
        <v>281</v>
      </c>
      <c r="B143" s="8">
        <v>29.666647000000001</v>
      </c>
      <c r="C143" s="8">
        <v>-95.508320999999995</v>
      </c>
      <c r="D143" s="9" t="s">
        <v>42</v>
      </c>
      <c r="E143" s="9" t="s">
        <v>137</v>
      </c>
      <c r="F143" s="9" t="s">
        <v>282</v>
      </c>
      <c r="G143" s="9" t="s">
        <v>82</v>
      </c>
      <c r="H143" s="9" t="s">
        <v>46</v>
      </c>
      <c r="I143" s="10">
        <v>1.2E-2</v>
      </c>
      <c r="J143" s="9" t="s">
        <v>283</v>
      </c>
      <c r="K143" s="9" t="s">
        <v>288</v>
      </c>
      <c r="L143" s="9" t="s">
        <v>290</v>
      </c>
      <c r="M143" s="9" t="s">
        <v>53</v>
      </c>
      <c r="N143" s="10">
        <v>1</v>
      </c>
      <c r="O143" s="10">
        <v>0.73486907603336582</v>
      </c>
      <c r="P143" s="10">
        <v>0.56766128074603139</v>
      </c>
      <c r="Q143" s="10">
        <v>0.35425541371900543</v>
      </c>
      <c r="R143" s="10">
        <v>4.5950451023009915</v>
      </c>
      <c r="S143" s="10">
        <v>3.8532125086953166</v>
      </c>
      <c r="T143" s="10">
        <v>2666.4013003628961</v>
      </c>
      <c r="U143" s="10">
        <v>8.5467477127058462</v>
      </c>
      <c r="V143" s="10">
        <v>0.1269379324251681</v>
      </c>
      <c r="W143" s="10">
        <v>3.3905674997149166E-2</v>
      </c>
      <c r="X143" s="12"/>
      <c r="Y143" s="17">
        <v>3.0640000000000001</v>
      </c>
      <c r="Z143" s="17">
        <v>5.6719999999999997</v>
      </c>
      <c r="AA143" s="11">
        <f t="shared" si="12"/>
        <v>4.3680000000000003</v>
      </c>
      <c r="AB143" s="11">
        <v>2.12</v>
      </c>
      <c r="AC143" s="11">
        <v>78.17</v>
      </c>
      <c r="AD143" s="11">
        <v>7.17</v>
      </c>
      <c r="AE143" s="13" t="s">
        <v>76</v>
      </c>
      <c r="AF143" s="12">
        <v>15.116279069767444</v>
      </c>
      <c r="AG143" s="12">
        <v>17.054263565891475</v>
      </c>
      <c r="AH143" s="12">
        <v>67.829457364341081</v>
      </c>
      <c r="AI143" s="18">
        <v>2.5180000000000002</v>
      </c>
      <c r="AJ143" s="12">
        <v>3.3439999999999999</v>
      </c>
      <c r="AK143" s="12">
        <f t="shared" si="5"/>
        <v>-0.82599999999999962</v>
      </c>
      <c r="AL143" s="15">
        <v>0.3821</v>
      </c>
      <c r="AM143" s="15">
        <v>3.1099999999999999E-2</v>
      </c>
      <c r="AN143" s="15">
        <v>1.3854</v>
      </c>
      <c r="AO143" s="15">
        <v>31.61</v>
      </c>
    </row>
    <row r="144" spans="1:41" x14ac:dyDescent="0.35">
      <c r="A144" s="7" t="s">
        <v>281</v>
      </c>
      <c r="B144" s="8">
        <v>29.666647000000001</v>
      </c>
      <c r="C144" s="8">
        <v>-95.508320999999995</v>
      </c>
      <c r="D144" s="9" t="s">
        <v>42</v>
      </c>
      <c r="E144" s="9" t="s">
        <v>137</v>
      </c>
      <c r="F144" s="9" t="s">
        <v>282</v>
      </c>
      <c r="G144" s="9" t="s">
        <v>82</v>
      </c>
      <c r="H144" s="9" t="s">
        <v>46</v>
      </c>
      <c r="I144" s="10">
        <v>1.2E-2</v>
      </c>
      <c r="J144" s="9" t="s">
        <v>283</v>
      </c>
      <c r="K144" s="9" t="s">
        <v>288</v>
      </c>
      <c r="L144" s="9" t="s">
        <v>291</v>
      </c>
      <c r="M144" s="9" t="s">
        <v>55</v>
      </c>
      <c r="N144" s="10">
        <v>1</v>
      </c>
      <c r="O144" s="10">
        <v>0.4387818186701698</v>
      </c>
      <c r="P144" s="10">
        <v>0.22865867227396791</v>
      </c>
      <c r="Q144" s="10">
        <v>0.57312814997053696</v>
      </c>
      <c r="R144" s="10">
        <v>1.638211925882433</v>
      </c>
      <c r="S144" s="10">
        <v>1.4569650605496509</v>
      </c>
      <c r="T144" s="10">
        <v>965.73943680462571</v>
      </c>
      <c r="U144" s="10">
        <v>3.8512687672528449</v>
      </c>
      <c r="V144" s="10">
        <v>7.3560787832033486E-2</v>
      </c>
      <c r="W144" s="10">
        <v>1.3728709405666704E-2</v>
      </c>
      <c r="X144" s="12"/>
      <c r="Y144" s="12"/>
      <c r="Z144" s="17">
        <v>6.4669999999999996</v>
      </c>
      <c r="AA144" s="11">
        <f t="shared" si="12"/>
        <v>6.4669999999999996</v>
      </c>
      <c r="AB144" s="11">
        <v>2.12</v>
      </c>
      <c r="AC144" s="11">
        <v>78.17</v>
      </c>
      <c r="AD144" s="11">
        <v>7.17</v>
      </c>
      <c r="AE144" s="13" t="s">
        <v>76</v>
      </c>
      <c r="AF144" s="12">
        <v>17.1875</v>
      </c>
      <c r="AG144" s="12">
        <v>17.1875</v>
      </c>
      <c r="AH144" s="12">
        <v>65.625</v>
      </c>
      <c r="AI144" s="18">
        <v>2.8889999999999998</v>
      </c>
      <c r="AJ144" s="12">
        <v>5.5919999999999996</v>
      </c>
      <c r="AK144" s="12">
        <f t="shared" si="5"/>
        <v>-2.7029999999999998</v>
      </c>
      <c r="AL144" s="15">
        <v>0.3826</v>
      </c>
      <c r="AM144" s="15">
        <v>2.9499999999999998E-2</v>
      </c>
      <c r="AN144" s="15">
        <v>1.3674999999999999</v>
      </c>
      <c r="AO144" s="15">
        <v>25.9</v>
      </c>
    </row>
    <row r="145" spans="1:41" x14ac:dyDescent="0.35">
      <c r="A145" s="7" t="s">
        <v>281</v>
      </c>
      <c r="B145" s="8">
        <v>29.666647000000001</v>
      </c>
      <c r="C145" s="8">
        <v>-95.508320999999995</v>
      </c>
      <c r="D145" s="9" t="s">
        <v>42</v>
      </c>
      <c r="E145" s="9" t="s">
        <v>137</v>
      </c>
      <c r="F145" s="9" t="s">
        <v>282</v>
      </c>
      <c r="G145" s="9" t="s">
        <v>82</v>
      </c>
      <c r="H145" s="9" t="s">
        <v>46</v>
      </c>
      <c r="I145" s="10">
        <v>1.2E-2</v>
      </c>
      <c r="J145" s="9" t="s">
        <v>283</v>
      </c>
      <c r="K145" s="9" t="s">
        <v>292</v>
      </c>
      <c r="L145" s="9" t="s">
        <v>293</v>
      </c>
      <c r="M145" s="9" t="s">
        <v>50</v>
      </c>
      <c r="N145" s="10">
        <v>1</v>
      </c>
      <c r="O145" s="10">
        <v>1.0153364244137737</v>
      </c>
      <c r="P145" s="10">
        <v>0.29424751642324493</v>
      </c>
      <c r="Q145" s="10">
        <v>0.38424717295329552</v>
      </c>
      <c r="R145" s="10">
        <v>2.6438062521648988</v>
      </c>
      <c r="S145" s="10">
        <v>1.910263508786793</v>
      </c>
      <c r="T145" s="10">
        <v>1537.1154808407632</v>
      </c>
      <c r="U145" s="10">
        <v>6.8240849923399036</v>
      </c>
      <c r="V145" s="10">
        <v>0.14048630596976724</v>
      </c>
      <c r="W145" s="10">
        <v>2.1827124062064673E-2</v>
      </c>
      <c r="X145" s="12"/>
      <c r="Y145" s="17">
        <v>3.3479999999999999</v>
      </c>
      <c r="Z145" s="17">
        <v>3.048</v>
      </c>
      <c r="AA145" s="11">
        <f t="shared" si="12"/>
        <v>3.198</v>
      </c>
      <c r="AB145" s="11">
        <v>2.12</v>
      </c>
      <c r="AC145" s="11">
        <v>78.17</v>
      </c>
      <c r="AD145" s="11">
        <v>7.17</v>
      </c>
      <c r="AE145" s="13" t="s">
        <v>76</v>
      </c>
      <c r="AF145" s="12">
        <v>7.5396825396825413</v>
      </c>
      <c r="AG145" s="12">
        <v>7.5396825396825413</v>
      </c>
      <c r="AH145" s="12">
        <v>84.92063492063491</v>
      </c>
      <c r="AI145" s="18">
        <v>19.810000000000002</v>
      </c>
      <c r="AJ145" s="12">
        <v>1.208</v>
      </c>
      <c r="AK145" s="12">
        <f t="shared" si="5"/>
        <v>18.602000000000004</v>
      </c>
      <c r="AL145" s="15">
        <v>0.37780000000000002</v>
      </c>
      <c r="AM145" s="15">
        <v>3.4000000000000002E-2</v>
      </c>
      <c r="AN145" s="15">
        <v>1.9200999999999999</v>
      </c>
      <c r="AO145" s="15">
        <v>143.5</v>
      </c>
    </row>
    <row r="146" spans="1:41" x14ac:dyDescent="0.35">
      <c r="A146" s="7" t="s">
        <v>281</v>
      </c>
      <c r="B146" s="8">
        <v>29.666647000000001</v>
      </c>
      <c r="C146" s="8">
        <v>-95.508320999999995</v>
      </c>
      <c r="D146" s="9" t="s">
        <v>42</v>
      </c>
      <c r="E146" s="9" t="s">
        <v>137</v>
      </c>
      <c r="F146" s="9" t="s">
        <v>282</v>
      </c>
      <c r="G146" s="9" t="s">
        <v>82</v>
      </c>
      <c r="H146" s="9" t="s">
        <v>46</v>
      </c>
      <c r="I146" s="10">
        <v>1.2E-2</v>
      </c>
      <c r="J146" s="9" t="s">
        <v>283</v>
      </c>
      <c r="K146" s="9" t="s">
        <v>292</v>
      </c>
      <c r="L146" s="9" t="s">
        <v>294</v>
      </c>
      <c r="M146" s="9" t="s">
        <v>53</v>
      </c>
      <c r="N146" s="10">
        <v>1</v>
      </c>
      <c r="O146" s="10">
        <v>0.75436845674354114</v>
      </c>
      <c r="P146" s="10">
        <v>0.25691611217447652</v>
      </c>
      <c r="Q146" s="10">
        <v>0.45922959039971212</v>
      </c>
      <c r="R146" s="10">
        <v>2.2388913229543217</v>
      </c>
      <c r="S146" s="10">
        <v>2.0866528057800258</v>
      </c>
      <c r="T146" s="10">
        <v>1642.6802721593995</v>
      </c>
      <c r="U146" s="10">
        <v>5.9543550124368485</v>
      </c>
      <c r="V146" s="10">
        <v>0.15679673575241382</v>
      </c>
      <c r="W146" s="10">
        <v>1.8702468958100935E-2</v>
      </c>
      <c r="X146" s="12"/>
      <c r="Y146" s="12"/>
      <c r="Z146" s="17">
        <v>2.7749999999999999</v>
      </c>
      <c r="AA146" s="11">
        <f t="shared" si="12"/>
        <v>2.7749999999999999</v>
      </c>
      <c r="AB146" s="11">
        <v>2.12</v>
      </c>
      <c r="AC146" s="11">
        <v>78.17</v>
      </c>
      <c r="AD146" s="11">
        <v>7.17</v>
      </c>
      <c r="AE146" s="13" t="s">
        <v>76</v>
      </c>
      <c r="AF146" s="12">
        <v>7.5848303393213579</v>
      </c>
      <c r="AG146" s="12">
        <v>7.5848303393213579</v>
      </c>
      <c r="AH146" s="12">
        <v>84.830339321357286</v>
      </c>
      <c r="AI146" s="18">
        <v>7.5839999999999996</v>
      </c>
      <c r="AJ146" s="12">
        <v>1.8240000000000001</v>
      </c>
      <c r="AK146" s="12">
        <f t="shared" si="5"/>
        <v>5.76</v>
      </c>
      <c r="AL146" s="15">
        <v>0.37780000000000002</v>
      </c>
      <c r="AM146" s="15">
        <v>3.4000000000000002E-2</v>
      </c>
      <c r="AN146" s="15">
        <v>1.913</v>
      </c>
      <c r="AO146" s="15">
        <v>141.81</v>
      </c>
    </row>
    <row r="147" spans="1:41" x14ac:dyDescent="0.35">
      <c r="A147" s="7" t="s">
        <v>281</v>
      </c>
      <c r="B147" s="8">
        <v>29.666647000000001</v>
      </c>
      <c r="C147" s="8">
        <v>-95.508320999999995</v>
      </c>
      <c r="D147" s="9" t="s">
        <v>42</v>
      </c>
      <c r="E147" s="9" t="s">
        <v>137</v>
      </c>
      <c r="F147" s="9" t="s">
        <v>282</v>
      </c>
      <c r="G147" s="9" t="s">
        <v>82</v>
      </c>
      <c r="H147" s="9" t="s">
        <v>46</v>
      </c>
      <c r="I147" s="10">
        <v>1.2E-2</v>
      </c>
      <c r="J147" s="9" t="s">
        <v>283</v>
      </c>
      <c r="K147" s="9" t="s">
        <v>292</v>
      </c>
      <c r="L147" s="9" t="s">
        <v>295</v>
      </c>
      <c r="M147" s="9" t="s">
        <v>55</v>
      </c>
      <c r="N147" s="10">
        <v>1</v>
      </c>
      <c r="O147" s="10">
        <v>0.8401727569954347</v>
      </c>
      <c r="P147" s="10">
        <v>0.46246887413109361</v>
      </c>
      <c r="Q147" s="10">
        <v>0.81755028219803949</v>
      </c>
      <c r="R147" s="10">
        <v>3.4317786135821646</v>
      </c>
      <c r="S147" s="10">
        <v>2.1114792474991355</v>
      </c>
      <c r="T147" s="10">
        <v>1474.7227015321478</v>
      </c>
      <c r="U147" s="10">
        <v>6.1719493905621556</v>
      </c>
      <c r="V147" s="10">
        <v>5.500561348854302E-2</v>
      </c>
      <c r="W147" s="10">
        <v>4.5799443057546796E-2</v>
      </c>
      <c r="X147" s="12"/>
      <c r="Y147" s="12"/>
      <c r="Z147" s="17">
        <v>2.5910000000000002</v>
      </c>
      <c r="AA147" s="11">
        <f t="shared" si="12"/>
        <v>2.5910000000000002</v>
      </c>
      <c r="AB147" s="11">
        <v>2.12</v>
      </c>
      <c r="AC147" s="11">
        <v>78.17</v>
      </c>
      <c r="AD147" s="11">
        <v>7.17</v>
      </c>
      <c r="AE147" s="13" t="s">
        <v>76</v>
      </c>
      <c r="AF147" s="12">
        <v>9.4861660079051386</v>
      </c>
      <c r="AG147" s="12">
        <v>7.5098814229249022</v>
      </c>
      <c r="AH147" s="12">
        <v>83.003952569169954</v>
      </c>
      <c r="AI147" s="18">
        <v>2.0990000000000002</v>
      </c>
      <c r="AJ147" s="12">
        <v>11.09</v>
      </c>
      <c r="AK147" s="12">
        <f t="shared" si="5"/>
        <v>-8.9909999999999997</v>
      </c>
      <c r="AL147" s="15">
        <v>0.3765</v>
      </c>
      <c r="AM147" s="15">
        <v>3.2800000000000003E-2</v>
      </c>
      <c r="AN147" s="15">
        <v>1.7534000000000001</v>
      </c>
      <c r="AO147" s="15">
        <v>103.12</v>
      </c>
    </row>
    <row r="148" spans="1:41" x14ac:dyDescent="0.35">
      <c r="A148" s="7" t="s">
        <v>281</v>
      </c>
      <c r="B148" s="8">
        <v>29.666647000000001</v>
      </c>
      <c r="C148" s="8">
        <v>-95.508320999999995</v>
      </c>
      <c r="D148" s="9" t="s">
        <v>42</v>
      </c>
      <c r="E148" s="9" t="s">
        <v>137</v>
      </c>
      <c r="F148" s="9" t="s">
        <v>282</v>
      </c>
      <c r="G148" s="9" t="s">
        <v>82</v>
      </c>
      <c r="H148" s="9" t="s">
        <v>46</v>
      </c>
      <c r="I148" s="10">
        <v>1.2E-2</v>
      </c>
      <c r="J148" s="9" t="s">
        <v>283</v>
      </c>
      <c r="K148" s="9" t="s">
        <v>296</v>
      </c>
      <c r="L148" s="9" t="s">
        <v>297</v>
      </c>
      <c r="M148" s="9" t="s">
        <v>50</v>
      </c>
      <c r="N148" s="10">
        <v>1</v>
      </c>
      <c r="O148" s="10">
        <v>0.96366344057404818</v>
      </c>
      <c r="P148" s="10">
        <v>0.28466593826753778</v>
      </c>
      <c r="Q148" s="10">
        <v>1.511517824145306</v>
      </c>
      <c r="R148" s="10">
        <v>1.7437347552959701</v>
      </c>
      <c r="S148" s="10">
        <v>2.8661520373222142</v>
      </c>
      <c r="T148" s="10">
        <v>1727.3193255961498</v>
      </c>
      <c r="U148" s="10">
        <v>11.813132314747614</v>
      </c>
      <c r="V148" s="10">
        <v>0.24368292131058009</v>
      </c>
      <c r="W148" s="10">
        <v>1.4405796627850577E-2</v>
      </c>
      <c r="X148" s="12"/>
      <c r="Y148" s="17">
        <v>3.052</v>
      </c>
      <c r="Z148" s="17">
        <v>2.968</v>
      </c>
      <c r="AA148" s="11">
        <f t="shared" si="12"/>
        <v>3.01</v>
      </c>
      <c r="AB148" s="11">
        <v>2.12</v>
      </c>
      <c r="AC148" s="11">
        <v>78.17</v>
      </c>
      <c r="AD148" s="11">
        <v>7.17</v>
      </c>
      <c r="AE148" s="13" t="s">
        <v>76</v>
      </c>
      <c r="AF148" s="12">
        <v>9.1954022988505759</v>
      </c>
      <c r="AG148" s="12">
        <v>9.1954022988505759</v>
      </c>
      <c r="AH148" s="12">
        <v>81.609195402298838</v>
      </c>
      <c r="AI148" s="18">
        <v>18.600000000000001</v>
      </c>
      <c r="AJ148" s="12">
        <v>0.88490000000000002</v>
      </c>
      <c r="AK148" s="12">
        <f t="shared" si="5"/>
        <v>17.7151</v>
      </c>
      <c r="AL148" s="15">
        <v>0.37840000000000001</v>
      </c>
      <c r="AM148" s="15">
        <v>3.44E-2</v>
      </c>
      <c r="AN148" s="15">
        <v>1.6938</v>
      </c>
      <c r="AO148" s="15">
        <v>93.18</v>
      </c>
    </row>
    <row r="149" spans="1:41" x14ac:dyDescent="0.35">
      <c r="A149" s="7" t="s">
        <v>281</v>
      </c>
      <c r="B149" s="8">
        <v>29.666647000000001</v>
      </c>
      <c r="C149" s="8">
        <v>-95.508320999999995</v>
      </c>
      <c r="D149" s="9" t="s">
        <v>42</v>
      </c>
      <c r="E149" s="9" t="s">
        <v>137</v>
      </c>
      <c r="F149" s="9" t="s">
        <v>282</v>
      </c>
      <c r="G149" s="9" t="s">
        <v>82</v>
      </c>
      <c r="H149" s="9" t="s">
        <v>46</v>
      </c>
      <c r="I149" s="10">
        <v>1.2E-2</v>
      </c>
      <c r="J149" s="9" t="s">
        <v>283</v>
      </c>
      <c r="K149" s="9" t="s">
        <v>296</v>
      </c>
      <c r="L149" s="9" t="s">
        <v>298</v>
      </c>
      <c r="M149" s="9" t="s">
        <v>53</v>
      </c>
      <c r="N149" s="10">
        <v>1</v>
      </c>
      <c r="O149" s="10">
        <v>0.91710000356832022</v>
      </c>
      <c r="P149" s="10">
        <v>0.34406611900727446</v>
      </c>
      <c r="Q149" s="10">
        <v>1.0079764084407381</v>
      </c>
      <c r="R149" s="10">
        <v>1.8962509051997196</v>
      </c>
      <c r="S149" s="10">
        <v>3.0935870105705603</v>
      </c>
      <c r="T149" s="10">
        <v>1781.1463882361086</v>
      </c>
      <c r="U149" s="10">
        <v>11.926281818764028</v>
      </c>
      <c r="V149" s="10">
        <v>0.27348475261849875</v>
      </c>
      <c r="W149" s="10">
        <v>1.7824327207134612E-2</v>
      </c>
      <c r="X149" s="12"/>
      <c r="Y149" s="17">
        <v>2.6</v>
      </c>
      <c r="Z149" s="12"/>
      <c r="AA149" s="11">
        <f t="shared" si="12"/>
        <v>2.6</v>
      </c>
      <c r="AB149" s="11">
        <v>2.12</v>
      </c>
      <c r="AC149" s="11">
        <v>78.17</v>
      </c>
      <c r="AD149" s="11">
        <v>7.17</v>
      </c>
      <c r="AE149" s="13" t="s">
        <v>76</v>
      </c>
      <c r="AF149" s="12">
        <v>10.526315789473687</v>
      </c>
      <c r="AG149" s="12">
        <v>10.526315789473687</v>
      </c>
      <c r="AH149" s="12">
        <v>78.94736842105263</v>
      </c>
      <c r="AI149" s="18">
        <v>7.4770000000000003</v>
      </c>
      <c r="AJ149" s="12">
        <v>3.0169999999999999</v>
      </c>
      <c r="AK149" s="12">
        <f t="shared" si="5"/>
        <v>4.4600000000000009</v>
      </c>
      <c r="AL149" s="15">
        <v>0.37869999999999998</v>
      </c>
      <c r="AM149" s="15">
        <v>3.4500000000000003E-2</v>
      </c>
      <c r="AN149" s="15">
        <v>1.5750999999999999</v>
      </c>
      <c r="AO149" s="15">
        <v>69.5</v>
      </c>
    </row>
    <row r="150" spans="1:41" x14ac:dyDescent="0.35">
      <c r="A150" s="7" t="s">
        <v>281</v>
      </c>
      <c r="B150" s="8">
        <v>29.666647000000001</v>
      </c>
      <c r="C150" s="8">
        <v>-95.508320999999995</v>
      </c>
      <c r="D150" s="9" t="s">
        <v>42</v>
      </c>
      <c r="E150" s="9" t="s">
        <v>137</v>
      </c>
      <c r="F150" s="9" t="s">
        <v>282</v>
      </c>
      <c r="G150" s="9" t="s">
        <v>82</v>
      </c>
      <c r="H150" s="9" t="s">
        <v>46</v>
      </c>
      <c r="I150" s="10">
        <v>1.2E-2</v>
      </c>
      <c r="J150" s="9" t="s">
        <v>283</v>
      </c>
      <c r="K150" s="9" t="s">
        <v>296</v>
      </c>
      <c r="L150" s="9" t="s">
        <v>299</v>
      </c>
      <c r="M150" s="9" t="s">
        <v>55</v>
      </c>
      <c r="N150" s="10">
        <v>1</v>
      </c>
      <c r="O150" s="10">
        <v>1.204692910110015</v>
      </c>
      <c r="P150" s="10">
        <v>0.59807477804468134</v>
      </c>
      <c r="Q150" s="10">
        <v>1.5573973635891132</v>
      </c>
      <c r="R150" s="10">
        <v>3.6965145513241708</v>
      </c>
      <c r="S150" s="10">
        <v>2.8007650022623802</v>
      </c>
      <c r="T150" s="10">
        <v>1599.3520887734701</v>
      </c>
      <c r="U150" s="10">
        <v>14.0621057000952</v>
      </c>
      <c r="V150" s="10">
        <v>0.29736716204644137</v>
      </c>
      <c r="W150" s="10">
        <v>2.2774487201002148E-2</v>
      </c>
      <c r="X150" s="12"/>
      <c r="Y150" s="17">
        <v>2.746</v>
      </c>
      <c r="Z150" s="12"/>
      <c r="AA150" s="11">
        <f t="shared" si="12"/>
        <v>2.746</v>
      </c>
      <c r="AB150" s="11">
        <v>2.12</v>
      </c>
      <c r="AC150" s="11">
        <v>78.17</v>
      </c>
      <c r="AD150" s="11">
        <v>7.17</v>
      </c>
      <c r="AE150" s="13" t="s">
        <v>76</v>
      </c>
      <c r="AF150" s="12">
        <v>7.5546719681908554</v>
      </c>
      <c r="AG150" s="12">
        <v>7.5546719681908554</v>
      </c>
      <c r="AH150" s="12">
        <v>84.89065606361828</v>
      </c>
      <c r="AI150" s="18">
        <v>4.1909999999999998</v>
      </c>
      <c r="AJ150" s="12">
        <v>0.91420000000000001</v>
      </c>
      <c r="AK150" s="12">
        <f t="shared" si="5"/>
        <v>3.2767999999999997</v>
      </c>
      <c r="AL150" s="15">
        <v>0.37780000000000002</v>
      </c>
      <c r="AM150" s="15">
        <v>3.4000000000000002E-2</v>
      </c>
      <c r="AN150" s="15">
        <v>1.9179999999999999</v>
      </c>
      <c r="AO150" s="15">
        <v>143.02000000000001</v>
      </c>
    </row>
    <row r="151" spans="1:41" x14ac:dyDescent="0.35">
      <c r="A151" s="7" t="s">
        <v>281</v>
      </c>
      <c r="B151" s="8">
        <v>29.666647000000001</v>
      </c>
      <c r="C151" s="8">
        <v>-95.508320999999995</v>
      </c>
      <c r="D151" s="9" t="s">
        <v>42</v>
      </c>
      <c r="E151" s="9" t="s">
        <v>137</v>
      </c>
      <c r="F151" s="9" t="s">
        <v>282</v>
      </c>
      <c r="G151" s="9" t="s">
        <v>82</v>
      </c>
      <c r="H151" s="9" t="s">
        <v>46</v>
      </c>
      <c r="I151" s="10">
        <v>1.2E-2</v>
      </c>
      <c r="J151" s="9" t="s">
        <v>283</v>
      </c>
      <c r="K151" s="9" t="s">
        <v>300</v>
      </c>
      <c r="L151" s="9" t="s">
        <v>301</v>
      </c>
      <c r="M151" s="9" t="s">
        <v>50</v>
      </c>
      <c r="N151" s="10">
        <v>1</v>
      </c>
      <c r="O151" s="10">
        <v>0.68111814433674334</v>
      </c>
      <c r="P151" s="10">
        <v>0.28500057671751894</v>
      </c>
      <c r="Q151" s="10">
        <v>0.71501076239167027</v>
      </c>
      <c r="R151" s="10">
        <v>2.0701546951766061</v>
      </c>
      <c r="S151" s="10">
        <v>1.5684791794571313</v>
      </c>
      <c r="T151" s="10">
        <v>1007.7040915312342</v>
      </c>
      <c r="U151" s="10">
        <v>4.1670911858160578</v>
      </c>
      <c r="V151" s="10">
        <v>0.18613207242897553</v>
      </c>
      <c r="W151" s="10">
        <v>1.2259629431500786E-2</v>
      </c>
      <c r="X151" s="12"/>
      <c r="Y151" s="17">
        <v>2.923</v>
      </c>
      <c r="Z151" s="17">
        <v>2.8330000000000002</v>
      </c>
      <c r="AA151" s="11">
        <f t="shared" si="12"/>
        <v>2.8780000000000001</v>
      </c>
      <c r="AB151" s="11">
        <v>2.12</v>
      </c>
      <c r="AC151" s="11">
        <v>78.17</v>
      </c>
      <c r="AD151" s="11">
        <v>7.17</v>
      </c>
      <c r="AE151" s="13" t="s">
        <v>76</v>
      </c>
      <c r="AF151" s="12">
        <v>9.3385214007782107</v>
      </c>
      <c r="AG151" s="12">
        <v>11.284046692607005</v>
      </c>
      <c r="AH151" s="12">
        <v>79.377431906614788</v>
      </c>
      <c r="AI151" s="18">
        <v>22.82</v>
      </c>
      <c r="AJ151" s="12">
        <v>3.4489999999999998</v>
      </c>
      <c r="AK151" s="12">
        <f t="shared" si="5"/>
        <v>19.371000000000002</v>
      </c>
      <c r="AL151" s="15">
        <v>0.38</v>
      </c>
      <c r="AM151" s="15">
        <v>3.5799999999999998E-2</v>
      </c>
      <c r="AN151" s="15">
        <v>1.6061000000000001</v>
      </c>
      <c r="AO151" s="15">
        <v>77.290000000000006</v>
      </c>
    </row>
    <row r="152" spans="1:41" x14ac:dyDescent="0.35">
      <c r="A152" s="7" t="s">
        <v>281</v>
      </c>
      <c r="B152" s="8">
        <v>29.666647000000001</v>
      </c>
      <c r="C152" s="8">
        <v>-95.508320999999995</v>
      </c>
      <c r="D152" s="9" t="s">
        <v>42</v>
      </c>
      <c r="E152" s="9" t="s">
        <v>137</v>
      </c>
      <c r="F152" s="9" t="s">
        <v>282</v>
      </c>
      <c r="G152" s="9" t="s">
        <v>82</v>
      </c>
      <c r="H152" s="9" t="s">
        <v>46</v>
      </c>
      <c r="I152" s="10">
        <v>1.2E-2</v>
      </c>
      <c r="J152" s="9" t="s">
        <v>283</v>
      </c>
      <c r="K152" s="9" t="s">
        <v>300</v>
      </c>
      <c r="L152" s="9" t="s">
        <v>302</v>
      </c>
      <c r="M152" s="9" t="s">
        <v>53</v>
      </c>
      <c r="N152" s="10">
        <v>1</v>
      </c>
      <c r="O152" s="10"/>
      <c r="P152" s="10">
        <v>1.242850235099462E-2</v>
      </c>
      <c r="Q152" s="10">
        <v>0.27863303063966122</v>
      </c>
      <c r="R152" s="10">
        <v>1.4358375237503436</v>
      </c>
      <c r="S152" s="10">
        <v>0.62308705398288378</v>
      </c>
      <c r="T152" s="10">
        <v>71.104256015325092</v>
      </c>
      <c r="U152" s="10">
        <v>3.1313347243819921E-2</v>
      </c>
      <c r="V152" s="10">
        <v>0.11875731155960519</v>
      </c>
      <c r="W152" s="10">
        <v>5.8687749139086989E-3</v>
      </c>
      <c r="X152" s="11">
        <v>59.905999999999999</v>
      </c>
      <c r="Y152" s="17">
        <v>2.6110000000000002</v>
      </c>
      <c r="Z152" s="12"/>
      <c r="AA152" s="11">
        <f t="shared" si="12"/>
        <v>31.258499999999998</v>
      </c>
      <c r="AB152" s="11">
        <v>2.12</v>
      </c>
      <c r="AC152" s="11">
        <v>78.17</v>
      </c>
      <c r="AD152" s="11">
        <v>7.17</v>
      </c>
      <c r="AE152" s="13" t="s">
        <v>76</v>
      </c>
      <c r="AF152" s="12">
        <v>10.301953818827711</v>
      </c>
      <c r="AG152" s="12">
        <v>12.07815275310835</v>
      </c>
      <c r="AH152" s="12">
        <v>77.619893428063932</v>
      </c>
      <c r="AI152" s="18">
        <v>19.7</v>
      </c>
      <c r="AJ152" s="12">
        <v>2.5049999999999999</v>
      </c>
      <c r="AK152" s="12">
        <f t="shared" si="5"/>
        <v>17.195</v>
      </c>
      <c r="AL152" s="15">
        <v>0.38009999999999999</v>
      </c>
      <c r="AM152" s="15">
        <v>3.5400000000000001E-2</v>
      </c>
      <c r="AN152" s="15">
        <v>1.5421</v>
      </c>
      <c r="AO152" s="15">
        <v>64.73</v>
      </c>
    </row>
    <row r="153" spans="1:41" x14ac:dyDescent="0.35">
      <c r="A153" s="7" t="s">
        <v>281</v>
      </c>
      <c r="B153" s="8">
        <v>29.666647000000001</v>
      </c>
      <c r="C153" s="8">
        <v>-95.508320999999995</v>
      </c>
      <c r="D153" s="9" t="s">
        <v>42</v>
      </c>
      <c r="E153" s="9" t="s">
        <v>137</v>
      </c>
      <c r="F153" s="9" t="s">
        <v>282</v>
      </c>
      <c r="G153" s="9" t="s">
        <v>82</v>
      </c>
      <c r="H153" s="9" t="s">
        <v>46</v>
      </c>
      <c r="I153" s="10">
        <v>1.2E-2</v>
      </c>
      <c r="J153" s="9" t="s">
        <v>283</v>
      </c>
      <c r="K153" s="9" t="s">
        <v>300</v>
      </c>
      <c r="L153" s="9" t="s">
        <v>303</v>
      </c>
      <c r="M153" s="9" t="s">
        <v>55</v>
      </c>
      <c r="N153" s="10">
        <v>1</v>
      </c>
      <c r="O153" s="10">
        <v>0.14974236339981437</v>
      </c>
      <c r="P153" s="10">
        <v>0.23188265746105718</v>
      </c>
      <c r="Q153" s="10">
        <v>1.1999179270765501</v>
      </c>
      <c r="R153" s="10">
        <v>1.7327567300429827</v>
      </c>
      <c r="S153" s="10">
        <v>0.84286299184788738</v>
      </c>
      <c r="T153" s="10">
        <v>109.67545709198329</v>
      </c>
      <c r="U153" s="10">
        <v>1.1806278742434513</v>
      </c>
      <c r="V153" s="10">
        <v>0.1005585845284562</v>
      </c>
      <c r="W153" s="10">
        <v>1.6524434056753322E-2</v>
      </c>
      <c r="X153" s="12"/>
      <c r="Y153" s="17">
        <v>2.6680000000000001</v>
      </c>
      <c r="Z153" s="17">
        <v>2.7650000000000001</v>
      </c>
      <c r="AA153" s="11">
        <f t="shared" si="12"/>
        <v>2.7164999999999999</v>
      </c>
      <c r="AB153" s="11">
        <v>2.12</v>
      </c>
      <c r="AC153" s="11">
        <v>78.17</v>
      </c>
      <c r="AD153" s="11">
        <v>7.17</v>
      </c>
      <c r="AE153" s="13" t="s">
        <v>76</v>
      </c>
      <c r="AF153" s="12">
        <v>15.415019762845851</v>
      </c>
      <c r="AG153" s="12">
        <v>19.367588932806324</v>
      </c>
      <c r="AH153" s="12">
        <v>65.217391304347828</v>
      </c>
      <c r="AI153" s="18">
        <v>7.5060000000000002</v>
      </c>
      <c r="AJ153" s="12">
        <v>4.4200000000000003E-2</v>
      </c>
      <c r="AK153" s="12">
        <f t="shared" si="5"/>
        <v>7.4618000000000002</v>
      </c>
      <c r="AL153" s="15">
        <v>0.38379999999999997</v>
      </c>
      <c r="AM153" s="15">
        <v>2.9600000000000001E-2</v>
      </c>
      <c r="AN153" s="15">
        <v>1.3785000000000001</v>
      </c>
      <c r="AO153" s="15">
        <v>28.95</v>
      </c>
    </row>
    <row r="154" spans="1:41" x14ac:dyDescent="0.35">
      <c r="A154" s="7" t="s">
        <v>281</v>
      </c>
      <c r="B154" s="8">
        <v>29.666647000000001</v>
      </c>
      <c r="C154" s="8">
        <v>-95.508320999999995</v>
      </c>
      <c r="D154" s="9" t="s">
        <v>42</v>
      </c>
      <c r="E154" s="9" t="s">
        <v>137</v>
      </c>
      <c r="F154" s="9" t="s">
        <v>282</v>
      </c>
      <c r="G154" s="9" t="s">
        <v>82</v>
      </c>
      <c r="H154" s="9" t="s">
        <v>46</v>
      </c>
      <c r="I154" s="10">
        <v>1.2E-2</v>
      </c>
      <c r="J154" s="9" t="s">
        <v>283</v>
      </c>
      <c r="K154" s="9" t="s">
        <v>304</v>
      </c>
      <c r="L154" s="9" t="s">
        <v>305</v>
      </c>
      <c r="M154" s="9" t="s">
        <v>50</v>
      </c>
      <c r="N154" s="10">
        <v>1</v>
      </c>
      <c r="O154" s="10">
        <v>2.0473474933055686</v>
      </c>
      <c r="P154" s="10">
        <v>0.27992825261350568</v>
      </c>
      <c r="Q154" s="10">
        <v>2.388073358198302</v>
      </c>
      <c r="R154" s="10">
        <v>25.171159293454927</v>
      </c>
      <c r="S154" s="10">
        <v>4.0536367451725583</v>
      </c>
      <c r="T154" s="10">
        <v>2419.8061850140953</v>
      </c>
      <c r="U154" s="10">
        <v>17.356467790259014</v>
      </c>
      <c r="V154" s="10">
        <v>0.17438824193468239</v>
      </c>
      <c r="W154" s="10">
        <v>4.6857882766795082E-2</v>
      </c>
      <c r="X154" s="11">
        <v>1.502</v>
      </c>
      <c r="Y154" s="17">
        <v>2.7389999999999999</v>
      </c>
      <c r="Z154" s="17"/>
      <c r="AA154" s="11">
        <f t="shared" si="12"/>
        <v>2.1204999999999998</v>
      </c>
      <c r="AB154" s="11">
        <v>2.12</v>
      </c>
      <c r="AC154" s="11">
        <v>78.17</v>
      </c>
      <c r="AD154" s="11">
        <v>7.17</v>
      </c>
      <c r="AE154" s="13" t="s">
        <v>76</v>
      </c>
      <c r="AF154" s="12">
        <v>11.196911196911199</v>
      </c>
      <c r="AG154" s="12">
        <v>9.2664092664092674</v>
      </c>
      <c r="AH154" s="12">
        <v>79.536679536679529</v>
      </c>
      <c r="AI154" s="18">
        <v>23.53</v>
      </c>
      <c r="AJ154" s="12">
        <v>0.16209999999999999</v>
      </c>
      <c r="AK154" s="12">
        <f t="shared" si="5"/>
        <v>23.367900000000002</v>
      </c>
      <c r="AL154" s="15">
        <v>0.37730000000000002</v>
      </c>
      <c r="AM154" s="15">
        <v>3.32E-2</v>
      </c>
      <c r="AN154" s="15">
        <v>1.5826</v>
      </c>
      <c r="AO154" s="15">
        <v>68.599999999999994</v>
      </c>
    </row>
    <row r="155" spans="1:41" x14ac:dyDescent="0.35">
      <c r="A155" s="7" t="s">
        <v>281</v>
      </c>
      <c r="B155" s="8">
        <v>29.666647000000001</v>
      </c>
      <c r="C155" s="8">
        <v>-95.508320999999995</v>
      </c>
      <c r="D155" s="9" t="s">
        <v>42</v>
      </c>
      <c r="E155" s="9" t="s">
        <v>137</v>
      </c>
      <c r="F155" s="9" t="s">
        <v>282</v>
      </c>
      <c r="G155" s="9" t="s">
        <v>82</v>
      </c>
      <c r="H155" s="9" t="s">
        <v>46</v>
      </c>
      <c r="I155" s="10">
        <v>1.2E-2</v>
      </c>
      <c r="J155" s="9" t="s">
        <v>283</v>
      </c>
      <c r="K155" s="9" t="s">
        <v>304</v>
      </c>
      <c r="L155" s="9" t="s">
        <v>306</v>
      </c>
      <c r="M155" s="9" t="s">
        <v>53</v>
      </c>
      <c r="N155" s="10">
        <v>1</v>
      </c>
      <c r="O155" s="10">
        <v>9.3756619998736829E-2</v>
      </c>
      <c r="P155" s="10">
        <v>0.21727378317297039</v>
      </c>
      <c r="Q155" s="10">
        <v>1.6626231417548463</v>
      </c>
      <c r="R155" s="10">
        <v>5.3418159461938552</v>
      </c>
      <c r="S155" s="10">
        <v>1.8692019463983605</v>
      </c>
      <c r="T155" s="10">
        <v>164.0380544785088</v>
      </c>
      <c r="U155" s="10">
        <v>0.46324532340919017</v>
      </c>
      <c r="V155" s="10">
        <v>0.20171287564343093</v>
      </c>
      <c r="W155" s="10">
        <v>1.4213078047718071E-2</v>
      </c>
      <c r="X155" s="12"/>
      <c r="Y155" s="12"/>
      <c r="Z155" s="12"/>
      <c r="AA155" s="12"/>
      <c r="AB155" s="11">
        <v>2.12</v>
      </c>
      <c r="AC155" s="11">
        <v>78.17</v>
      </c>
      <c r="AD155" s="11">
        <v>7.17</v>
      </c>
      <c r="AE155" s="13" t="s">
        <v>76</v>
      </c>
      <c r="AF155" s="12">
        <v>11.462450592885379</v>
      </c>
      <c r="AG155" s="12">
        <v>15.810276679841898</v>
      </c>
      <c r="AH155" s="12">
        <v>72.72727272727272</v>
      </c>
      <c r="AI155" s="18">
        <v>7.3219999999999992</v>
      </c>
      <c r="AJ155" s="12">
        <v>0.4385</v>
      </c>
      <c r="AK155" s="12">
        <f t="shared" si="5"/>
        <v>6.8834999999999988</v>
      </c>
      <c r="AL155" s="15">
        <v>0.38190000000000002</v>
      </c>
      <c r="AM155" s="15">
        <v>3.49E-2</v>
      </c>
      <c r="AN155" s="15">
        <v>1.4444999999999999</v>
      </c>
      <c r="AO155" s="15">
        <v>46.92</v>
      </c>
    </row>
    <row r="156" spans="1:41" x14ac:dyDescent="0.35">
      <c r="A156" s="7" t="s">
        <v>281</v>
      </c>
      <c r="B156" s="8">
        <v>29.666647000000001</v>
      </c>
      <c r="C156" s="8">
        <v>-95.508320999999995</v>
      </c>
      <c r="D156" s="9" t="s">
        <v>42</v>
      </c>
      <c r="E156" s="9" t="s">
        <v>137</v>
      </c>
      <c r="F156" s="9" t="s">
        <v>282</v>
      </c>
      <c r="G156" s="9" t="s">
        <v>82</v>
      </c>
      <c r="H156" s="9" t="s">
        <v>46</v>
      </c>
      <c r="I156" s="10">
        <v>1.2E-2</v>
      </c>
      <c r="J156" s="9" t="s">
        <v>283</v>
      </c>
      <c r="K156" s="9" t="s">
        <v>304</v>
      </c>
      <c r="L156" s="9" t="s">
        <v>307</v>
      </c>
      <c r="M156" s="9" t="s">
        <v>55</v>
      </c>
      <c r="N156" s="10">
        <v>1</v>
      </c>
      <c r="O156" s="10">
        <v>0.44117692612694553</v>
      </c>
      <c r="P156" s="10">
        <v>0.21607715029538246</v>
      </c>
      <c r="Q156" s="10">
        <v>2.0972043609658431</v>
      </c>
      <c r="R156" s="10">
        <v>0.95134652420411114</v>
      </c>
      <c r="S156" s="10">
        <v>1.3040987233661001</v>
      </c>
      <c r="T156" s="10">
        <v>508.05894812354683</v>
      </c>
      <c r="U156" s="10">
        <v>3.450955767600401</v>
      </c>
      <c r="V156" s="10">
        <v>0.1347844696499873</v>
      </c>
      <c r="W156" s="10">
        <v>1.2876800787394059E-2</v>
      </c>
      <c r="X156" s="12"/>
      <c r="Y156" s="12"/>
      <c r="Z156" s="12"/>
      <c r="AA156" s="12"/>
      <c r="AB156" s="11">
        <v>2.12</v>
      </c>
      <c r="AC156" s="11">
        <v>78.17</v>
      </c>
      <c r="AD156" s="11">
        <v>7.17</v>
      </c>
      <c r="AE156" s="13" t="s">
        <v>76</v>
      </c>
      <c r="AF156" s="12">
        <v>11.262135922330099</v>
      </c>
      <c r="AG156" s="12">
        <v>19.417475728155338</v>
      </c>
      <c r="AH156" s="12">
        <v>69.320388349514559</v>
      </c>
      <c r="AI156" s="18">
        <v>1.9350000000000001</v>
      </c>
      <c r="AJ156" s="12">
        <v>6.2960000000000003</v>
      </c>
      <c r="AK156" s="12">
        <f t="shared" si="5"/>
        <v>-4.3610000000000007</v>
      </c>
      <c r="AL156" s="15">
        <v>0.38379999999999997</v>
      </c>
      <c r="AM156" s="15">
        <v>3.3700000000000001E-2</v>
      </c>
      <c r="AN156" s="15">
        <v>1.4154</v>
      </c>
      <c r="AO156" s="15">
        <v>41.77</v>
      </c>
    </row>
    <row r="157" spans="1:41" x14ac:dyDescent="0.35">
      <c r="A157" s="7" t="s">
        <v>308</v>
      </c>
      <c r="B157" s="8">
        <v>32.777647000000002</v>
      </c>
      <c r="C157" s="8">
        <v>-96.740071</v>
      </c>
      <c r="D157" s="9" t="s">
        <v>181</v>
      </c>
      <c r="E157" s="9" t="s">
        <v>181</v>
      </c>
      <c r="F157" s="9" t="s">
        <v>309</v>
      </c>
      <c r="G157" s="9" t="s">
        <v>82</v>
      </c>
      <c r="H157" s="9" t="s">
        <v>98</v>
      </c>
      <c r="I157" s="10">
        <v>1E-3</v>
      </c>
      <c r="J157" s="9" t="s">
        <v>310</v>
      </c>
      <c r="K157" s="9" t="s">
        <v>311</v>
      </c>
      <c r="L157" s="9" t="s">
        <v>312</v>
      </c>
      <c r="M157" s="9" t="s">
        <v>50</v>
      </c>
      <c r="N157" s="10">
        <v>1</v>
      </c>
      <c r="O157" s="10">
        <v>0.65616133139702504</v>
      </c>
      <c r="P157" s="10">
        <v>0.21422419073025825</v>
      </c>
      <c r="Q157" s="10">
        <v>0.73322829480641083</v>
      </c>
      <c r="R157" s="10">
        <v>2.0532345637954355</v>
      </c>
      <c r="S157" s="10">
        <v>2.7530274967300845</v>
      </c>
      <c r="T157" s="10">
        <v>1090.6324378696045</v>
      </c>
      <c r="U157" s="10">
        <v>81.023279805006041</v>
      </c>
      <c r="V157" s="10">
        <v>9.0648977270792963E-2</v>
      </c>
      <c r="W157" s="10">
        <v>2.5450032129616437E-2</v>
      </c>
      <c r="X157" s="12"/>
      <c r="Y157" s="12"/>
      <c r="Z157" s="12"/>
      <c r="AA157" s="12"/>
      <c r="AB157" s="11">
        <v>2.29</v>
      </c>
      <c r="AC157" s="11">
        <v>14.79</v>
      </c>
      <c r="AD157" s="11">
        <v>3.33</v>
      </c>
      <c r="AE157" s="13" t="s">
        <v>76</v>
      </c>
      <c r="AF157" s="12">
        <v>5.5658627087198518</v>
      </c>
      <c r="AG157" s="12">
        <v>7.7922077922077913</v>
      </c>
      <c r="AH157" s="12">
        <v>86.641929499072361</v>
      </c>
      <c r="AI157" s="12">
        <v>36.68</v>
      </c>
      <c r="AJ157" s="12">
        <v>0</v>
      </c>
      <c r="AK157" s="12">
        <f t="shared" si="5"/>
        <v>36.68</v>
      </c>
      <c r="AL157" s="15">
        <v>0.37959999999999999</v>
      </c>
      <c r="AM157" s="15">
        <v>3.56E-2</v>
      </c>
      <c r="AN157" s="15">
        <v>2.1231</v>
      </c>
      <c r="AO157" s="15">
        <v>195.13</v>
      </c>
    </row>
    <row r="158" spans="1:41" x14ac:dyDescent="0.35">
      <c r="A158" s="7" t="s">
        <v>308</v>
      </c>
      <c r="B158" s="8">
        <v>32.777647000000002</v>
      </c>
      <c r="C158" s="8">
        <v>-96.740071</v>
      </c>
      <c r="D158" s="9" t="s">
        <v>181</v>
      </c>
      <c r="E158" s="9" t="s">
        <v>181</v>
      </c>
      <c r="F158" s="9" t="s">
        <v>309</v>
      </c>
      <c r="G158" s="9" t="s">
        <v>82</v>
      </c>
      <c r="H158" s="9" t="s">
        <v>98</v>
      </c>
      <c r="I158" s="10">
        <v>1E-3</v>
      </c>
      <c r="J158" s="9" t="s">
        <v>310</v>
      </c>
      <c r="K158" s="9" t="s">
        <v>311</v>
      </c>
      <c r="L158" s="9" t="s">
        <v>313</v>
      </c>
      <c r="M158" s="9" t="s">
        <v>53</v>
      </c>
      <c r="N158" s="10">
        <v>1</v>
      </c>
      <c r="O158" s="10">
        <v>2.8463307028061227E-2</v>
      </c>
      <c r="P158" s="10">
        <v>7.9102638277943407E-3</v>
      </c>
      <c r="Q158" s="10">
        <v>5.8786499218503797E-2</v>
      </c>
      <c r="R158" s="10">
        <v>0.20919526490526597</v>
      </c>
      <c r="S158" s="10">
        <v>0.2533960813269216</v>
      </c>
      <c r="T158" s="10">
        <v>32.585686190235933</v>
      </c>
      <c r="U158" s="10">
        <v>0.91030199775630039</v>
      </c>
      <c r="V158" s="10"/>
      <c r="W158" s="10">
        <v>3.8120301080186675E-3</v>
      </c>
      <c r="X158" s="12"/>
      <c r="Y158" s="12"/>
      <c r="Z158" s="11">
        <v>3.1110000000000002</v>
      </c>
      <c r="AA158" s="11">
        <f>AVERAGE(X158:Z158)</f>
        <v>3.1110000000000002</v>
      </c>
      <c r="AB158" s="11">
        <v>2.29</v>
      </c>
      <c r="AC158" s="11">
        <v>14.79</v>
      </c>
      <c r="AD158" s="11">
        <v>3.33</v>
      </c>
      <c r="AE158" s="13" t="s">
        <v>76</v>
      </c>
      <c r="AF158" s="12">
        <v>7.5901328273244779</v>
      </c>
      <c r="AG158" s="12">
        <v>3.795066413662239</v>
      </c>
      <c r="AH158" s="12">
        <v>88.614800759013278</v>
      </c>
      <c r="AI158" s="12">
        <v>20.46</v>
      </c>
      <c r="AJ158" s="12">
        <v>0.80800000000000005</v>
      </c>
      <c r="AK158" s="12">
        <f t="shared" si="5"/>
        <v>19.652000000000001</v>
      </c>
      <c r="AL158" s="15">
        <v>0.37330000000000002</v>
      </c>
      <c r="AM158" s="15">
        <v>3.0200000000000001E-2</v>
      </c>
      <c r="AN158" s="15">
        <v>2.2252999999999998</v>
      </c>
      <c r="AO158" s="15">
        <v>224.07</v>
      </c>
    </row>
    <row r="159" spans="1:41" x14ac:dyDescent="0.35">
      <c r="A159" s="7" t="s">
        <v>308</v>
      </c>
      <c r="B159" s="8">
        <v>32.777647000000002</v>
      </c>
      <c r="C159" s="8">
        <v>-96.740071</v>
      </c>
      <c r="D159" s="9" t="s">
        <v>181</v>
      </c>
      <c r="E159" s="9" t="s">
        <v>181</v>
      </c>
      <c r="F159" s="9" t="s">
        <v>309</v>
      </c>
      <c r="G159" s="9" t="s">
        <v>82</v>
      </c>
      <c r="H159" s="9" t="s">
        <v>98</v>
      </c>
      <c r="I159" s="10">
        <v>1E-3</v>
      </c>
      <c r="J159" s="9" t="s">
        <v>310</v>
      </c>
      <c r="K159" s="9" t="s">
        <v>311</v>
      </c>
      <c r="L159" s="9" t="s">
        <v>314</v>
      </c>
      <c r="M159" s="9" t="s">
        <v>55</v>
      </c>
      <c r="N159" s="10">
        <v>1</v>
      </c>
      <c r="O159" s="10">
        <v>0.5350411579351515</v>
      </c>
      <c r="P159" s="10">
        <v>0.13494520979943131</v>
      </c>
      <c r="Q159" s="10">
        <v>0.57767908835742399</v>
      </c>
      <c r="R159" s="10">
        <v>1.678694255459656</v>
      </c>
      <c r="S159" s="10">
        <v>1.9593698429556683</v>
      </c>
      <c r="T159" s="10">
        <v>986.92806543631161</v>
      </c>
      <c r="U159" s="10">
        <v>65.917109567979082</v>
      </c>
      <c r="V159" s="10">
        <v>5.5849192205448761E-2</v>
      </c>
      <c r="W159" s="10">
        <v>1.9723459600710567E-2</v>
      </c>
      <c r="X159" s="12"/>
      <c r="Y159" s="12"/>
      <c r="Z159" s="12"/>
      <c r="AA159" s="12"/>
      <c r="AB159" s="11">
        <v>2.29</v>
      </c>
      <c r="AC159" s="11">
        <v>14.79</v>
      </c>
      <c r="AD159" s="11">
        <v>3.33</v>
      </c>
      <c r="AE159" s="13" t="s">
        <v>76</v>
      </c>
      <c r="AF159" s="12">
        <v>5.6497175141242932</v>
      </c>
      <c r="AG159" s="12">
        <v>3.3898305084745757</v>
      </c>
      <c r="AH159" s="12">
        <v>90.960451977401135</v>
      </c>
      <c r="AI159" s="12">
        <v>10.86</v>
      </c>
      <c r="AJ159" s="12">
        <v>8.7300000000000003E-2</v>
      </c>
      <c r="AK159" s="12">
        <f t="shared" si="5"/>
        <v>10.772699999999999</v>
      </c>
      <c r="AL159" s="15">
        <v>0.37430000000000002</v>
      </c>
      <c r="AM159" s="15">
        <v>3.1099999999999999E-2</v>
      </c>
      <c r="AN159" s="15">
        <v>2.5846</v>
      </c>
      <c r="AO159" s="15">
        <v>358.29</v>
      </c>
    </row>
    <row r="160" spans="1:41" x14ac:dyDescent="0.35">
      <c r="A160" s="7" t="s">
        <v>308</v>
      </c>
      <c r="B160" s="8">
        <v>32.777647000000002</v>
      </c>
      <c r="C160" s="8">
        <v>-96.740071</v>
      </c>
      <c r="D160" s="9" t="s">
        <v>181</v>
      </c>
      <c r="E160" s="9" t="s">
        <v>181</v>
      </c>
      <c r="F160" s="9" t="s">
        <v>309</v>
      </c>
      <c r="G160" s="9" t="s">
        <v>82</v>
      </c>
      <c r="H160" s="9" t="s">
        <v>98</v>
      </c>
      <c r="I160" s="10">
        <v>1E-3</v>
      </c>
      <c r="J160" s="9" t="s">
        <v>310</v>
      </c>
      <c r="K160" s="9" t="s">
        <v>315</v>
      </c>
      <c r="L160" s="9" t="s">
        <v>316</v>
      </c>
      <c r="M160" s="9" t="s">
        <v>50</v>
      </c>
      <c r="N160" s="10">
        <v>1</v>
      </c>
      <c r="O160" s="10">
        <v>1.4565892928892425</v>
      </c>
      <c r="P160" s="10">
        <v>0.18908760404980771</v>
      </c>
      <c r="Q160" s="10">
        <v>1.0620155683519386</v>
      </c>
      <c r="R160" s="10">
        <v>2.0472634256896307</v>
      </c>
      <c r="S160" s="10">
        <v>5.2643859532381745</v>
      </c>
      <c r="T160" s="10">
        <v>1405.0610350601814</v>
      </c>
      <c r="U160" s="10">
        <v>80.662972156863518</v>
      </c>
      <c r="V160" s="10">
        <v>0.12128324645990282</v>
      </c>
      <c r="W160" s="10">
        <v>2.6363078403134566E-2</v>
      </c>
      <c r="X160" s="11">
        <v>0.13600000000000001</v>
      </c>
      <c r="Y160" s="12"/>
      <c r="Z160" s="11">
        <v>24.024000000000001</v>
      </c>
      <c r="AA160" s="11">
        <f t="shared" ref="AA160:AA191" si="13">AVERAGE(X160:Z160)</f>
        <v>12.08</v>
      </c>
      <c r="AB160" s="11">
        <v>2.29</v>
      </c>
      <c r="AC160" s="11">
        <v>14.79</v>
      </c>
      <c r="AD160" s="11">
        <v>3.33</v>
      </c>
      <c r="AE160" s="13" t="s">
        <v>51</v>
      </c>
      <c r="AF160" s="12">
        <v>3.3277870216306153</v>
      </c>
      <c r="AG160" s="12">
        <v>4.6589018302828622</v>
      </c>
      <c r="AH160" s="12">
        <v>92.01331114808653</v>
      </c>
      <c r="AI160" s="12">
        <v>56.59</v>
      </c>
      <c r="AJ160" s="12">
        <v>4.9630000000000001</v>
      </c>
      <c r="AK160" s="12">
        <f t="shared" si="5"/>
        <v>51.627000000000002</v>
      </c>
      <c r="AL160" s="15">
        <v>0.37830000000000003</v>
      </c>
      <c r="AM160" s="15">
        <v>3.4299999999999997E-2</v>
      </c>
      <c r="AN160" s="15">
        <v>2.8612000000000002</v>
      </c>
      <c r="AO160" s="15">
        <v>465.05</v>
      </c>
    </row>
    <row r="161" spans="1:41" x14ac:dyDescent="0.35">
      <c r="A161" s="7" t="s">
        <v>308</v>
      </c>
      <c r="B161" s="8">
        <v>32.777647000000002</v>
      </c>
      <c r="C161" s="8">
        <v>-96.740071</v>
      </c>
      <c r="D161" s="9" t="s">
        <v>181</v>
      </c>
      <c r="E161" s="9" t="s">
        <v>181</v>
      </c>
      <c r="F161" s="9" t="s">
        <v>309</v>
      </c>
      <c r="G161" s="9" t="s">
        <v>82</v>
      </c>
      <c r="H161" s="9" t="s">
        <v>98</v>
      </c>
      <c r="I161" s="10">
        <v>1E-3</v>
      </c>
      <c r="J161" s="9" t="s">
        <v>310</v>
      </c>
      <c r="K161" s="9" t="s">
        <v>315</v>
      </c>
      <c r="L161" s="9" t="s">
        <v>317</v>
      </c>
      <c r="M161" s="9" t="s">
        <v>53</v>
      </c>
      <c r="N161" s="10">
        <v>1</v>
      </c>
      <c r="O161" s="10">
        <v>0.27516816315452119</v>
      </c>
      <c r="P161" s="10">
        <v>9.919646848212238E-2</v>
      </c>
      <c r="Q161" s="10">
        <v>0.74822136343803491</v>
      </c>
      <c r="R161" s="10">
        <v>1.514454455799958</v>
      </c>
      <c r="S161" s="10">
        <v>2.0563713884576851</v>
      </c>
      <c r="T161" s="10">
        <v>580.50247377046924</v>
      </c>
      <c r="U161" s="10">
        <v>298.58559622412969</v>
      </c>
      <c r="V161" s="10">
        <v>5.7956294501943527E-2</v>
      </c>
      <c r="W161" s="10">
        <v>1.9140761381320086E-2</v>
      </c>
      <c r="X161" s="11">
        <v>135.88800000000001</v>
      </c>
      <c r="Y161" s="12"/>
      <c r="Z161" s="11">
        <v>5.3159999999999998</v>
      </c>
      <c r="AA161" s="11">
        <f t="shared" si="13"/>
        <v>70.602000000000004</v>
      </c>
      <c r="AB161" s="11">
        <v>2.29</v>
      </c>
      <c r="AC161" s="11">
        <v>14.79</v>
      </c>
      <c r="AD161" s="11">
        <v>3.33</v>
      </c>
      <c r="AE161" s="13" t="s">
        <v>76</v>
      </c>
      <c r="AF161" s="12">
        <v>5.7361376673040159</v>
      </c>
      <c r="AG161" s="12">
        <v>5.353728489483748</v>
      </c>
      <c r="AH161" s="12">
        <v>88.910133843212236</v>
      </c>
      <c r="AI161" s="12">
        <v>27.46</v>
      </c>
      <c r="AJ161" s="12">
        <v>1.1240000000000001</v>
      </c>
      <c r="AK161" s="12">
        <f t="shared" si="5"/>
        <v>26.336000000000002</v>
      </c>
      <c r="AL161" s="15">
        <v>0.37669999999999998</v>
      </c>
      <c r="AM161" s="15">
        <v>3.3000000000000002E-2</v>
      </c>
      <c r="AN161" s="15">
        <v>2.3420999999999998</v>
      </c>
      <c r="AO161" s="15">
        <v>264.86</v>
      </c>
    </row>
    <row r="162" spans="1:41" x14ac:dyDescent="0.35">
      <c r="A162" s="7" t="s">
        <v>308</v>
      </c>
      <c r="B162" s="8">
        <v>32.777647000000002</v>
      </c>
      <c r="C162" s="8">
        <v>-96.740071</v>
      </c>
      <c r="D162" s="9" t="s">
        <v>181</v>
      </c>
      <c r="E162" s="9" t="s">
        <v>181</v>
      </c>
      <c r="F162" s="9" t="s">
        <v>309</v>
      </c>
      <c r="G162" s="9" t="s">
        <v>82</v>
      </c>
      <c r="H162" s="9" t="s">
        <v>98</v>
      </c>
      <c r="I162" s="10">
        <v>1E-3</v>
      </c>
      <c r="J162" s="9" t="s">
        <v>310</v>
      </c>
      <c r="K162" s="9" t="s">
        <v>315</v>
      </c>
      <c r="L162" s="9" t="s">
        <v>318</v>
      </c>
      <c r="M162" s="9" t="s">
        <v>55</v>
      </c>
      <c r="N162" s="10">
        <v>1</v>
      </c>
      <c r="O162" s="10">
        <v>0.91091761120771875</v>
      </c>
      <c r="P162" s="10">
        <v>0.17567003650765348</v>
      </c>
      <c r="Q162" s="10">
        <v>1.0338443518088549</v>
      </c>
      <c r="R162" s="10">
        <v>1.8039221670204613</v>
      </c>
      <c r="S162" s="10">
        <v>3.8552422878966524</v>
      </c>
      <c r="T162" s="10">
        <v>1021.8378514195545</v>
      </c>
      <c r="U162" s="10">
        <v>186.12327560987566</v>
      </c>
      <c r="V162" s="10">
        <v>6.8099982466230793E-2</v>
      </c>
      <c r="W162" s="10">
        <v>2.2564275632484625E-2</v>
      </c>
      <c r="X162" s="11">
        <v>0.32400000000000001</v>
      </c>
      <c r="Y162" s="11">
        <v>1.196</v>
      </c>
      <c r="Z162" s="12"/>
      <c r="AA162" s="11">
        <f t="shared" si="13"/>
        <v>0.76</v>
      </c>
      <c r="AB162" s="11">
        <v>2.29</v>
      </c>
      <c r="AC162" s="11">
        <v>14.79</v>
      </c>
      <c r="AD162" s="11">
        <v>3.33</v>
      </c>
      <c r="AE162" s="13" t="s">
        <v>51</v>
      </c>
      <c r="AF162" s="12">
        <v>3.710575139146568</v>
      </c>
      <c r="AG162" s="12">
        <v>3.3395176252319105</v>
      </c>
      <c r="AH162" s="12">
        <v>92.949907235621524</v>
      </c>
      <c r="AI162" s="12">
        <v>15.3</v>
      </c>
      <c r="AJ162" s="12">
        <v>0.11210000000000001</v>
      </c>
      <c r="AK162" s="12">
        <f t="shared" si="5"/>
        <v>15.187900000000001</v>
      </c>
      <c r="AL162" s="15">
        <v>0.37619999999999998</v>
      </c>
      <c r="AM162" s="15">
        <v>3.27E-2</v>
      </c>
      <c r="AN162" s="15">
        <v>2.9722</v>
      </c>
      <c r="AO162" s="15">
        <v>528.02</v>
      </c>
    </row>
    <row r="163" spans="1:41" x14ac:dyDescent="0.35">
      <c r="A163" s="7" t="s">
        <v>308</v>
      </c>
      <c r="B163" s="8">
        <v>32.777647000000002</v>
      </c>
      <c r="C163" s="8">
        <v>-96.740071</v>
      </c>
      <c r="D163" s="9" t="s">
        <v>181</v>
      </c>
      <c r="E163" s="9" t="s">
        <v>181</v>
      </c>
      <c r="F163" s="9" t="s">
        <v>309</v>
      </c>
      <c r="G163" s="9" t="s">
        <v>82</v>
      </c>
      <c r="H163" s="9" t="s">
        <v>98</v>
      </c>
      <c r="I163" s="10">
        <v>1E-3</v>
      </c>
      <c r="J163" s="9" t="s">
        <v>310</v>
      </c>
      <c r="K163" s="9" t="s">
        <v>319</v>
      </c>
      <c r="L163" s="9" t="s">
        <v>320</v>
      </c>
      <c r="M163" s="9" t="s">
        <v>50</v>
      </c>
      <c r="N163" s="10">
        <v>1</v>
      </c>
      <c r="O163" s="10">
        <v>0.47990667861310982</v>
      </c>
      <c r="P163" s="10">
        <v>0.10700101964605649</v>
      </c>
      <c r="Q163" s="10">
        <v>0.32598054912320384</v>
      </c>
      <c r="R163" s="10">
        <v>0.53946223786403991</v>
      </c>
      <c r="S163" s="10">
        <v>0.8541839961309633</v>
      </c>
      <c r="T163" s="10">
        <v>730.94928389387303</v>
      </c>
      <c r="U163" s="10">
        <v>4.1743025256984536</v>
      </c>
      <c r="V163" s="10">
        <v>0.16691902365840053</v>
      </c>
      <c r="W163" s="10">
        <v>1.5946516865617853E-2</v>
      </c>
      <c r="X163" s="12"/>
      <c r="Y163" s="11">
        <v>4.71</v>
      </c>
      <c r="Z163" s="11">
        <v>6.0549999999999997</v>
      </c>
      <c r="AA163" s="11">
        <f t="shared" si="13"/>
        <v>5.3825000000000003</v>
      </c>
      <c r="AB163" s="11">
        <v>2.29</v>
      </c>
      <c r="AC163" s="11">
        <v>14.79</v>
      </c>
      <c r="AD163" s="11">
        <v>3.33</v>
      </c>
      <c r="AE163" s="13" t="s">
        <v>51</v>
      </c>
      <c r="AF163" s="12">
        <v>4.497751124437781</v>
      </c>
      <c r="AG163" s="12">
        <v>2.6986506746626682</v>
      </c>
      <c r="AH163" s="12">
        <v>92.803598200899543</v>
      </c>
      <c r="AI163" s="12">
        <v>72.19</v>
      </c>
      <c r="AJ163" s="12">
        <v>5.8700000000000002E-2</v>
      </c>
      <c r="AK163" s="12">
        <f t="shared" si="5"/>
        <v>72.131299999999996</v>
      </c>
      <c r="AL163" s="15">
        <v>0.3745</v>
      </c>
      <c r="AM163" s="15">
        <v>3.1399999999999997E-2</v>
      </c>
      <c r="AN163" s="15">
        <v>2.8986999999999998</v>
      </c>
      <c r="AO163" s="15">
        <v>499.16</v>
      </c>
    </row>
    <row r="164" spans="1:41" x14ac:dyDescent="0.35">
      <c r="A164" s="7" t="s">
        <v>308</v>
      </c>
      <c r="B164" s="8">
        <v>32.777647000000002</v>
      </c>
      <c r="C164" s="8">
        <v>-96.740071</v>
      </c>
      <c r="D164" s="9" t="s">
        <v>181</v>
      </c>
      <c r="E164" s="9" t="s">
        <v>181</v>
      </c>
      <c r="F164" s="9" t="s">
        <v>309</v>
      </c>
      <c r="G164" s="9" t="s">
        <v>82</v>
      </c>
      <c r="H164" s="9" t="s">
        <v>98</v>
      </c>
      <c r="I164" s="10">
        <v>1E-3</v>
      </c>
      <c r="J164" s="9" t="s">
        <v>310</v>
      </c>
      <c r="K164" s="9" t="s">
        <v>319</v>
      </c>
      <c r="L164" s="9" t="s">
        <v>321</v>
      </c>
      <c r="M164" s="9" t="s">
        <v>53</v>
      </c>
      <c r="N164" s="10">
        <v>1</v>
      </c>
      <c r="O164" s="10">
        <v>0.53433430551555028</v>
      </c>
      <c r="P164" s="10">
        <v>0.12977217765489954</v>
      </c>
      <c r="Q164" s="10">
        <v>0.62832105099754454</v>
      </c>
      <c r="R164" s="10">
        <v>1.3242359444990006</v>
      </c>
      <c r="S164" s="10">
        <v>2.4156831563396466</v>
      </c>
      <c r="T164" s="10">
        <v>1150.0208746730623</v>
      </c>
      <c r="U164" s="10">
        <v>71.071273374598064</v>
      </c>
      <c r="V164" s="10">
        <v>0.11952748458476151</v>
      </c>
      <c r="W164" s="10">
        <v>1.7377285213049293E-2</v>
      </c>
      <c r="X164" s="12"/>
      <c r="Y164" s="11">
        <v>1.052</v>
      </c>
      <c r="Z164" s="11">
        <v>1.3140000000000001</v>
      </c>
      <c r="AA164" s="11">
        <f t="shared" si="13"/>
        <v>1.1830000000000001</v>
      </c>
      <c r="AB164" s="11">
        <v>2.29</v>
      </c>
      <c r="AC164" s="11">
        <v>14.79</v>
      </c>
      <c r="AD164" s="11">
        <v>3.33</v>
      </c>
      <c r="AE164" s="13" t="s">
        <v>51</v>
      </c>
      <c r="AF164" s="12">
        <v>5.5452865064695009</v>
      </c>
      <c r="AG164" s="12">
        <v>3.3271719038817</v>
      </c>
      <c r="AH164" s="12">
        <v>91.1275415896488</v>
      </c>
      <c r="AI164" s="12">
        <v>26.64</v>
      </c>
      <c r="AJ164" s="12">
        <v>9.8599999999999993E-2</v>
      </c>
      <c r="AK164" s="12">
        <f t="shared" si="5"/>
        <v>26.541399999999999</v>
      </c>
      <c r="AL164" s="15">
        <v>0.37430000000000002</v>
      </c>
      <c r="AM164" s="15">
        <v>3.1099999999999999E-2</v>
      </c>
      <c r="AN164" s="15">
        <v>2.6111</v>
      </c>
      <c r="AO164" s="15">
        <v>369.22</v>
      </c>
    </row>
    <row r="165" spans="1:41" x14ac:dyDescent="0.35">
      <c r="A165" s="7" t="s">
        <v>308</v>
      </c>
      <c r="B165" s="8">
        <v>32.777647000000002</v>
      </c>
      <c r="C165" s="8">
        <v>-96.740071</v>
      </c>
      <c r="D165" s="9" t="s">
        <v>181</v>
      </c>
      <c r="E165" s="9" t="s">
        <v>181</v>
      </c>
      <c r="F165" s="9" t="s">
        <v>309</v>
      </c>
      <c r="G165" s="9" t="s">
        <v>82</v>
      </c>
      <c r="H165" s="9" t="s">
        <v>98</v>
      </c>
      <c r="I165" s="10">
        <v>1E-3</v>
      </c>
      <c r="J165" s="9" t="s">
        <v>310</v>
      </c>
      <c r="K165" s="9" t="s">
        <v>319</v>
      </c>
      <c r="L165" s="9" t="s">
        <v>322</v>
      </c>
      <c r="M165" s="9" t="s">
        <v>55</v>
      </c>
      <c r="N165" s="10">
        <v>1</v>
      </c>
      <c r="O165" s="10">
        <v>0.44123288870944727</v>
      </c>
      <c r="P165" s="10">
        <v>0.11428043919185404</v>
      </c>
      <c r="Q165" s="10">
        <v>0.97463389951630219</v>
      </c>
      <c r="R165" s="10">
        <v>1.4344587418635302</v>
      </c>
      <c r="S165" s="10">
        <v>2.3577907366785054</v>
      </c>
      <c r="T165" s="10">
        <v>982.89852769806237</v>
      </c>
      <c r="U165" s="10">
        <v>116.73012034945596</v>
      </c>
      <c r="V165" s="10">
        <v>0.11228190817064274</v>
      </c>
      <c r="W165" s="10">
        <v>1.2781908873468239E-2</v>
      </c>
      <c r="X165" s="12"/>
      <c r="Y165" s="11">
        <v>3.8929999999999998</v>
      </c>
      <c r="Z165" s="12"/>
      <c r="AA165" s="11">
        <f t="shared" si="13"/>
        <v>3.8929999999999998</v>
      </c>
      <c r="AB165" s="11">
        <v>2.29</v>
      </c>
      <c r="AC165" s="11">
        <v>14.79</v>
      </c>
      <c r="AD165" s="11">
        <v>3.33</v>
      </c>
      <c r="AE165" s="13" t="s">
        <v>51</v>
      </c>
      <c r="AF165" s="12">
        <v>3.669724770642202</v>
      </c>
      <c r="AG165" s="12">
        <v>3.3027522935779809</v>
      </c>
      <c r="AH165" s="12">
        <v>93.027522935779814</v>
      </c>
      <c r="AI165" s="12">
        <v>36.520000000000003</v>
      </c>
      <c r="AJ165" s="12">
        <v>4.07E-2</v>
      </c>
      <c r="AK165" s="12">
        <f t="shared" si="5"/>
        <v>36.479300000000002</v>
      </c>
      <c r="AL165" s="15">
        <v>0.37619999999999998</v>
      </c>
      <c r="AM165" s="15">
        <v>3.27E-2</v>
      </c>
      <c r="AN165" s="15">
        <v>2.9864999999999999</v>
      </c>
      <c r="AO165" s="15">
        <v>535.01</v>
      </c>
    </row>
    <row r="166" spans="1:41" x14ac:dyDescent="0.35">
      <c r="A166" s="7" t="s">
        <v>323</v>
      </c>
      <c r="B166" s="8">
        <v>32.694130000000001</v>
      </c>
      <c r="C166" s="8">
        <v>-96.602991000000003</v>
      </c>
      <c r="D166" s="9" t="s">
        <v>181</v>
      </c>
      <c r="E166" s="9" t="s">
        <v>181</v>
      </c>
      <c r="F166" s="9" t="s">
        <v>324</v>
      </c>
      <c r="G166" s="9" t="s">
        <v>45</v>
      </c>
      <c r="H166" s="9" t="s">
        <v>46</v>
      </c>
      <c r="I166" s="10">
        <v>8.0000000000000002E-3</v>
      </c>
      <c r="J166" s="9" t="s">
        <v>325</v>
      </c>
      <c r="K166" s="9" t="s">
        <v>326</v>
      </c>
      <c r="L166" s="9" t="s">
        <v>327</v>
      </c>
      <c r="M166" s="9" t="s">
        <v>50</v>
      </c>
      <c r="N166" s="10">
        <v>1</v>
      </c>
      <c r="O166" s="10">
        <v>0.58626112752052351</v>
      </c>
      <c r="P166" s="10">
        <v>0.11405953436670335</v>
      </c>
      <c r="Q166" s="10">
        <v>0.48290686204889555</v>
      </c>
      <c r="R166" s="10">
        <v>1.0604912525555434</v>
      </c>
      <c r="S166" s="10">
        <v>1.7739599255907144</v>
      </c>
      <c r="T166" s="10">
        <v>855.41036244496615</v>
      </c>
      <c r="U166" s="10">
        <v>3.528966775891238</v>
      </c>
      <c r="V166" s="10">
        <v>0.48184229190077937</v>
      </c>
      <c r="W166" s="10">
        <v>1.9552872464892412E-2</v>
      </c>
      <c r="X166" s="11">
        <v>0.249</v>
      </c>
      <c r="Y166" s="12"/>
      <c r="Z166" s="12"/>
      <c r="AA166" s="11">
        <f t="shared" si="13"/>
        <v>0.249</v>
      </c>
      <c r="AB166" s="11">
        <v>2.3199999999999998</v>
      </c>
      <c r="AC166" s="11">
        <v>18.920000000000002</v>
      </c>
      <c r="AD166" s="11">
        <v>3.25</v>
      </c>
      <c r="AE166" s="13"/>
      <c r="AF166" s="12"/>
      <c r="AG166" s="12"/>
      <c r="AH166" s="12"/>
      <c r="AI166" s="12">
        <v>87.84</v>
      </c>
      <c r="AJ166" s="12">
        <v>4.6369999999999996</v>
      </c>
      <c r="AK166" s="12">
        <f t="shared" si="5"/>
        <v>83.203000000000003</v>
      </c>
      <c r="AL166" s="16"/>
      <c r="AM166" s="16"/>
      <c r="AN166" s="16"/>
      <c r="AO166" s="16"/>
    </row>
    <row r="167" spans="1:41" x14ac:dyDescent="0.35">
      <c r="A167" s="7" t="s">
        <v>323</v>
      </c>
      <c r="B167" s="8">
        <v>32.694130000000001</v>
      </c>
      <c r="C167" s="8">
        <v>-96.602991000000003</v>
      </c>
      <c r="D167" s="9" t="s">
        <v>181</v>
      </c>
      <c r="E167" s="9" t="s">
        <v>181</v>
      </c>
      <c r="F167" s="9" t="s">
        <v>324</v>
      </c>
      <c r="G167" s="9" t="s">
        <v>45</v>
      </c>
      <c r="H167" s="9" t="s">
        <v>46</v>
      </c>
      <c r="I167" s="10">
        <v>8.0000000000000002E-3</v>
      </c>
      <c r="J167" s="9" t="s">
        <v>325</v>
      </c>
      <c r="K167" s="9" t="s">
        <v>326</v>
      </c>
      <c r="L167" s="9" t="s">
        <v>328</v>
      </c>
      <c r="M167" s="9" t="s">
        <v>53</v>
      </c>
      <c r="N167" s="10">
        <v>1</v>
      </c>
      <c r="O167" s="10">
        <v>0.4253831774220187</v>
      </c>
      <c r="P167" s="10">
        <v>7.3544319992117815E-2</v>
      </c>
      <c r="Q167" s="10">
        <v>0.55027668806634855</v>
      </c>
      <c r="R167" s="10">
        <v>0.6830967065440231</v>
      </c>
      <c r="S167" s="10">
        <v>1.7863392719550713</v>
      </c>
      <c r="T167" s="10">
        <v>691.75028594584546</v>
      </c>
      <c r="U167" s="10">
        <v>1.3850725556944241</v>
      </c>
      <c r="V167" s="10">
        <v>0.30773729973623198</v>
      </c>
      <c r="W167" s="10">
        <v>1.3831855548967889E-2</v>
      </c>
      <c r="X167" s="11">
        <v>51.109000000000002</v>
      </c>
      <c r="Y167" s="12"/>
      <c r="Z167" s="12"/>
      <c r="AA167" s="11">
        <f t="shared" si="13"/>
        <v>51.109000000000002</v>
      </c>
      <c r="AB167" s="11">
        <v>2.3199999999999998</v>
      </c>
      <c r="AC167" s="11">
        <v>18.920000000000002</v>
      </c>
      <c r="AD167" s="11">
        <v>3.25</v>
      </c>
      <c r="AE167" s="13" t="s">
        <v>76</v>
      </c>
      <c r="AF167" s="12">
        <v>5.4794520547945211</v>
      </c>
      <c r="AG167" s="12">
        <v>12.133072407045008</v>
      </c>
      <c r="AH167" s="12">
        <v>82.387475538160473</v>
      </c>
      <c r="AI167" s="12">
        <v>93.08</v>
      </c>
      <c r="AJ167" s="12">
        <v>7.8689999999999998</v>
      </c>
      <c r="AK167" s="12">
        <f t="shared" si="5"/>
        <v>85.210999999999999</v>
      </c>
      <c r="AL167" s="15">
        <v>0.38379999999999997</v>
      </c>
      <c r="AM167" s="15">
        <v>3.9600000000000003E-2</v>
      </c>
      <c r="AN167" s="15">
        <v>1.8108</v>
      </c>
      <c r="AO167" s="15">
        <v>119.57</v>
      </c>
    </row>
    <row r="168" spans="1:41" x14ac:dyDescent="0.35">
      <c r="A168" s="7" t="s">
        <v>323</v>
      </c>
      <c r="B168" s="8">
        <v>32.694130000000001</v>
      </c>
      <c r="C168" s="8">
        <v>-96.602991000000003</v>
      </c>
      <c r="D168" s="9" t="s">
        <v>181</v>
      </c>
      <c r="E168" s="9" t="s">
        <v>181</v>
      </c>
      <c r="F168" s="9" t="s">
        <v>324</v>
      </c>
      <c r="G168" s="9" t="s">
        <v>45</v>
      </c>
      <c r="H168" s="9" t="s">
        <v>46</v>
      </c>
      <c r="I168" s="10">
        <v>8.0000000000000002E-3</v>
      </c>
      <c r="J168" s="9" t="s">
        <v>325</v>
      </c>
      <c r="K168" s="9" t="s">
        <v>326</v>
      </c>
      <c r="L168" s="9" t="s">
        <v>329</v>
      </c>
      <c r="M168" s="9" t="s">
        <v>55</v>
      </c>
      <c r="N168" s="10">
        <v>1</v>
      </c>
      <c r="O168" s="10">
        <v>1.3889075961424806</v>
      </c>
      <c r="P168" s="10">
        <v>0.15252002535774759</v>
      </c>
      <c r="Q168" s="10">
        <v>0.92237442322378871</v>
      </c>
      <c r="R168" s="10">
        <v>1.8153868296394229</v>
      </c>
      <c r="S168" s="10">
        <v>2.685254154672327</v>
      </c>
      <c r="T168" s="10">
        <v>1374.8454010505125</v>
      </c>
      <c r="U168" s="10">
        <v>2.3734443590393144</v>
      </c>
      <c r="V168" s="10">
        <v>0.3384727420742859</v>
      </c>
      <c r="W168" s="10">
        <v>1.8592240988478035E-2</v>
      </c>
      <c r="X168" s="12"/>
      <c r="Y168" s="11">
        <v>6.6310000000000002</v>
      </c>
      <c r="Z168" s="11">
        <v>0.873</v>
      </c>
      <c r="AA168" s="11">
        <f t="shared" si="13"/>
        <v>3.7520000000000002</v>
      </c>
      <c r="AB168" s="11">
        <v>2.3199999999999998</v>
      </c>
      <c r="AC168" s="11">
        <v>18.920000000000002</v>
      </c>
      <c r="AD168" s="11">
        <v>3.25</v>
      </c>
      <c r="AE168" s="13" t="s">
        <v>76</v>
      </c>
      <c r="AF168" s="12">
        <v>3.9647577092511028</v>
      </c>
      <c r="AG168" s="12">
        <v>11.453744493392069</v>
      </c>
      <c r="AH168" s="12">
        <v>84.581497797356832</v>
      </c>
      <c r="AI168" s="12">
        <v>121.2</v>
      </c>
      <c r="AJ168" s="12">
        <v>2.4169999999999998</v>
      </c>
      <c r="AK168" s="12">
        <f t="shared" si="5"/>
        <v>118.783</v>
      </c>
      <c r="AL168" s="15">
        <v>0.38479999999999998</v>
      </c>
      <c r="AM168" s="15">
        <v>4.0399999999999998E-2</v>
      </c>
      <c r="AN168" s="15">
        <v>1.9998</v>
      </c>
      <c r="AO168" s="15">
        <v>160.22</v>
      </c>
    </row>
    <row r="169" spans="1:41" x14ac:dyDescent="0.35">
      <c r="A169" s="7" t="s">
        <v>323</v>
      </c>
      <c r="B169" s="8">
        <v>32.694130000000001</v>
      </c>
      <c r="C169" s="8">
        <v>-96.602991000000003</v>
      </c>
      <c r="D169" s="9" t="s">
        <v>181</v>
      </c>
      <c r="E169" s="9" t="s">
        <v>181</v>
      </c>
      <c r="F169" s="9" t="s">
        <v>324</v>
      </c>
      <c r="G169" s="9" t="s">
        <v>45</v>
      </c>
      <c r="H169" s="9" t="s">
        <v>46</v>
      </c>
      <c r="I169" s="10">
        <v>8.0000000000000002E-3</v>
      </c>
      <c r="J169" s="9" t="s">
        <v>325</v>
      </c>
      <c r="K169" s="9" t="s">
        <v>330</v>
      </c>
      <c r="L169" s="9" t="s">
        <v>331</v>
      </c>
      <c r="M169" s="9" t="s">
        <v>50</v>
      </c>
      <c r="N169" s="10">
        <v>1</v>
      </c>
      <c r="O169" s="10">
        <v>0.57558332844161253</v>
      </c>
      <c r="P169" s="10">
        <v>7.9370737637208824E-2</v>
      </c>
      <c r="Q169" s="10">
        <v>0.40317724132562288</v>
      </c>
      <c r="R169" s="10">
        <v>0.91017746338789229</v>
      </c>
      <c r="S169" s="10">
        <v>1.5381968254760259</v>
      </c>
      <c r="T169" s="10">
        <v>572.23011097249196</v>
      </c>
      <c r="U169" s="10">
        <v>0.44124793707805021</v>
      </c>
      <c r="V169" s="10">
        <v>0.59637691283129624</v>
      </c>
      <c r="W169" s="10">
        <v>1.3432238633888517E-2</v>
      </c>
      <c r="X169" s="12"/>
      <c r="Y169" s="12">
        <v>1.3779999999999999</v>
      </c>
      <c r="Z169" s="12">
        <v>0.55900000000000005</v>
      </c>
      <c r="AA169" s="11">
        <f t="shared" si="13"/>
        <v>0.96849999999999992</v>
      </c>
      <c r="AB169" s="11">
        <v>2.3199999999999998</v>
      </c>
      <c r="AC169" s="11">
        <v>18.920000000000002</v>
      </c>
      <c r="AD169" s="11">
        <v>3.25</v>
      </c>
      <c r="AE169" s="13" t="s">
        <v>76</v>
      </c>
      <c r="AF169" s="12">
        <v>5.2044609665427517</v>
      </c>
      <c r="AG169" s="12">
        <v>11.524163568773231</v>
      </c>
      <c r="AH169" s="12">
        <v>83.271375464684013</v>
      </c>
      <c r="AI169" s="12">
        <v>78.17</v>
      </c>
      <c r="AJ169" s="12">
        <v>2.97</v>
      </c>
      <c r="AK169" s="12">
        <f t="shared" si="5"/>
        <v>75.2</v>
      </c>
      <c r="AL169" s="15">
        <v>0.38350000000000001</v>
      </c>
      <c r="AM169" s="15">
        <v>3.9399999999999998E-2</v>
      </c>
      <c r="AN169" s="15">
        <v>1.8720000000000001</v>
      </c>
      <c r="AO169" s="15">
        <v>132.37</v>
      </c>
    </row>
    <row r="170" spans="1:41" x14ac:dyDescent="0.35">
      <c r="A170" s="7" t="s">
        <v>323</v>
      </c>
      <c r="B170" s="8">
        <v>32.694130000000001</v>
      </c>
      <c r="C170" s="8">
        <v>-96.602991000000003</v>
      </c>
      <c r="D170" s="9" t="s">
        <v>181</v>
      </c>
      <c r="E170" s="9" t="s">
        <v>181</v>
      </c>
      <c r="F170" s="9" t="s">
        <v>324</v>
      </c>
      <c r="G170" s="9" t="s">
        <v>45</v>
      </c>
      <c r="H170" s="9" t="s">
        <v>46</v>
      </c>
      <c r="I170" s="10">
        <v>8.0000000000000002E-3</v>
      </c>
      <c r="J170" s="9" t="s">
        <v>325</v>
      </c>
      <c r="K170" s="9" t="s">
        <v>330</v>
      </c>
      <c r="L170" s="9" t="s">
        <v>332</v>
      </c>
      <c r="M170" s="9" t="s">
        <v>53</v>
      </c>
      <c r="N170" s="10">
        <v>1</v>
      </c>
      <c r="O170" s="10">
        <v>0.89776756583133999</v>
      </c>
      <c r="P170" s="10">
        <v>0.12545645119065393</v>
      </c>
      <c r="Q170" s="10">
        <v>0.44204766294425596</v>
      </c>
      <c r="R170" s="10">
        <v>1.4707750307720586</v>
      </c>
      <c r="S170" s="10">
        <v>2.2715679379722906</v>
      </c>
      <c r="T170" s="10">
        <v>1394.9352839146673</v>
      </c>
      <c r="U170" s="10">
        <v>1.7618654900126061</v>
      </c>
      <c r="V170" s="10">
        <v>0.68537153105521886</v>
      </c>
      <c r="W170" s="10">
        <v>2.8148189701580919E-2</v>
      </c>
      <c r="X170" s="12">
        <v>65.695999999999998</v>
      </c>
      <c r="Y170" s="12">
        <v>1.6339999999999999</v>
      </c>
      <c r="Z170" s="12">
        <v>0.32700000000000001</v>
      </c>
      <c r="AA170" s="11">
        <f t="shared" si="13"/>
        <v>22.552333333333333</v>
      </c>
      <c r="AB170" s="11">
        <v>2.3199999999999998</v>
      </c>
      <c r="AC170" s="11">
        <v>18.920000000000002</v>
      </c>
      <c r="AD170" s="11">
        <v>3.25</v>
      </c>
      <c r="AE170" s="13" t="s">
        <v>76</v>
      </c>
      <c r="AF170" s="12">
        <v>4.2016806722689077</v>
      </c>
      <c r="AG170" s="12">
        <v>6.3025210084033612</v>
      </c>
      <c r="AH170" s="12">
        <v>89.495798319327733</v>
      </c>
      <c r="AI170" s="12">
        <v>69.13</v>
      </c>
      <c r="AJ170" s="12">
        <v>1.333</v>
      </c>
      <c r="AK170" s="12">
        <f t="shared" si="5"/>
        <v>67.796999999999997</v>
      </c>
      <c r="AL170" s="15">
        <v>0.37930000000000003</v>
      </c>
      <c r="AM170" s="15">
        <v>3.5099999999999999E-2</v>
      </c>
      <c r="AN170" s="15">
        <v>2.4834999999999998</v>
      </c>
      <c r="AO170" s="15">
        <v>308.45999999999998</v>
      </c>
    </row>
    <row r="171" spans="1:41" x14ac:dyDescent="0.35">
      <c r="A171" s="7" t="s">
        <v>323</v>
      </c>
      <c r="B171" s="8">
        <v>32.694130000000001</v>
      </c>
      <c r="C171" s="8">
        <v>-96.602991000000003</v>
      </c>
      <c r="D171" s="9" t="s">
        <v>181</v>
      </c>
      <c r="E171" s="9" t="s">
        <v>181</v>
      </c>
      <c r="F171" s="9" t="s">
        <v>324</v>
      </c>
      <c r="G171" s="9" t="s">
        <v>45</v>
      </c>
      <c r="H171" s="9" t="s">
        <v>46</v>
      </c>
      <c r="I171" s="10">
        <v>8.0000000000000002E-3</v>
      </c>
      <c r="J171" s="9" t="s">
        <v>325</v>
      </c>
      <c r="K171" s="9" t="s">
        <v>330</v>
      </c>
      <c r="L171" s="9" t="s">
        <v>333</v>
      </c>
      <c r="M171" s="9" t="s">
        <v>55</v>
      </c>
      <c r="N171" s="10">
        <v>1</v>
      </c>
      <c r="O171" s="10">
        <v>0.90811087734921503</v>
      </c>
      <c r="P171" s="10">
        <v>0.10548468529223255</v>
      </c>
      <c r="Q171" s="10">
        <v>0.29209296691263414</v>
      </c>
      <c r="R171" s="10">
        <v>1.9471120402518429</v>
      </c>
      <c r="S171" s="10">
        <v>2.5256648669217157</v>
      </c>
      <c r="T171" s="10">
        <v>776.55329584272522</v>
      </c>
      <c r="U171" s="10">
        <v>0.47538960514762763</v>
      </c>
      <c r="V171" s="10">
        <v>0.98386203357671731</v>
      </c>
      <c r="W171" s="10">
        <v>2.1419988851407223E-2</v>
      </c>
      <c r="X171" s="12">
        <v>0.65400000000000003</v>
      </c>
      <c r="Y171" s="12">
        <v>0.13500000000000001</v>
      </c>
      <c r="Z171" s="12"/>
      <c r="AA171" s="11">
        <f t="shared" si="13"/>
        <v>0.39450000000000002</v>
      </c>
      <c r="AB171" s="11">
        <v>2.3199999999999998</v>
      </c>
      <c r="AC171" s="11">
        <v>18.920000000000002</v>
      </c>
      <c r="AD171" s="11">
        <v>3.25</v>
      </c>
      <c r="AE171" s="13" t="s">
        <v>51</v>
      </c>
      <c r="AF171" s="12">
        <v>3.260869565217392</v>
      </c>
      <c r="AG171" s="12">
        <v>5.4347826086956523</v>
      </c>
      <c r="AH171" s="12">
        <v>91.304347826086953</v>
      </c>
      <c r="AI171" s="12">
        <v>90.1</v>
      </c>
      <c r="AJ171" s="12">
        <v>7.8399999999999997E-2</v>
      </c>
      <c r="AK171" s="12">
        <f t="shared" si="5"/>
        <v>90.021599999999992</v>
      </c>
      <c r="AL171" s="15">
        <v>0.37930000000000003</v>
      </c>
      <c r="AM171" s="15">
        <v>3.5099999999999999E-2</v>
      </c>
      <c r="AN171" s="15">
        <v>2.7665000000000002</v>
      </c>
      <c r="AO171" s="15">
        <v>418.73</v>
      </c>
    </row>
    <row r="172" spans="1:41" x14ac:dyDescent="0.35">
      <c r="A172" s="7" t="s">
        <v>323</v>
      </c>
      <c r="B172" s="8">
        <v>32.694130000000001</v>
      </c>
      <c r="C172" s="8">
        <v>-96.602991000000003</v>
      </c>
      <c r="D172" s="9" t="s">
        <v>181</v>
      </c>
      <c r="E172" s="9" t="s">
        <v>181</v>
      </c>
      <c r="F172" s="9" t="s">
        <v>324</v>
      </c>
      <c r="G172" s="9" t="s">
        <v>45</v>
      </c>
      <c r="H172" s="9" t="s">
        <v>46</v>
      </c>
      <c r="I172" s="10">
        <v>8.0000000000000002E-3</v>
      </c>
      <c r="J172" s="9" t="s">
        <v>325</v>
      </c>
      <c r="K172" s="9" t="s">
        <v>334</v>
      </c>
      <c r="L172" s="9" t="s">
        <v>335</v>
      </c>
      <c r="M172" s="9" t="s">
        <v>50</v>
      </c>
      <c r="N172" s="10">
        <v>1</v>
      </c>
      <c r="O172" s="10">
        <v>0.59401035979405192</v>
      </c>
      <c r="P172" s="10">
        <v>0.14427998018649676</v>
      </c>
      <c r="Q172" s="10">
        <v>0.85126265665989342</v>
      </c>
      <c r="R172" s="10">
        <v>1.6037949624736227</v>
      </c>
      <c r="S172" s="10">
        <v>2.6912663441539211</v>
      </c>
      <c r="T172" s="10">
        <v>1240.4157876811082</v>
      </c>
      <c r="U172" s="10">
        <v>2.3272167982708827</v>
      </c>
      <c r="V172" s="10">
        <v>0.68465118272961167</v>
      </c>
      <c r="W172" s="10">
        <v>2.4527341049110148E-2</v>
      </c>
      <c r="X172" s="12"/>
      <c r="Y172" s="12">
        <v>1.702</v>
      </c>
      <c r="Z172" s="12">
        <v>4.5380000000000003</v>
      </c>
      <c r="AA172" s="11">
        <f t="shared" si="13"/>
        <v>3.12</v>
      </c>
      <c r="AB172" s="11">
        <v>2.3199999999999998</v>
      </c>
      <c r="AC172" s="11">
        <v>18.920000000000002</v>
      </c>
      <c r="AD172" s="11">
        <v>3.25</v>
      </c>
      <c r="AE172" s="13" t="s">
        <v>51</v>
      </c>
      <c r="AF172" s="12">
        <v>4.0540540540540553</v>
      </c>
      <c r="AG172" s="12">
        <v>4.5045045045045047</v>
      </c>
      <c r="AH172" s="12">
        <v>91.441441441441441</v>
      </c>
      <c r="AI172" s="12">
        <v>88.33</v>
      </c>
      <c r="AJ172" s="12">
        <v>2.524</v>
      </c>
      <c r="AK172" s="12">
        <f t="shared" si="5"/>
        <v>85.805999999999997</v>
      </c>
      <c r="AL172" s="15">
        <v>0.37730000000000002</v>
      </c>
      <c r="AM172" s="15">
        <v>3.3500000000000002E-2</v>
      </c>
      <c r="AN172" s="15">
        <v>2.74</v>
      </c>
      <c r="AO172" s="15">
        <v>416.56</v>
      </c>
    </row>
    <row r="173" spans="1:41" x14ac:dyDescent="0.35">
      <c r="A173" s="7" t="s">
        <v>323</v>
      </c>
      <c r="B173" s="8">
        <v>32.694130000000001</v>
      </c>
      <c r="C173" s="8">
        <v>-96.602991000000003</v>
      </c>
      <c r="D173" s="9" t="s">
        <v>181</v>
      </c>
      <c r="E173" s="9" t="s">
        <v>181</v>
      </c>
      <c r="F173" s="9" t="s">
        <v>324</v>
      </c>
      <c r="G173" s="9" t="s">
        <v>45</v>
      </c>
      <c r="H173" s="9" t="s">
        <v>46</v>
      </c>
      <c r="I173" s="10">
        <v>8.0000000000000002E-3</v>
      </c>
      <c r="J173" s="9" t="s">
        <v>325</v>
      </c>
      <c r="K173" s="9" t="s">
        <v>334</v>
      </c>
      <c r="L173" s="9" t="s">
        <v>336</v>
      </c>
      <c r="M173" s="9" t="s">
        <v>53</v>
      </c>
      <c r="N173" s="10">
        <v>1</v>
      </c>
      <c r="O173" s="10">
        <v>0.45954449843499695</v>
      </c>
      <c r="P173" s="10">
        <v>0.10962896616267903</v>
      </c>
      <c r="Q173" s="10">
        <v>0.38000254253898808</v>
      </c>
      <c r="R173" s="10">
        <v>1.0616492504505033</v>
      </c>
      <c r="S173" s="10">
        <v>1.8691228644862492</v>
      </c>
      <c r="T173" s="10">
        <v>1109.3578234213728</v>
      </c>
      <c r="U173" s="10">
        <v>1.35828685238498</v>
      </c>
      <c r="V173" s="10">
        <v>0.30021965089428182</v>
      </c>
      <c r="W173" s="10">
        <v>1.8221299355309317E-2</v>
      </c>
      <c r="X173" s="12">
        <v>0.73199999999999998</v>
      </c>
      <c r="Y173" s="12">
        <v>0.91700000000000004</v>
      </c>
      <c r="Z173" s="12">
        <v>0.79900000000000004</v>
      </c>
      <c r="AA173" s="11">
        <f t="shared" si="13"/>
        <v>0.81599999999999995</v>
      </c>
      <c r="AB173" s="11">
        <v>2.3199999999999998</v>
      </c>
      <c r="AC173" s="11">
        <v>18.920000000000002</v>
      </c>
      <c r="AD173" s="11">
        <v>3.25</v>
      </c>
      <c r="AE173" s="13" t="s">
        <v>51</v>
      </c>
      <c r="AF173" s="12">
        <v>1.9323671497584538</v>
      </c>
      <c r="AG173" s="12">
        <v>2.4154589371980677</v>
      </c>
      <c r="AH173" s="12">
        <v>95.652173913043484</v>
      </c>
      <c r="AI173" s="12">
        <v>66.58</v>
      </c>
      <c r="AJ173" s="12">
        <v>3.028</v>
      </c>
      <c r="AK173" s="12">
        <f t="shared" si="5"/>
        <v>63.552</v>
      </c>
      <c r="AL173" s="15">
        <v>0.37730000000000002</v>
      </c>
      <c r="AM173" s="15">
        <v>3.3799999999999997E-2</v>
      </c>
      <c r="AN173" s="15">
        <v>3.5154000000000001</v>
      </c>
      <c r="AO173" s="15">
        <v>812.29</v>
      </c>
    </row>
    <row r="174" spans="1:41" x14ac:dyDescent="0.35">
      <c r="A174" s="7" t="s">
        <v>323</v>
      </c>
      <c r="B174" s="8">
        <v>32.694130000000001</v>
      </c>
      <c r="C174" s="8">
        <v>-96.602991000000003</v>
      </c>
      <c r="D174" s="9" t="s">
        <v>181</v>
      </c>
      <c r="E174" s="9" t="s">
        <v>181</v>
      </c>
      <c r="F174" s="9" t="s">
        <v>324</v>
      </c>
      <c r="G174" s="9" t="s">
        <v>45</v>
      </c>
      <c r="H174" s="9" t="s">
        <v>46</v>
      </c>
      <c r="I174" s="10">
        <v>8.0000000000000002E-3</v>
      </c>
      <c r="J174" s="9" t="s">
        <v>325</v>
      </c>
      <c r="K174" s="9" t="s">
        <v>334</v>
      </c>
      <c r="L174" s="9" t="s">
        <v>337</v>
      </c>
      <c r="M174" s="9" t="s">
        <v>55</v>
      </c>
      <c r="N174" s="10">
        <v>1</v>
      </c>
      <c r="O174" s="10">
        <v>1.0739091728603762</v>
      </c>
      <c r="P174" s="10">
        <v>0.13228022040135065</v>
      </c>
      <c r="Q174" s="10">
        <v>0.53637619928320091</v>
      </c>
      <c r="R174" s="10">
        <v>1.6397747386025709</v>
      </c>
      <c r="S174" s="10">
        <v>3.0970405347079706</v>
      </c>
      <c r="T174" s="10">
        <v>1558.1199965983621</v>
      </c>
      <c r="U174" s="10">
        <v>2.2229749625414685</v>
      </c>
      <c r="V174" s="10">
        <v>0.18370126384397986</v>
      </c>
      <c r="W174" s="10">
        <v>2.1414382552638767E-2</v>
      </c>
      <c r="X174" s="12"/>
      <c r="Y174" s="12">
        <v>2.1429999999999998</v>
      </c>
      <c r="Z174" s="12">
        <v>1.0229999999999999</v>
      </c>
      <c r="AA174" s="11">
        <f t="shared" si="13"/>
        <v>1.5829999999999997</v>
      </c>
      <c r="AB174" s="11">
        <v>2.3199999999999998</v>
      </c>
      <c r="AC174" s="11">
        <v>18.920000000000002</v>
      </c>
      <c r="AD174" s="11">
        <v>3.25</v>
      </c>
      <c r="AE174" s="13" t="s">
        <v>76</v>
      </c>
      <c r="AF174" s="12">
        <v>4.8780487804878065</v>
      </c>
      <c r="AG174" s="12">
        <v>5.4200542005420056</v>
      </c>
      <c r="AH174" s="12">
        <v>89.701897018970186</v>
      </c>
      <c r="AI174" s="12">
        <v>100.8</v>
      </c>
      <c r="AJ174" s="12">
        <v>3.9540000000000002</v>
      </c>
      <c r="AK174" s="12">
        <f t="shared" si="5"/>
        <v>96.846000000000004</v>
      </c>
      <c r="AL174" s="15">
        <v>0.37759999999999999</v>
      </c>
      <c r="AM174" s="15">
        <v>3.3700000000000001E-2</v>
      </c>
      <c r="AN174" s="15">
        <v>2.4735999999999998</v>
      </c>
      <c r="AO174" s="15">
        <v>309.56</v>
      </c>
    </row>
    <row r="175" spans="1:41" x14ac:dyDescent="0.35">
      <c r="A175" s="7" t="s">
        <v>338</v>
      </c>
      <c r="B175" s="8">
        <v>29.638362000000001</v>
      </c>
      <c r="C175" s="8">
        <v>-95.494720999999998</v>
      </c>
      <c r="D175" s="9" t="s">
        <v>42</v>
      </c>
      <c r="E175" s="9" t="s">
        <v>137</v>
      </c>
      <c r="F175" s="9" t="s">
        <v>339</v>
      </c>
      <c r="G175" s="9" t="s">
        <v>82</v>
      </c>
      <c r="H175" s="9" t="s">
        <v>46</v>
      </c>
      <c r="I175" s="10">
        <v>2E-3</v>
      </c>
      <c r="J175" s="9" t="s">
        <v>340</v>
      </c>
      <c r="K175" s="9" t="s">
        <v>341</v>
      </c>
      <c r="L175" s="9" t="s">
        <v>342</v>
      </c>
      <c r="M175" s="9" t="s">
        <v>50</v>
      </c>
      <c r="N175" s="10">
        <v>1</v>
      </c>
      <c r="O175" s="10">
        <v>0.5544954992628105</v>
      </c>
      <c r="P175" s="10">
        <v>0.10337074327303672</v>
      </c>
      <c r="Q175" s="10">
        <v>0.32243292420097375</v>
      </c>
      <c r="R175" s="10">
        <v>0.85480697035191222</v>
      </c>
      <c r="S175" s="10">
        <v>1.9290053219851118</v>
      </c>
      <c r="T175" s="10">
        <v>1023.4913497721184</v>
      </c>
      <c r="U175" s="10">
        <v>3.1709576353892128</v>
      </c>
      <c r="V175" s="10">
        <v>0.15465706229506215</v>
      </c>
      <c r="W175" s="10">
        <v>1.7211092393476232E-2</v>
      </c>
      <c r="X175" s="12"/>
      <c r="Y175" s="11">
        <v>3.867</v>
      </c>
      <c r="Z175" s="11">
        <v>16.103000000000002</v>
      </c>
      <c r="AA175" s="11">
        <f t="shared" si="13"/>
        <v>9.9850000000000012</v>
      </c>
      <c r="AB175" s="11">
        <v>2.27</v>
      </c>
      <c r="AC175" s="11">
        <v>72.13</v>
      </c>
      <c r="AD175" s="11">
        <v>6.08</v>
      </c>
      <c r="AE175" s="13" t="s">
        <v>51</v>
      </c>
      <c r="AF175" s="12">
        <v>2.5870646766169152</v>
      </c>
      <c r="AG175" s="12">
        <v>4.842454394693199</v>
      </c>
      <c r="AH175" s="12">
        <v>92.570480928689875</v>
      </c>
      <c r="AI175" s="12">
        <v>40.14</v>
      </c>
      <c r="AJ175" s="12">
        <v>0</v>
      </c>
      <c r="AK175" s="12">
        <f t="shared" si="5"/>
        <v>40.14</v>
      </c>
      <c r="AL175" s="15">
        <v>0.37940000000000002</v>
      </c>
      <c r="AM175" s="15">
        <v>3.5200000000000002E-2</v>
      </c>
      <c r="AN175" s="15">
        <v>2.9878999999999998</v>
      </c>
      <c r="AO175" s="15">
        <v>516.59</v>
      </c>
    </row>
    <row r="176" spans="1:41" x14ac:dyDescent="0.35">
      <c r="A176" s="7" t="s">
        <v>338</v>
      </c>
      <c r="B176" s="8">
        <v>29.638362000000001</v>
      </c>
      <c r="C176" s="8">
        <v>-95.494720999999998</v>
      </c>
      <c r="D176" s="9" t="s">
        <v>42</v>
      </c>
      <c r="E176" s="9" t="s">
        <v>137</v>
      </c>
      <c r="F176" s="9" t="s">
        <v>339</v>
      </c>
      <c r="G176" s="9" t="s">
        <v>82</v>
      </c>
      <c r="H176" s="9" t="s">
        <v>46</v>
      </c>
      <c r="I176" s="10">
        <v>2E-3</v>
      </c>
      <c r="J176" s="9" t="s">
        <v>340</v>
      </c>
      <c r="K176" s="9" t="s">
        <v>341</v>
      </c>
      <c r="L176" s="9" t="s">
        <v>343</v>
      </c>
      <c r="M176" s="9" t="s">
        <v>53</v>
      </c>
      <c r="N176" s="10">
        <v>1</v>
      </c>
      <c r="O176" s="10">
        <v>0.27326172561095363</v>
      </c>
      <c r="P176" s="10">
        <v>5.4228540177520393E-2</v>
      </c>
      <c r="Q176" s="10">
        <v>0.16906803971018886</v>
      </c>
      <c r="R176" s="10">
        <v>0.63677872271556468</v>
      </c>
      <c r="S176" s="10">
        <v>1.1617777021618731</v>
      </c>
      <c r="T176" s="10">
        <v>165.80236717791416</v>
      </c>
      <c r="U176" s="10">
        <v>2.7485523743200187E-2</v>
      </c>
      <c r="V176" s="10">
        <v>0.12733592225541207</v>
      </c>
      <c r="W176" s="10">
        <v>1.6245892814394678E-2</v>
      </c>
      <c r="X176" s="12"/>
      <c r="Y176" s="11">
        <v>1.3540000000000001</v>
      </c>
      <c r="Z176" s="11">
        <v>1.4490000000000001</v>
      </c>
      <c r="AA176" s="11">
        <f t="shared" si="13"/>
        <v>1.4015</v>
      </c>
      <c r="AB176" s="11">
        <v>2.27</v>
      </c>
      <c r="AC176" s="11">
        <v>72.13</v>
      </c>
      <c r="AD176" s="11">
        <v>6.08</v>
      </c>
      <c r="AE176" s="13" t="s">
        <v>51</v>
      </c>
      <c r="AF176" s="12">
        <v>2.3042836041358932</v>
      </c>
      <c r="AG176" s="12">
        <v>4.3131462333825681</v>
      </c>
      <c r="AH176" s="12">
        <v>93.382570162481542</v>
      </c>
      <c r="AI176" s="12">
        <v>36</v>
      </c>
      <c r="AJ176" s="12">
        <v>0</v>
      </c>
      <c r="AK176" s="12">
        <f t="shared" si="5"/>
        <v>36</v>
      </c>
      <c r="AL176" s="15">
        <v>0.37919999999999998</v>
      </c>
      <c r="AM176" s="15">
        <v>3.5000000000000003E-2</v>
      </c>
      <c r="AN176" s="15">
        <v>3.1295999999999999</v>
      </c>
      <c r="AO176" s="15">
        <v>586.80999999999995</v>
      </c>
    </row>
    <row r="177" spans="1:41" x14ac:dyDescent="0.35">
      <c r="A177" s="7" t="s">
        <v>338</v>
      </c>
      <c r="B177" s="8">
        <v>29.638362000000001</v>
      </c>
      <c r="C177" s="8">
        <v>-95.494720999999998</v>
      </c>
      <c r="D177" s="9" t="s">
        <v>42</v>
      </c>
      <c r="E177" s="9" t="s">
        <v>137</v>
      </c>
      <c r="F177" s="9" t="s">
        <v>339</v>
      </c>
      <c r="G177" s="9" t="s">
        <v>82</v>
      </c>
      <c r="H177" s="9" t="s">
        <v>46</v>
      </c>
      <c r="I177" s="10">
        <v>2E-3</v>
      </c>
      <c r="J177" s="9" t="s">
        <v>340</v>
      </c>
      <c r="K177" s="9" t="s">
        <v>341</v>
      </c>
      <c r="L177" s="9" t="s">
        <v>344</v>
      </c>
      <c r="M177" s="9" t="s">
        <v>55</v>
      </c>
      <c r="N177" s="10">
        <v>1</v>
      </c>
      <c r="O177" s="10">
        <v>0.43247877048122885</v>
      </c>
      <c r="P177" s="10">
        <v>9.8766371139773129E-2</v>
      </c>
      <c r="Q177" s="10">
        <v>0.35610968320083791</v>
      </c>
      <c r="R177" s="10">
        <v>0.58688612645711602</v>
      </c>
      <c r="S177" s="10">
        <v>0.96520189370872378</v>
      </c>
      <c r="T177" s="10">
        <v>286.70031518541913</v>
      </c>
      <c r="U177" s="10">
        <v>5.5103757200616749E-2</v>
      </c>
      <c r="V177" s="10">
        <v>0.10024988019338976</v>
      </c>
      <c r="W177" s="10">
        <v>2.5799888904223817E-2</v>
      </c>
      <c r="X177" s="12"/>
      <c r="Y177" s="11">
        <v>1.0840000000000001</v>
      </c>
      <c r="Z177" s="11">
        <v>0.93799999999999994</v>
      </c>
      <c r="AA177" s="11">
        <f t="shared" si="13"/>
        <v>1.0110000000000001</v>
      </c>
      <c r="AB177" s="11">
        <v>2.27</v>
      </c>
      <c r="AC177" s="11">
        <v>72.13</v>
      </c>
      <c r="AD177" s="11">
        <v>6.08</v>
      </c>
      <c r="AE177" s="13" t="s">
        <v>76</v>
      </c>
      <c r="AF177" s="12">
        <v>3.4087882822902795</v>
      </c>
      <c r="AG177" s="12">
        <v>5.2197070572569899</v>
      </c>
      <c r="AH177" s="12">
        <v>91.371504660452729</v>
      </c>
      <c r="AI177" s="12">
        <v>17.84</v>
      </c>
      <c r="AJ177" s="12">
        <v>21.07</v>
      </c>
      <c r="AK177" s="12">
        <f t="shared" si="5"/>
        <v>-3.2300000000000004</v>
      </c>
      <c r="AL177" s="15">
        <v>0.37890000000000001</v>
      </c>
      <c r="AM177" s="15">
        <v>3.4700000000000002E-2</v>
      </c>
      <c r="AN177" s="15">
        <v>2.7671000000000001</v>
      </c>
      <c r="AO177" s="15">
        <v>420.95</v>
      </c>
    </row>
    <row r="178" spans="1:41" x14ac:dyDescent="0.35">
      <c r="A178" s="7" t="s">
        <v>338</v>
      </c>
      <c r="B178" s="8">
        <v>29.638362000000001</v>
      </c>
      <c r="C178" s="8">
        <v>-95.494720999999998</v>
      </c>
      <c r="D178" s="9" t="s">
        <v>42</v>
      </c>
      <c r="E178" s="9" t="s">
        <v>137</v>
      </c>
      <c r="F178" s="9" t="s">
        <v>339</v>
      </c>
      <c r="G178" s="9" t="s">
        <v>82</v>
      </c>
      <c r="H178" s="9" t="s">
        <v>46</v>
      </c>
      <c r="I178" s="10">
        <v>2E-3</v>
      </c>
      <c r="J178" s="9" t="s">
        <v>340</v>
      </c>
      <c r="K178" s="9" t="s">
        <v>345</v>
      </c>
      <c r="L178" s="9" t="s">
        <v>346</v>
      </c>
      <c r="M178" s="9" t="s">
        <v>50</v>
      </c>
      <c r="N178" s="10">
        <v>1</v>
      </c>
      <c r="O178" s="10">
        <v>0.29948817994417165</v>
      </c>
      <c r="P178" s="10">
        <v>5.4870667206905581E-2</v>
      </c>
      <c r="Q178" s="10">
        <v>0.17740879766623699</v>
      </c>
      <c r="R178" s="10">
        <v>0.90505062465397945</v>
      </c>
      <c r="S178" s="10">
        <v>1.1965550930476319</v>
      </c>
      <c r="T178" s="10">
        <v>303.80194825619117</v>
      </c>
      <c r="U178" s="10">
        <v>0.1760802489945601</v>
      </c>
      <c r="V178" s="10">
        <v>0.15521025935636351</v>
      </c>
      <c r="W178" s="10">
        <v>1.4650142890676685E-2</v>
      </c>
      <c r="X178" s="12"/>
      <c r="Y178" s="11">
        <v>9.9819999999999993</v>
      </c>
      <c r="Z178" s="11">
        <v>0.94199999999999995</v>
      </c>
      <c r="AA178" s="11">
        <f t="shared" si="13"/>
        <v>5.4619999999999997</v>
      </c>
      <c r="AB178" s="11">
        <v>2.27</v>
      </c>
      <c r="AC178" s="11">
        <v>72.13</v>
      </c>
      <c r="AD178" s="11">
        <v>6.08</v>
      </c>
      <c r="AE178" s="13" t="s">
        <v>51</v>
      </c>
      <c r="AF178" s="12">
        <v>2.1081081081081079</v>
      </c>
      <c r="AG178" s="12">
        <v>3.9459459459459443</v>
      </c>
      <c r="AH178" s="12">
        <v>93.945945945945937</v>
      </c>
      <c r="AI178" s="12">
        <v>47.65</v>
      </c>
      <c r="AJ178" s="12">
        <v>0.8095</v>
      </c>
      <c r="AK178" s="12">
        <f t="shared" si="5"/>
        <v>46.840499999999999</v>
      </c>
      <c r="AL178" s="15">
        <v>0.379</v>
      </c>
      <c r="AM178" s="15">
        <v>3.49E-2</v>
      </c>
      <c r="AN178" s="15">
        <v>3.2298</v>
      </c>
      <c r="AO178" s="15">
        <v>38.99</v>
      </c>
    </row>
    <row r="179" spans="1:41" x14ac:dyDescent="0.35">
      <c r="A179" s="7" t="s">
        <v>338</v>
      </c>
      <c r="B179" s="8">
        <v>29.638362000000001</v>
      </c>
      <c r="C179" s="8">
        <v>-95.494720999999998</v>
      </c>
      <c r="D179" s="9" t="s">
        <v>42</v>
      </c>
      <c r="E179" s="9" t="s">
        <v>137</v>
      </c>
      <c r="F179" s="9" t="s">
        <v>339</v>
      </c>
      <c r="G179" s="9" t="s">
        <v>82</v>
      </c>
      <c r="H179" s="9" t="s">
        <v>46</v>
      </c>
      <c r="I179" s="10">
        <v>2E-3</v>
      </c>
      <c r="J179" s="9" t="s">
        <v>340</v>
      </c>
      <c r="K179" s="9" t="s">
        <v>345</v>
      </c>
      <c r="L179" s="9" t="s">
        <v>347</v>
      </c>
      <c r="M179" s="9" t="s">
        <v>53</v>
      </c>
      <c r="N179" s="10">
        <v>1</v>
      </c>
      <c r="O179" s="10">
        <v>0.7340610071548509</v>
      </c>
      <c r="P179" s="10">
        <v>0.11530444914932017</v>
      </c>
      <c r="Q179" s="10">
        <v>0.31926245381728413</v>
      </c>
      <c r="R179" s="10">
        <v>1.1227097364454681</v>
      </c>
      <c r="S179" s="10">
        <v>3.0704562238129141</v>
      </c>
      <c r="T179" s="10">
        <v>1506.6683658531588</v>
      </c>
      <c r="U179" s="10">
        <v>4.7255475786261645</v>
      </c>
      <c r="V179" s="10">
        <v>0.20933036587200293</v>
      </c>
      <c r="W179" s="10">
        <v>1.6726115077745365E-2</v>
      </c>
      <c r="X179" s="12"/>
      <c r="Y179" s="11">
        <v>1.1499999999999999</v>
      </c>
      <c r="Z179" s="11">
        <v>1.071</v>
      </c>
      <c r="AA179" s="11">
        <f t="shared" si="13"/>
        <v>1.1105</v>
      </c>
      <c r="AB179" s="11">
        <v>2.27</v>
      </c>
      <c r="AC179" s="11">
        <v>72.13</v>
      </c>
      <c r="AD179" s="11">
        <v>6.08</v>
      </c>
      <c r="AE179" s="13" t="s">
        <v>76</v>
      </c>
      <c r="AF179" s="12">
        <v>2.820976491862567</v>
      </c>
      <c r="AG179" s="12">
        <v>7.0886075949367067</v>
      </c>
      <c r="AH179" s="12">
        <v>90.090415913200729</v>
      </c>
      <c r="AI179" s="12">
        <v>40.99</v>
      </c>
      <c r="AJ179" s="12">
        <v>0.57909999999999995</v>
      </c>
      <c r="AK179" s="12">
        <f t="shared" si="5"/>
        <v>40.410900000000005</v>
      </c>
      <c r="AL179" s="15">
        <v>0.38169999999999998</v>
      </c>
      <c r="AM179" s="15">
        <v>3.7100000000000001E-2</v>
      </c>
      <c r="AN179" s="15">
        <v>2.6265000000000001</v>
      </c>
      <c r="AO179" s="15">
        <v>352.47</v>
      </c>
    </row>
    <row r="180" spans="1:41" x14ac:dyDescent="0.35">
      <c r="A180" s="7" t="s">
        <v>338</v>
      </c>
      <c r="B180" s="8">
        <v>29.638362000000001</v>
      </c>
      <c r="C180" s="8">
        <v>-95.494720999999998</v>
      </c>
      <c r="D180" s="9" t="s">
        <v>42</v>
      </c>
      <c r="E180" s="9" t="s">
        <v>137</v>
      </c>
      <c r="F180" s="9" t="s">
        <v>339</v>
      </c>
      <c r="G180" s="9" t="s">
        <v>82</v>
      </c>
      <c r="H180" s="9" t="s">
        <v>46</v>
      </c>
      <c r="I180" s="10">
        <v>2E-3</v>
      </c>
      <c r="J180" s="9" t="s">
        <v>340</v>
      </c>
      <c r="K180" s="9" t="s">
        <v>345</v>
      </c>
      <c r="L180" s="9" t="s">
        <v>348</v>
      </c>
      <c r="M180" s="9" t="s">
        <v>55</v>
      </c>
      <c r="N180" s="10">
        <v>1</v>
      </c>
      <c r="O180" s="10">
        <v>0.60214468200893989</v>
      </c>
      <c r="P180" s="10">
        <v>0.10846014893250465</v>
      </c>
      <c r="Q180" s="10">
        <v>0.33321816780163721</v>
      </c>
      <c r="R180" s="10">
        <v>0.87526947626171159</v>
      </c>
      <c r="S180" s="10">
        <v>2.2348439873217125</v>
      </c>
      <c r="T180" s="10">
        <v>1053.7570901165741</v>
      </c>
      <c r="U180" s="10">
        <v>5.737044572762267</v>
      </c>
      <c r="V180" s="10">
        <v>0.15394059124771209</v>
      </c>
      <c r="W180" s="10">
        <v>1.4767297223706658E-2</v>
      </c>
      <c r="X180" s="12"/>
      <c r="Y180" s="11">
        <v>0.98299999999999998</v>
      </c>
      <c r="Z180" s="11">
        <v>0.70799999999999996</v>
      </c>
      <c r="AA180" s="11">
        <f t="shared" si="13"/>
        <v>0.84549999999999992</v>
      </c>
      <c r="AB180" s="11">
        <v>2.27</v>
      </c>
      <c r="AC180" s="11">
        <v>72.13</v>
      </c>
      <c r="AD180" s="11">
        <v>6.08</v>
      </c>
      <c r="AE180" s="13" t="s">
        <v>76</v>
      </c>
      <c r="AF180" s="12">
        <v>3.9937597503900153</v>
      </c>
      <c r="AG180" s="12">
        <v>6.1154446177847106</v>
      </c>
      <c r="AH180" s="12">
        <v>89.890795631825284</v>
      </c>
      <c r="AI180" s="12">
        <v>22.65</v>
      </c>
      <c r="AJ180" s="12">
        <v>0.64570000000000005</v>
      </c>
      <c r="AK180" s="12">
        <f t="shared" si="5"/>
        <v>22.004299999999997</v>
      </c>
      <c r="AL180" s="15">
        <v>0.37930000000000003</v>
      </c>
      <c r="AM180" s="15">
        <v>3.5099999999999999E-2</v>
      </c>
      <c r="AN180" s="15">
        <v>2.5417000000000001</v>
      </c>
      <c r="AO180" s="15">
        <v>329.56</v>
      </c>
    </row>
    <row r="181" spans="1:41" x14ac:dyDescent="0.35">
      <c r="A181" s="7" t="s">
        <v>338</v>
      </c>
      <c r="B181" s="8">
        <v>29.638362000000001</v>
      </c>
      <c r="C181" s="8">
        <v>-95.494720999999998</v>
      </c>
      <c r="D181" s="9" t="s">
        <v>42</v>
      </c>
      <c r="E181" s="9" t="s">
        <v>137</v>
      </c>
      <c r="F181" s="9" t="s">
        <v>339</v>
      </c>
      <c r="G181" s="9" t="s">
        <v>82</v>
      </c>
      <c r="H181" s="9" t="s">
        <v>46</v>
      </c>
      <c r="I181" s="10">
        <v>2E-3</v>
      </c>
      <c r="J181" s="9" t="s">
        <v>340</v>
      </c>
      <c r="K181" s="9" t="s">
        <v>349</v>
      </c>
      <c r="L181" s="9" t="s">
        <v>350</v>
      </c>
      <c r="M181" s="9" t="s">
        <v>50</v>
      </c>
      <c r="N181" s="10">
        <v>1</v>
      </c>
      <c r="O181" s="10">
        <v>8.8633264498607103E-2</v>
      </c>
      <c r="P181" s="10">
        <v>1.9715793475078111E-2</v>
      </c>
      <c r="Q181" s="10">
        <v>0.19118268596130011</v>
      </c>
      <c r="R181" s="10">
        <v>0.32910044470888994</v>
      </c>
      <c r="S181" s="10">
        <v>0.53952102749988162</v>
      </c>
      <c r="T181" s="10">
        <v>57.384578632016044</v>
      </c>
      <c r="U181" s="10">
        <v>0.17809608467330465</v>
      </c>
      <c r="V181" s="10">
        <v>8.4988496967058666E-2</v>
      </c>
      <c r="W181" s="10">
        <v>7.3246253631143532E-3</v>
      </c>
      <c r="X181" s="11">
        <v>2.036</v>
      </c>
      <c r="Y181" s="11">
        <v>0.69199999999999995</v>
      </c>
      <c r="Z181" s="11">
        <v>0.99099999999999999</v>
      </c>
      <c r="AA181" s="11">
        <f t="shared" si="13"/>
        <v>1.2396666666666667</v>
      </c>
      <c r="AB181" s="11">
        <v>2.27</v>
      </c>
      <c r="AC181" s="11">
        <v>72.13</v>
      </c>
      <c r="AD181" s="11">
        <v>6.08</v>
      </c>
      <c r="AE181" s="13" t="s">
        <v>76</v>
      </c>
      <c r="AF181" s="12">
        <v>4.7145488029465925</v>
      </c>
      <c r="AG181" s="12">
        <v>7.2191528545119681</v>
      </c>
      <c r="AH181" s="12">
        <v>88.066298342541444</v>
      </c>
      <c r="AI181" s="12">
        <v>65.67</v>
      </c>
      <c r="AJ181" s="12">
        <v>1.6359999999999999</v>
      </c>
      <c r="AK181" s="12">
        <f t="shared" si="5"/>
        <v>64.034000000000006</v>
      </c>
      <c r="AL181" s="15">
        <v>0.37980000000000003</v>
      </c>
      <c r="AM181" s="15">
        <v>3.5700000000000003E-2</v>
      </c>
      <c r="AN181" s="15">
        <v>2.2980999999999998</v>
      </c>
      <c r="AO181" s="15">
        <v>245.52</v>
      </c>
    </row>
    <row r="182" spans="1:41" x14ac:dyDescent="0.35">
      <c r="A182" s="7" t="s">
        <v>338</v>
      </c>
      <c r="B182" s="8">
        <v>29.638362000000001</v>
      </c>
      <c r="C182" s="8">
        <v>-95.494720999999998</v>
      </c>
      <c r="D182" s="9" t="s">
        <v>42</v>
      </c>
      <c r="E182" s="9" t="s">
        <v>137</v>
      </c>
      <c r="F182" s="9" t="s">
        <v>339</v>
      </c>
      <c r="G182" s="9" t="s">
        <v>82</v>
      </c>
      <c r="H182" s="9" t="s">
        <v>46</v>
      </c>
      <c r="I182" s="10">
        <v>2E-3</v>
      </c>
      <c r="J182" s="9" t="s">
        <v>340</v>
      </c>
      <c r="K182" s="9" t="s">
        <v>349</v>
      </c>
      <c r="L182" s="9" t="s">
        <v>351</v>
      </c>
      <c r="M182" s="9" t="s">
        <v>53</v>
      </c>
      <c r="N182" s="10">
        <v>1</v>
      </c>
      <c r="O182" s="10">
        <v>0.74953717970297629</v>
      </c>
      <c r="P182" s="10">
        <v>0.16142149314762694</v>
      </c>
      <c r="Q182" s="10">
        <v>0.75806677932720745</v>
      </c>
      <c r="R182" s="10">
        <v>1.3256810601150149</v>
      </c>
      <c r="S182" s="10">
        <v>2.146129714534041</v>
      </c>
      <c r="T182" s="10">
        <v>1100.4639969654486</v>
      </c>
      <c r="U182" s="10">
        <v>7.1128539740586305</v>
      </c>
      <c r="V182" s="10">
        <v>0.2427536625466431</v>
      </c>
      <c r="W182" s="10">
        <v>1.7422136218828981E-2</v>
      </c>
      <c r="X182" s="12"/>
      <c r="Y182" s="11">
        <v>0.495</v>
      </c>
      <c r="Z182" s="11">
        <v>11.54</v>
      </c>
      <c r="AA182" s="11">
        <f t="shared" si="13"/>
        <v>6.0174999999999992</v>
      </c>
      <c r="AB182" s="11">
        <v>2.27</v>
      </c>
      <c r="AC182" s="11">
        <v>72.13</v>
      </c>
      <c r="AD182" s="11">
        <v>6.08</v>
      </c>
      <c r="AE182" s="13" t="s">
        <v>76</v>
      </c>
      <c r="AF182" s="12">
        <v>2.9489603024574667</v>
      </c>
      <c r="AG182" s="12">
        <v>7.4102079395085045</v>
      </c>
      <c r="AH182" s="12">
        <v>89.640831758034025</v>
      </c>
      <c r="AI182" s="12">
        <v>59.67</v>
      </c>
      <c r="AJ182" s="12">
        <v>0.30630000000000002</v>
      </c>
      <c r="AK182" s="12">
        <f t="shared" si="5"/>
        <v>59.363700000000001</v>
      </c>
      <c r="AL182" s="15">
        <v>0.38190000000000002</v>
      </c>
      <c r="AM182" s="15">
        <v>3.73E-2</v>
      </c>
      <c r="AN182" s="15">
        <v>2.5619000000000001</v>
      </c>
      <c r="AO182" s="15">
        <v>328.05</v>
      </c>
    </row>
    <row r="183" spans="1:41" x14ac:dyDescent="0.35">
      <c r="A183" s="7" t="s">
        <v>338</v>
      </c>
      <c r="B183" s="8">
        <v>29.638362000000001</v>
      </c>
      <c r="C183" s="8">
        <v>-95.494720999999998</v>
      </c>
      <c r="D183" s="9" t="s">
        <v>42</v>
      </c>
      <c r="E183" s="9" t="s">
        <v>137</v>
      </c>
      <c r="F183" s="9" t="s">
        <v>339</v>
      </c>
      <c r="G183" s="9" t="s">
        <v>82</v>
      </c>
      <c r="H183" s="9" t="s">
        <v>46</v>
      </c>
      <c r="I183" s="10">
        <v>2E-3</v>
      </c>
      <c r="J183" s="9" t="s">
        <v>340</v>
      </c>
      <c r="K183" s="9" t="s">
        <v>349</v>
      </c>
      <c r="L183" s="9" t="s">
        <v>352</v>
      </c>
      <c r="M183" s="9" t="s">
        <v>55</v>
      </c>
      <c r="N183" s="10">
        <v>1</v>
      </c>
      <c r="O183" s="10">
        <v>0.80538090297256792</v>
      </c>
      <c r="P183" s="10">
        <v>0.19300258647721691</v>
      </c>
      <c r="Q183" s="10">
        <v>0.65839716506621393</v>
      </c>
      <c r="R183" s="10">
        <v>1.3947915749770594</v>
      </c>
      <c r="S183" s="10">
        <v>2.0849784148854233</v>
      </c>
      <c r="T183" s="10">
        <v>1081.869939590724</v>
      </c>
      <c r="U183" s="10">
        <v>7.3860572104481799</v>
      </c>
      <c r="V183" s="10">
        <v>0.2050330746998015</v>
      </c>
      <c r="W183" s="10">
        <v>1.8734028730563151E-2</v>
      </c>
      <c r="X183" s="12"/>
      <c r="Y183" s="11">
        <v>0.91400000000000003</v>
      </c>
      <c r="Z183" s="11">
        <v>1.349</v>
      </c>
      <c r="AA183" s="11">
        <f t="shared" si="13"/>
        <v>1.1315</v>
      </c>
      <c r="AB183" s="11">
        <v>2.27</v>
      </c>
      <c r="AC183" s="11">
        <v>72.13</v>
      </c>
      <c r="AD183" s="11">
        <v>6.08</v>
      </c>
      <c r="AE183" s="13" t="s">
        <v>76</v>
      </c>
      <c r="AF183" s="12">
        <v>2.8623853211009167</v>
      </c>
      <c r="AG183" s="12">
        <v>6.5321100917431183</v>
      </c>
      <c r="AH183" s="12">
        <v>90.605504587155963</v>
      </c>
      <c r="AI183" s="12">
        <v>58.57</v>
      </c>
      <c r="AJ183" s="12">
        <v>0.34910000000000002</v>
      </c>
      <c r="AK183" s="12">
        <f t="shared" si="5"/>
        <v>58.2209</v>
      </c>
      <c r="AL183" s="15">
        <v>0.38109999999999999</v>
      </c>
      <c r="AM183" s="15">
        <v>3.6499999999999998E-2</v>
      </c>
      <c r="AN183" s="15">
        <v>2.6937000000000002</v>
      </c>
      <c r="AO183" s="15">
        <v>381.03</v>
      </c>
    </row>
    <row r="184" spans="1:41" x14ac:dyDescent="0.35">
      <c r="A184" s="7" t="s">
        <v>338</v>
      </c>
      <c r="B184" s="8">
        <v>29.638362000000001</v>
      </c>
      <c r="C184" s="8">
        <v>-95.494720999999998</v>
      </c>
      <c r="D184" s="9" t="s">
        <v>42</v>
      </c>
      <c r="E184" s="9" t="s">
        <v>137</v>
      </c>
      <c r="F184" s="9" t="s">
        <v>339</v>
      </c>
      <c r="G184" s="9" t="s">
        <v>82</v>
      </c>
      <c r="H184" s="9" t="s">
        <v>46</v>
      </c>
      <c r="I184" s="10">
        <v>2E-3</v>
      </c>
      <c r="J184" s="9" t="s">
        <v>340</v>
      </c>
      <c r="K184" s="9" t="s">
        <v>353</v>
      </c>
      <c r="L184" s="9" t="s">
        <v>354</v>
      </c>
      <c r="M184" s="9" t="s">
        <v>50</v>
      </c>
      <c r="N184" s="10">
        <v>1</v>
      </c>
      <c r="O184" s="10">
        <v>0.1549520239299999</v>
      </c>
      <c r="P184" s="10">
        <v>2.2561989643619353E-2</v>
      </c>
      <c r="Q184" s="10">
        <v>0.33722905808616482</v>
      </c>
      <c r="R184" s="10">
        <v>0.50316696572383168</v>
      </c>
      <c r="S184" s="10">
        <v>0.68273989204927876</v>
      </c>
      <c r="T184" s="10">
        <v>67.576757214615412</v>
      </c>
      <c r="U184" s="10">
        <v>0.17427761920578769</v>
      </c>
      <c r="V184" s="10">
        <v>0.10205454159760029</v>
      </c>
      <c r="W184" s="10">
        <v>8.0501353706104624E-3</v>
      </c>
      <c r="X184" s="11">
        <v>3.0670000000000002</v>
      </c>
      <c r="Y184" s="11">
        <v>2.024</v>
      </c>
      <c r="Z184" s="11">
        <v>1.6240000000000001</v>
      </c>
      <c r="AA184" s="11">
        <f t="shared" si="13"/>
        <v>2.2383333333333333</v>
      </c>
      <c r="AB184" s="11">
        <v>2.27</v>
      </c>
      <c r="AC184" s="11">
        <v>72.13</v>
      </c>
      <c r="AD184" s="11">
        <v>6.08</v>
      </c>
      <c r="AE184" s="13" t="s">
        <v>51</v>
      </c>
      <c r="AF184" s="12">
        <v>3.7065637065637045</v>
      </c>
      <c r="AG184" s="12">
        <v>3.0115830115830109</v>
      </c>
      <c r="AH184" s="12">
        <v>93.281853281853287</v>
      </c>
      <c r="AI184" s="12">
        <v>7.57</v>
      </c>
      <c r="AJ184" s="12">
        <v>0.52259999999999995</v>
      </c>
      <c r="AK184" s="12">
        <f t="shared" si="5"/>
        <v>7.0474000000000006</v>
      </c>
      <c r="AL184" s="15">
        <v>0.37580000000000002</v>
      </c>
      <c r="AM184" s="15">
        <v>3.2399999999999998E-2</v>
      </c>
      <c r="AN184" s="15">
        <v>3.0203000000000002</v>
      </c>
      <c r="AO184" s="15">
        <v>553.91</v>
      </c>
    </row>
    <row r="185" spans="1:41" x14ac:dyDescent="0.35">
      <c r="A185" s="7" t="s">
        <v>338</v>
      </c>
      <c r="B185" s="8">
        <v>29.638362000000001</v>
      </c>
      <c r="C185" s="8">
        <v>-95.494720999999998</v>
      </c>
      <c r="D185" s="9" t="s">
        <v>42</v>
      </c>
      <c r="E185" s="9" t="s">
        <v>137</v>
      </c>
      <c r="F185" s="9" t="s">
        <v>339</v>
      </c>
      <c r="G185" s="9" t="s">
        <v>82</v>
      </c>
      <c r="H185" s="9" t="s">
        <v>46</v>
      </c>
      <c r="I185" s="10">
        <v>2E-3</v>
      </c>
      <c r="J185" s="9" t="s">
        <v>340</v>
      </c>
      <c r="K185" s="9" t="s">
        <v>353</v>
      </c>
      <c r="L185" s="9" t="s">
        <v>355</v>
      </c>
      <c r="M185" s="9" t="s">
        <v>53</v>
      </c>
      <c r="N185" s="10">
        <v>1</v>
      </c>
      <c r="O185" s="10">
        <v>0.99612334349431098</v>
      </c>
      <c r="P185" s="10">
        <v>0.15427202682732821</v>
      </c>
      <c r="Q185" s="10">
        <v>0.40322875631086658</v>
      </c>
      <c r="R185" s="10">
        <v>1.6061911020415536</v>
      </c>
      <c r="S185" s="10">
        <v>2.9278834932149986</v>
      </c>
      <c r="T185" s="10">
        <v>1794.0301257089473</v>
      </c>
      <c r="U185" s="10">
        <v>8.2217488966869148</v>
      </c>
      <c r="V185" s="10">
        <v>0.25938860803999381</v>
      </c>
      <c r="W185" s="10">
        <v>2.0001055592688156E-2</v>
      </c>
      <c r="X185" s="11">
        <v>3.5230000000000001</v>
      </c>
      <c r="Y185" s="11">
        <v>1.325</v>
      </c>
      <c r="Z185" s="11">
        <v>4.0839999999999996</v>
      </c>
      <c r="AA185" s="11">
        <f t="shared" si="13"/>
        <v>2.9773333333333327</v>
      </c>
      <c r="AB185" s="11">
        <v>2.27</v>
      </c>
      <c r="AC185" s="11">
        <v>72.13</v>
      </c>
      <c r="AD185" s="11">
        <v>6.08</v>
      </c>
      <c r="AE185" s="13" t="s">
        <v>76</v>
      </c>
      <c r="AF185" s="12">
        <v>3.6923076923076907</v>
      </c>
      <c r="AG185" s="12">
        <v>4.9230769230769225</v>
      </c>
      <c r="AH185" s="12">
        <v>91.384615384615387</v>
      </c>
      <c r="AI185" s="12">
        <v>27.86</v>
      </c>
      <c r="AJ185" s="12">
        <v>1.4019999999999999</v>
      </c>
      <c r="AK185" s="12">
        <f t="shared" si="5"/>
        <v>26.457999999999998</v>
      </c>
      <c r="AL185" s="15">
        <v>0.37819999999999998</v>
      </c>
      <c r="AM185" s="15">
        <v>3.4200000000000001E-2</v>
      </c>
      <c r="AN185" s="15">
        <v>2.7528000000000001</v>
      </c>
      <c r="AO185" s="15">
        <v>418.1</v>
      </c>
    </row>
    <row r="186" spans="1:41" x14ac:dyDescent="0.35">
      <c r="A186" s="7" t="s">
        <v>338</v>
      </c>
      <c r="B186" s="8">
        <v>29.638362000000001</v>
      </c>
      <c r="C186" s="8">
        <v>-95.494720999999998</v>
      </c>
      <c r="D186" s="9" t="s">
        <v>42</v>
      </c>
      <c r="E186" s="9" t="s">
        <v>137</v>
      </c>
      <c r="F186" s="9" t="s">
        <v>339</v>
      </c>
      <c r="G186" s="9" t="s">
        <v>82</v>
      </c>
      <c r="H186" s="9" t="s">
        <v>46</v>
      </c>
      <c r="I186" s="10">
        <v>2E-3</v>
      </c>
      <c r="J186" s="9" t="s">
        <v>340</v>
      </c>
      <c r="K186" s="9" t="s">
        <v>353</v>
      </c>
      <c r="L186" s="9" t="s">
        <v>356</v>
      </c>
      <c r="M186" s="9" t="s">
        <v>55</v>
      </c>
      <c r="N186" s="10">
        <v>1</v>
      </c>
      <c r="O186" s="10">
        <v>0.69753968951541234</v>
      </c>
      <c r="P186" s="10">
        <v>0.14376458467325651</v>
      </c>
      <c r="Q186" s="10">
        <v>0.67442905789464846</v>
      </c>
      <c r="R186" s="10">
        <v>1.0734513446017606</v>
      </c>
      <c r="S186" s="10">
        <v>1.4930525852147905</v>
      </c>
      <c r="T186" s="10">
        <v>860.28024866048656</v>
      </c>
      <c r="U186" s="10">
        <v>7.3974457933894628</v>
      </c>
      <c r="V186" s="10">
        <v>0.1083668147287096</v>
      </c>
      <c r="W186" s="10">
        <v>1.3375553293131573E-2</v>
      </c>
      <c r="X186" s="11">
        <v>8.4770000000000003</v>
      </c>
      <c r="Y186" s="11">
        <v>0.86599999999999999</v>
      </c>
      <c r="Z186" s="11">
        <v>0.108</v>
      </c>
      <c r="AA186" s="11">
        <f t="shared" si="13"/>
        <v>3.1503333333333337</v>
      </c>
      <c r="AB186" s="11">
        <v>2.27</v>
      </c>
      <c r="AC186" s="11">
        <v>72.13</v>
      </c>
      <c r="AD186" s="11">
        <v>6.08</v>
      </c>
      <c r="AE186" s="13" t="s">
        <v>76</v>
      </c>
      <c r="AF186" s="12">
        <v>3.6432637571157476</v>
      </c>
      <c r="AG186" s="12">
        <v>4.8576850094876649</v>
      </c>
      <c r="AH186" s="12">
        <v>91.499051233396585</v>
      </c>
      <c r="AI186" s="12">
        <v>5.64</v>
      </c>
      <c r="AJ186" s="12">
        <v>1.383</v>
      </c>
      <c r="AK186" s="12">
        <f t="shared" si="5"/>
        <v>4.2569999999999997</v>
      </c>
      <c r="AL186" s="15">
        <v>0.37819999999999998</v>
      </c>
      <c r="AM186" s="15">
        <v>3.4200000000000001E-2</v>
      </c>
      <c r="AN186" s="15">
        <v>2.7715999999999998</v>
      </c>
      <c r="AO186" s="15">
        <v>426.18</v>
      </c>
    </row>
    <row r="187" spans="1:41" x14ac:dyDescent="0.35">
      <c r="A187" s="7" t="s">
        <v>338</v>
      </c>
      <c r="B187" s="8">
        <v>29.638362000000001</v>
      </c>
      <c r="C187" s="8">
        <v>-95.494720999999998</v>
      </c>
      <c r="D187" s="9" t="s">
        <v>42</v>
      </c>
      <c r="E187" s="9" t="s">
        <v>137</v>
      </c>
      <c r="F187" s="9" t="s">
        <v>339</v>
      </c>
      <c r="G187" s="9" t="s">
        <v>82</v>
      </c>
      <c r="H187" s="9" t="s">
        <v>46</v>
      </c>
      <c r="I187" s="10">
        <v>2E-3</v>
      </c>
      <c r="J187" s="9" t="s">
        <v>340</v>
      </c>
      <c r="K187" s="9" t="s">
        <v>357</v>
      </c>
      <c r="L187" s="9" t="s">
        <v>358</v>
      </c>
      <c r="M187" s="9" t="s">
        <v>50</v>
      </c>
      <c r="N187" s="10">
        <v>1</v>
      </c>
      <c r="O187" s="10">
        <v>0.49341897194847756</v>
      </c>
      <c r="P187" s="10">
        <v>0.11090286197395197</v>
      </c>
      <c r="Q187" s="10">
        <v>0.42126086439498472</v>
      </c>
      <c r="R187" s="10">
        <v>0.89044862007991565</v>
      </c>
      <c r="S187" s="10">
        <v>2.741107899224922</v>
      </c>
      <c r="T187" s="10">
        <v>770.80023093611521</v>
      </c>
      <c r="U187" s="10">
        <v>0.94368663746576487</v>
      </c>
      <c r="V187" s="10">
        <v>0.1833482067360486</v>
      </c>
      <c r="W187" s="10">
        <v>2.1695720938381055E-2</v>
      </c>
      <c r="X187" s="12"/>
      <c r="Y187" s="11">
        <v>1.0760000000000001</v>
      </c>
      <c r="Z187" s="11">
        <v>0.56000000000000005</v>
      </c>
      <c r="AA187" s="11">
        <f t="shared" si="13"/>
        <v>0.81800000000000006</v>
      </c>
      <c r="AB187" s="11">
        <v>2.27</v>
      </c>
      <c r="AC187" s="11">
        <v>72.13</v>
      </c>
      <c r="AD187" s="11">
        <v>6.08</v>
      </c>
      <c r="AE187" s="13" t="s">
        <v>51</v>
      </c>
      <c r="AF187" s="12">
        <v>1.0428305400372431</v>
      </c>
      <c r="AG187" s="12">
        <v>2.905027932960893</v>
      </c>
      <c r="AH187" s="12">
        <v>96.052141527001865</v>
      </c>
      <c r="AI187" s="12">
        <v>43.28</v>
      </c>
      <c r="AJ187" s="12">
        <v>0.52159999999999995</v>
      </c>
      <c r="AK187" s="12">
        <f t="shared" si="5"/>
        <v>42.758400000000002</v>
      </c>
      <c r="AL187" s="15">
        <v>0.37930000000000003</v>
      </c>
      <c r="AM187" s="15">
        <v>3.5200000000000002E-2</v>
      </c>
      <c r="AN187" s="15">
        <v>3.6482000000000001</v>
      </c>
      <c r="AO187" s="15">
        <v>870.67</v>
      </c>
    </row>
    <row r="188" spans="1:41" x14ac:dyDescent="0.35">
      <c r="A188" s="7" t="s">
        <v>338</v>
      </c>
      <c r="B188" s="8">
        <v>29.638362000000001</v>
      </c>
      <c r="C188" s="8">
        <v>-95.494720999999998</v>
      </c>
      <c r="D188" s="9" t="s">
        <v>42</v>
      </c>
      <c r="E188" s="9" t="s">
        <v>137</v>
      </c>
      <c r="F188" s="9" t="s">
        <v>339</v>
      </c>
      <c r="G188" s="9" t="s">
        <v>82</v>
      </c>
      <c r="H188" s="9" t="s">
        <v>46</v>
      </c>
      <c r="I188" s="10">
        <v>2E-3</v>
      </c>
      <c r="J188" s="9" t="s">
        <v>340</v>
      </c>
      <c r="K188" s="9" t="s">
        <v>357</v>
      </c>
      <c r="L188" s="9" t="s">
        <v>359</v>
      </c>
      <c r="M188" s="9" t="s">
        <v>53</v>
      </c>
      <c r="N188" s="10">
        <v>1</v>
      </c>
      <c r="O188" s="10">
        <v>0.32886267909951067</v>
      </c>
      <c r="P188" s="10">
        <v>7.8312228781553916E-2</v>
      </c>
      <c r="Q188" s="10">
        <v>0.18475959528658553</v>
      </c>
      <c r="R188" s="10">
        <v>0.65276630508660072</v>
      </c>
      <c r="S188" s="10">
        <v>1.7450052804037708</v>
      </c>
      <c r="T188" s="10">
        <v>364.29722242673489</v>
      </c>
      <c r="U188" s="10">
        <v>0.22250645931397345</v>
      </c>
      <c r="V188" s="10">
        <v>0.11446249868647622</v>
      </c>
      <c r="W188" s="10">
        <v>1.3407673319417489E-2</v>
      </c>
      <c r="X188" s="11">
        <v>87.751999999999995</v>
      </c>
      <c r="Y188" s="11">
        <v>0.375</v>
      </c>
      <c r="Z188" s="11">
        <v>7.5999999999999998E-2</v>
      </c>
      <c r="AA188" s="11">
        <f t="shared" si="13"/>
        <v>29.400999999999996</v>
      </c>
      <c r="AB188" s="11">
        <v>2.27</v>
      </c>
      <c r="AC188" s="11">
        <v>72.13</v>
      </c>
      <c r="AD188" s="11">
        <v>6.08</v>
      </c>
      <c r="AE188" s="13" t="s">
        <v>76</v>
      </c>
      <c r="AF188" s="12">
        <v>5.4174397031539865</v>
      </c>
      <c r="AG188" s="12">
        <v>5.4174397031539865</v>
      </c>
      <c r="AH188" s="12">
        <v>89.165120593692023</v>
      </c>
      <c r="AI188" s="12">
        <v>19.73</v>
      </c>
      <c r="AJ188" s="12">
        <v>4.2359999999999998</v>
      </c>
      <c r="AK188" s="12">
        <f t="shared" si="5"/>
        <v>15.494</v>
      </c>
      <c r="AL188" s="15">
        <v>0.37709999999999999</v>
      </c>
      <c r="AM188" s="15">
        <v>3.3300000000000003E-2</v>
      </c>
      <c r="AN188" s="15">
        <v>2.3855</v>
      </c>
      <c r="AO188" s="15">
        <v>279.17</v>
      </c>
    </row>
    <row r="189" spans="1:41" x14ac:dyDescent="0.35">
      <c r="A189" s="7" t="s">
        <v>338</v>
      </c>
      <c r="B189" s="8">
        <v>29.638362000000001</v>
      </c>
      <c r="C189" s="8">
        <v>-95.494720999999998</v>
      </c>
      <c r="D189" s="9" t="s">
        <v>42</v>
      </c>
      <c r="E189" s="9" t="s">
        <v>137</v>
      </c>
      <c r="F189" s="9" t="s">
        <v>339</v>
      </c>
      <c r="G189" s="9" t="s">
        <v>82</v>
      </c>
      <c r="H189" s="9" t="s">
        <v>46</v>
      </c>
      <c r="I189" s="10">
        <v>2E-3</v>
      </c>
      <c r="J189" s="9" t="s">
        <v>340</v>
      </c>
      <c r="K189" s="9" t="s">
        <v>357</v>
      </c>
      <c r="L189" s="9" t="s">
        <v>360</v>
      </c>
      <c r="M189" s="9" t="s">
        <v>55</v>
      </c>
      <c r="N189" s="10">
        <v>1</v>
      </c>
      <c r="O189" s="10">
        <v>0.43092510962842556</v>
      </c>
      <c r="P189" s="10">
        <v>0.1802344350114988</v>
      </c>
      <c r="Q189" s="10">
        <v>0.18916371482259886</v>
      </c>
      <c r="R189" s="10">
        <v>0.96196175980474219</v>
      </c>
      <c r="S189" s="10">
        <v>1.136460618914886</v>
      </c>
      <c r="T189" s="10">
        <v>242.02134975277076</v>
      </c>
      <c r="U189" s="10">
        <v>0.5437237269087416</v>
      </c>
      <c r="V189" s="10">
        <v>0.10719339517674757</v>
      </c>
      <c r="W189" s="10">
        <v>2.2499880218265857E-2</v>
      </c>
      <c r="X189" s="11">
        <v>130.148</v>
      </c>
      <c r="Y189" s="11">
        <v>0.13800000000000001</v>
      </c>
      <c r="Z189" s="11">
        <v>0.56799999999999995</v>
      </c>
      <c r="AA189" s="11">
        <f t="shared" si="13"/>
        <v>43.618000000000002</v>
      </c>
      <c r="AB189" s="11">
        <v>2.27</v>
      </c>
      <c r="AC189" s="11">
        <v>72.13</v>
      </c>
      <c r="AD189" s="11">
        <v>6.08</v>
      </c>
      <c r="AE189" s="13" t="s">
        <v>76</v>
      </c>
      <c r="AF189" s="12">
        <v>4.747967479674795</v>
      </c>
      <c r="AG189" s="12">
        <v>6.3739837398373966</v>
      </c>
      <c r="AH189" s="12">
        <v>88.878048780487802</v>
      </c>
      <c r="AI189" s="12">
        <v>7.99</v>
      </c>
      <c r="AJ189" s="12">
        <v>3.47</v>
      </c>
      <c r="AK189" s="12">
        <f t="shared" si="5"/>
        <v>4.5199999999999996</v>
      </c>
      <c r="AL189" s="15">
        <v>0.37880000000000003</v>
      </c>
      <c r="AM189" s="15">
        <v>3.4799999999999998E-2</v>
      </c>
      <c r="AN189" s="15">
        <v>2.3849999999999998</v>
      </c>
      <c r="AO189" s="15">
        <v>275.63</v>
      </c>
    </row>
    <row r="190" spans="1:41" x14ac:dyDescent="0.35">
      <c r="A190" s="7" t="s">
        <v>338</v>
      </c>
      <c r="B190" s="8">
        <v>29.638362000000001</v>
      </c>
      <c r="C190" s="8">
        <v>-95.494720999999998</v>
      </c>
      <c r="D190" s="9" t="s">
        <v>42</v>
      </c>
      <c r="E190" s="9" t="s">
        <v>137</v>
      </c>
      <c r="F190" s="9" t="s">
        <v>339</v>
      </c>
      <c r="G190" s="9" t="s">
        <v>82</v>
      </c>
      <c r="H190" s="9" t="s">
        <v>46</v>
      </c>
      <c r="I190" s="10">
        <v>2E-3</v>
      </c>
      <c r="J190" s="9" t="s">
        <v>340</v>
      </c>
      <c r="K190" s="9" t="s">
        <v>361</v>
      </c>
      <c r="L190" s="9" t="s">
        <v>362</v>
      </c>
      <c r="M190" s="9" t="s">
        <v>50</v>
      </c>
      <c r="N190" s="10">
        <v>1</v>
      </c>
      <c r="O190" s="10">
        <v>0.13354724368814663</v>
      </c>
      <c r="P190" s="10">
        <v>4.4840353896538912E-2</v>
      </c>
      <c r="Q190" s="10">
        <v>0.23776383319141531</v>
      </c>
      <c r="R190" s="10">
        <v>0.66839741151023357</v>
      </c>
      <c r="S190" s="10">
        <v>1.6313594356452412</v>
      </c>
      <c r="T190" s="10">
        <v>58.294969126920904</v>
      </c>
      <c r="U190" s="10">
        <v>3.2390900806106022E-2</v>
      </c>
      <c r="V190" s="10">
        <v>0.11155350040947462</v>
      </c>
      <c r="W190" s="10">
        <v>1.4447555408638627E-2</v>
      </c>
      <c r="X190" s="12"/>
      <c r="Y190" s="11">
        <v>0.47299999999999998</v>
      </c>
      <c r="Z190" s="11">
        <v>1.0589999999999999</v>
      </c>
      <c r="AA190" s="11">
        <f t="shared" si="13"/>
        <v>0.76600000000000001</v>
      </c>
      <c r="AB190" s="11">
        <v>2.27</v>
      </c>
      <c r="AC190" s="11">
        <v>72.13</v>
      </c>
      <c r="AD190" s="11">
        <v>6.08</v>
      </c>
      <c r="AE190" s="13" t="s">
        <v>76</v>
      </c>
      <c r="AF190" s="12">
        <v>5.2423698384201058</v>
      </c>
      <c r="AG190" s="12">
        <v>5.2423698384201058</v>
      </c>
      <c r="AH190" s="12">
        <v>89.515260323159794</v>
      </c>
      <c r="AI190" s="12">
        <v>33.32</v>
      </c>
      <c r="AJ190" s="12">
        <v>0.31919999999999998</v>
      </c>
      <c r="AK190" s="12">
        <f t="shared" si="5"/>
        <v>33.000799999999998</v>
      </c>
      <c r="AL190" s="15">
        <v>0.377</v>
      </c>
      <c r="AM190" s="15">
        <v>3.3300000000000003E-2</v>
      </c>
      <c r="AN190" s="15">
        <v>2.4344999999999999</v>
      </c>
      <c r="AO190" s="15">
        <v>296.60000000000002</v>
      </c>
    </row>
    <row r="191" spans="1:41" x14ac:dyDescent="0.35">
      <c r="A191" s="7" t="s">
        <v>338</v>
      </c>
      <c r="B191" s="8">
        <v>29.638362000000001</v>
      </c>
      <c r="C191" s="8">
        <v>-95.494720999999998</v>
      </c>
      <c r="D191" s="9" t="s">
        <v>42</v>
      </c>
      <c r="E191" s="9" t="s">
        <v>137</v>
      </c>
      <c r="F191" s="9" t="s">
        <v>339</v>
      </c>
      <c r="G191" s="9" t="s">
        <v>82</v>
      </c>
      <c r="H191" s="9" t="s">
        <v>46</v>
      </c>
      <c r="I191" s="10">
        <v>2E-3</v>
      </c>
      <c r="J191" s="9" t="s">
        <v>340</v>
      </c>
      <c r="K191" s="9" t="s">
        <v>361</v>
      </c>
      <c r="L191" s="9" t="s">
        <v>363</v>
      </c>
      <c r="M191" s="9" t="s">
        <v>53</v>
      </c>
      <c r="N191" s="10">
        <v>1</v>
      </c>
      <c r="O191" s="10">
        <v>0.97594804787834655</v>
      </c>
      <c r="P191" s="10">
        <v>0.18433280419653181</v>
      </c>
      <c r="Q191" s="10">
        <v>0.55259585606147688</v>
      </c>
      <c r="R191" s="10">
        <v>1.231952428838631</v>
      </c>
      <c r="S191" s="10">
        <v>2.6911224755176177</v>
      </c>
      <c r="T191" s="10">
        <v>1605.9849557656657</v>
      </c>
      <c r="U191" s="10">
        <v>53.908317042734609</v>
      </c>
      <c r="V191" s="10">
        <v>0.19148305659567277</v>
      </c>
      <c r="W191" s="10">
        <v>2.1928590940014654E-2</v>
      </c>
      <c r="X191" s="12"/>
      <c r="Y191" s="11">
        <v>4.4870000000000001</v>
      </c>
      <c r="Z191" s="11">
        <v>0.38700000000000001</v>
      </c>
      <c r="AA191" s="11">
        <f t="shared" si="13"/>
        <v>2.4370000000000003</v>
      </c>
      <c r="AB191" s="11">
        <v>2.27</v>
      </c>
      <c r="AC191" s="11">
        <v>72.13</v>
      </c>
      <c r="AD191" s="11">
        <v>6.08</v>
      </c>
      <c r="AE191" s="13" t="s">
        <v>76</v>
      </c>
      <c r="AF191" s="12">
        <v>6.9257950530035313</v>
      </c>
      <c r="AG191" s="12">
        <v>8.6925795053003512</v>
      </c>
      <c r="AH191" s="12">
        <v>84.381625441696116</v>
      </c>
      <c r="AI191" s="12">
        <v>13.73</v>
      </c>
      <c r="AJ191" s="12">
        <v>0.80010000000000003</v>
      </c>
      <c r="AK191" s="12">
        <f t="shared" si="5"/>
        <v>12.9299</v>
      </c>
      <c r="AL191" s="15">
        <v>0.37940000000000002</v>
      </c>
      <c r="AM191" s="15">
        <v>3.5499999999999997E-2</v>
      </c>
      <c r="AN191" s="15">
        <v>1.9007000000000001</v>
      </c>
      <c r="AO191" s="15">
        <v>139.47</v>
      </c>
    </row>
    <row r="192" spans="1:41" x14ac:dyDescent="0.35">
      <c r="A192" s="7" t="s">
        <v>338</v>
      </c>
      <c r="B192" s="8">
        <v>29.638362000000001</v>
      </c>
      <c r="C192" s="8">
        <v>-95.494720999999998</v>
      </c>
      <c r="D192" s="9" t="s">
        <v>42</v>
      </c>
      <c r="E192" s="9" t="s">
        <v>137</v>
      </c>
      <c r="F192" s="9" t="s">
        <v>339</v>
      </c>
      <c r="G192" s="9" t="s">
        <v>82</v>
      </c>
      <c r="H192" s="9" t="s">
        <v>46</v>
      </c>
      <c r="I192" s="10">
        <v>2E-3</v>
      </c>
      <c r="J192" s="9" t="s">
        <v>340</v>
      </c>
      <c r="K192" s="9" t="s">
        <v>361</v>
      </c>
      <c r="L192" s="9" t="s">
        <v>364</v>
      </c>
      <c r="M192" s="9" t="s">
        <v>55</v>
      </c>
      <c r="N192" s="10">
        <v>1</v>
      </c>
      <c r="O192" s="10">
        <v>0.54060529180896122</v>
      </c>
      <c r="P192" s="10">
        <v>0.1054414820826248</v>
      </c>
      <c r="Q192" s="10">
        <v>0.32706570029078891</v>
      </c>
      <c r="R192" s="10">
        <v>0.67710852230956031</v>
      </c>
      <c r="S192" s="10">
        <v>0.69249233050220971</v>
      </c>
      <c r="T192" s="10">
        <v>349.06807281736002</v>
      </c>
      <c r="U192" s="10">
        <v>7.8861226651206806</v>
      </c>
      <c r="V192" s="10">
        <v>8.088782844974228E-2</v>
      </c>
      <c r="W192" s="10">
        <v>1.1249367668618488E-2</v>
      </c>
      <c r="X192" s="12"/>
      <c r="Y192" s="12"/>
      <c r="Z192" s="12"/>
      <c r="AA192" s="12"/>
      <c r="AB192" s="11">
        <v>2.27</v>
      </c>
      <c r="AC192" s="11">
        <v>72.13</v>
      </c>
      <c r="AD192" s="11">
        <v>6.08</v>
      </c>
      <c r="AE192" s="13" t="s">
        <v>76</v>
      </c>
      <c r="AF192" s="12">
        <v>5.0782608695652156</v>
      </c>
      <c r="AG192" s="12">
        <v>6.817391304347824</v>
      </c>
      <c r="AH192" s="12">
        <v>88.104347826086965</v>
      </c>
      <c r="AI192" s="12">
        <v>10.84</v>
      </c>
      <c r="AJ192" s="12">
        <v>0.27829999999999999</v>
      </c>
      <c r="AK192" s="12">
        <f t="shared" si="5"/>
        <v>10.5617</v>
      </c>
      <c r="AL192" s="15">
        <v>0.379</v>
      </c>
      <c r="AM192" s="15">
        <v>3.5000000000000003E-2</v>
      </c>
      <c r="AN192" s="15">
        <v>2.2854000000000001</v>
      </c>
      <c r="AO192" s="15">
        <v>243.08</v>
      </c>
    </row>
    <row r="193" spans="1:41" x14ac:dyDescent="0.35">
      <c r="A193" s="7" t="s">
        <v>338</v>
      </c>
      <c r="B193" s="8">
        <v>29.638362000000001</v>
      </c>
      <c r="C193" s="8">
        <v>-95.494720999999998</v>
      </c>
      <c r="D193" s="9" t="s">
        <v>42</v>
      </c>
      <c r="E193" s="9" t="s">
        <v>137</v>
      </c>
      <c r="F193" s="9" t="s">
        <v>339</v>
      </c>
      <c r="G193" s="9" t="s">
        <v>82</v>
      </c>
      <c r="H193" s="9" t="s">
        <v>46</v>
      </c>
      <c r="I193" s="10">
        <v>0.01</v>
      </c>
      <c r="J193" s="9" t="s">
        <v>340</v>
      </c>
      <c r="K193" s="9" t="s">
        <v>365</v>
      </c>
      <c r="L193" s="9" t="s">
        <v>366</v>
      </c>
      <c r="M193" s="9" t="s">
        <v>50</v>
      </c>
      <c r="N193" s="10">
        <v>1</v>
      </c>
      <c r="O193" s="10">
        <v>0.52576727117593158</v>
      </c>
      <c r="P193" s="10">
        <v>0.16163849862696333</v>
      </c>
      <c r="Q193" s="10">
        <v>0.41743305618762472</v>
      </c>
      <c r="R193" s="10">
        <v>0.64891974009839382</v>
      </c>
      <c r="S193" s="10">
        <v>1.0694165378051974</v>
      </c>
      <c r="T193" s="10">
        <v>597.13404187946992</v>
      </c>
      <c r="U193" s="10">
        <v>7.309071301272744</v>
      </c>
      <c r="V193" s="10">
        <v>0.1328177973817615</v>
      </c>
      <c r="W193" s="10">
        <v>1.865130178341454E-2</v>
      </c>
      <c r="X193" s="12"/>
      <c r="Y193" s="17">
        <v>0.41099999999999998</v>
      </c>
      <c r="Z193" s="17">
        <v>0.57799999999999996</v>
      </c>
      <c r="AA193" s="11">
        <f t="shared" ref="AA193:AA207" si="14">AVERAGE(X193:Z193)</f>
        <v>0.49449999999999994</v>
      </c>
      <c r="AB193" s="11">
        <v>2.27</v>
      </c>
      <c r="AC193" s="11">
        <v>72.13</v>
      </c>
      <c r="AD193" s="11">
        <v>6.08</v>
      </c>
      <c r="AE193" s="13" t="s">
        <v>76</v>
      </c>
      <c r="AF193" s="12">
        <v>6.6894197952218413</v>
      </c>
      <c r="AG193" s="12">
        <v>8.3959044368600679</v>
      </c>
      <c r="AH193" s="12">
        <v>84.914675767918098</v>
      </c>
      <c r="AI193" s="12">
        <v>14.02</v>
      </c>
      <c r="AJ193" s="12">
        <v>0</v>
      </c>
      <c r="AK193" s="12">
        <f t="shared" si="5"/>
        <v>14.02</v>
      </c>
      <c r="AL193" s="15">
        <v>0.37930000000000003</v>
      </c>
      <c r="AM193" s="15">
        <v>3.5400000000000001E-2</v>
      </c>
      <c r="AN193" s="15">
        <v>1.9449000000000001</v>
      </c>
      <c r="AO193" s="15">
        <v>149.88</v>
      </c>
    </row>
    <row r="194" spans="1:41" x14ac:dyDescent="0.35">
      <c r="A194" s="7" t="s">
        <v>338</v>
      </c>
      <c r="B194" s="8">
        <v>29.638362000000001</v>
      </c>
      <c r="C194" s="8">
        <v>-95.494720999999998</v>
      </c>
      <c r="D194" s="9" t="s">
        <v>42</v>
      </c>
      <c r="E194" s="9" t="s">
        <v>137</v>
      </c>
      <c r="F194" s="9" t="s">
        <v>339</v>
      </c>
      <c r="G194" s="9" t="s">
        <v>82</v>
      </c>
      <c r="H194" s="9" t="s">
        <v>46</v>
      </c>
      <c r="I194" s="10">
        <v>0.01</v>
      </c>
      <c r="J194" s="9" t="s">
        <v>340</v>
      </c>
      <c r="K194" s="9" t="s">
        <v>365</v>
      </c>
      <c r="L194" s="9" t="s">
        <v>367</v>
      </c>
      <c r="M194" s="9" t="s">
        <v>53</v>
      </c>
      <c r="N194" s="10">
        <v>1</v>
      </c>
      <c r="O194" s="10">
        <v>1.5891754690680437</v>
      </c>
      <c r="P194" s="10">
        <v>0.82904925610156455</v>
      </c>
      <c r="Q194" s="10">
        <v>1.3793242662074592</v>
      </c>
      <c r="R194" s="10">
        <v>0.20200564393449938</v>
      </c>
      <c r="S194" s="10">
        <v>1.6207817970436234E-2</v>
      </c>
      <c r="T194" s="10">
        <v>8.771673658848421</v>
      </c>
      <c r="U194" s="19">
        <v>0.24274520513812367</v>
      </c>
      <c r="V194" s="10"/>
      <c r="W194" s="10">
        <v>0.21328868708321749</v>
      </c>
      <c r="X194" s="12"/>
      <c r="Y194" s="17">
        <v>0.16200000000000001</v>
      </c>
      <c r="Z194" s="17">
        <v>0.30499999999999999</v>
      </c>
      <c r="AA194" s="11">
        <f t="shared" si="14"/>
        <v>0.23349999999999999</v>
      </c>
      <c r="AB194" s="11">
        <v>2.27</v>
      </c>
      <c r="AC194" s="11">
        <v>72.13</v>
      </c>
      <c r="AD194" s="11">
        <v>6.08</v>
      </c>
      <c r="AE194" s="13" t="s">
        <v>76</v>
      </c>
      <c r="AF194" s="12">
        <v>6.7586206896551708</v>
      </c>
      <c r="AG194" s="12">
        <v>6.7586206896551708</v>
      </c>
      <c r="AH194" s="12">
        <v>86.482758620689651</v>
      </c>
      <c r="AI194" s="12">
        <v>8.67</v>
      </c>
      <c r="AJ194" s="12">
        <v>1.7999999999999999E-2</v>
      </c>
      <c r="AK194" s="12">
        <f t="shared" si="5"/>
        <v>8.6519999999999992</v>
      </c>
      <c r="AL194" s="15">
        <v>0.3775</v>
      </c>
      <c r="AM194" s="15">
        <v>3.3799999999999997E-2</v>
      </c>
      <c r="AN194" s="15">
        <v>2.0657999999999999</v>
      </c>
      <c r="AO194" s="15">
        <v>180.7</v>
      </c>
    </row>
    <row r="195" spans="1:41" x14ac:dyDescent="0.35">
      <c r="A195" s="7" t="s">
        <v>338</v>
      </c>
      <c r="B195" s="8">
        <v>29.638362000000001</v>
      </c>
      <c r="C195" s="8">
        <v>-95.494720999999998</v>
      </c>
      <c r="D195" s="9" t="s">
        <v>42</v>
      </c>
      <c r="E195" s="9" t="s">
        <v>137</v>
      </c>
      <c r="F195" s="9" t="s">
        <v>339</v>
      </c>
      <c r="G195" s="9" t="s">
        <v>82</v>
      </c>
      <c r="H195" s="9" t="s">
        <v>46</v>
      </c>
      <c r="I195" s="10">
        <v>0.01</v>
      </c>
      <c r="J195" s="9" t="s">
        <v>340</v>
      </c>
      <c r="K195" s="9" t="s">
        <v>365</v>
      </c>
      <c r="L195" s="9" t="s">
        <v>368</v>
      </c>
      <c r="M195" s="9" t="s">
        <v>55</v>
      </c>
      <c r="N195" s="10">
        <v>1</v>
      </c>
      <c r="O195" s="10">
        <v>0.71361852766023914</v>
      </c>
      <c r="P195" s="10">
        <v>0.21194712926838652</v>
      </c>
      <c r="Q195" s="10">
        <v>0.74567707172373188</v>
      </c>
      <c r="R195" s="10">
        <v>1.0644330261882766</v>
      </c>
      <c r="S195" s="10">
        <v>1.4083086699022822</v>
      </c>
      <c r="T195" s="10">
        <v>563.6002542590071</v>
      </c>
      <c r="U195" s="19">
        <v>3.5571221804846385</v>
      </c>
      <c r="V195" s="10">
        <v>0.11649186879839489</v>
      </c>
      <c r="W195" s="10">
        <v>2.1357048563712667E-2</v>
      </c>
      <c r="X195" s="12"/>
      <c r="Y195" s="17">
        <v>3.3359999999999999</v>
      </c>
      <c r="Z195" s="17">
        <v>2.6379999999999999</v>
      </c>
      <c r="AA195" s="11">
        <f t="shared" si="14"/>
        <v>2.9870000000000001</v>
      </c>
      <c r="AB195" s="11">
        <v>2.27</v>
      </c>
      <c r="AC195" s="11">
        <v>72.13</v>
      </c>
      <c r="AD195" s="11">
        <v>6.08</v>
      </c>
      <c r="AE195" s="13" t="s">
        <v>76</v>
      </c>
      <c r="AF195" s="12">
        <v>5.1228070175438578</v>
      </c>
      <c r="AG195" s="12">
        <v>6.8771929824561386</v>
      </c>
      <c r="AH195" s="12">
        <v>88</v>
      </c>
      <c r="AI195" s="12">
        <v>4.8899999999999997</v>
      </c>
      <c r="AJ195" s="12">
        <v>0.3614</v>
      </c>
      <c r="AK195" s="12">
        <f t="shared" si="5"/>
        <v>4.5286</v>
      </c>
      <c r="AL195" s="15">
        <v>0.379</v>
      </c>
      <c r="AM195" s="15">
        <v>3.5000000000000003E-2</v>
      </c>
      <c r="AN195" s="15">
        <v>2.2732999999999999</v>
      </c>
      <c r="AO195" s="15">
        <v>239.27</v>
      </c>
    </row>
    <row r="196" spans="1:41" x14ac:dyDescent="0.35">
      <c r="A196" s="7" t="s">
        <v>338</v>
      </c>
      <c r="B196" s="8">
        <v>29.638362000000001</v>
      </c>
      <c r="C196" s="8">
        <v>-95.494720999999998</v>
      </c>
      <c r="D196" s="9" t="s">
        <v>42</v>
      </c>
      <c r="E196" s="9" t="s">
        <v>137</v>
      </c>
      <c r="F196" s="9" t="s">
        <v>339</v>
      </c>
      <c r="G196" s="9" t="s">
        <v>82</v>
      </c>
      <c r="H196" s="9" t="s">
        <v>46</v>
      </c>
      <c r="I196" s="10">
        <v>0.01</v>
      </c>
      <c r="J196" s="9" t="s">
        <v>340</v>
      </c>
      <c r="K196" s="9" t="s">
        <v>369</v>
      </c>
      <c r="L196" s="9" t="s">
        <v>370</v>
      </c>
      <c r="M196" s="9" t="s">
        <v>50</v>
      </c>
      <c r="N196" s="10">
        <v>1</v>
      </c>
      <c r="O196" s="10">
        <v>0.66232903123916309</v>
      </c>
      <c r="P196" s="10">
        <v>0.22203298323061446</v>
      </c>
      <c r="Q196" s="10">
        <v>0.50648668182651124</v>
      </c>
      <c r="R196" s="10">
        <v>1.031650562379649</v>
      </c>
      <c r="S196" s="10">
        <v>1.9542715856888406</v>
      </c>
      <c r="T196" s="10">
        <v>846.34681659322735</v>
      </c>
      <c r="U196" s="19">
        <v>9.3419214426917225</v>
      </c>
      <c r="V196" s="10">
        <v>0.17258844345614102</v>
      </c>
      <c r="W196" s="10">
        <v>1.9519315172178194E-2</v>
      </c>
      <c r="X196" s="12">
        <v>66.147000000000006</v>
      </c>
      <c r="Y196" s="17">
        <v>8.85</v>
      </c>
      <c r="Z196" s="17">
        <v>2.7639999999999998</v>
      </c>
      <c r="AA196" s="11">
        <f t="shared" si="14"/>
        <v>25.920333333333332</v>
      </c>
      <c r="AB196" s="11">
        <v>2.27</v>
      </c>
      <c r="AC196" s="11">
        <v>72.13</v>
      </c>
      <c r="AD196" s="11">
        <v>6.08</v>
      </c>
      <c r="AE196" s="13" t="s">
        <v>76</v>
      </c>
      <c r="AF196" s="12">
        <v>9.1449814126394031</v>
      </c>
      <c r="AG196" s="12">
        <v>12.193308550185872</v>
      </c>
      <c r="AH196" s="12">
        <v>78.661710037174728</v>
      </c>
      <c r="AI196" s="12">
        <v>22.76</v>
      </c>
      <c r="AJ196" s="12">
        <v>0.35220000000000001</v>
      </c>
      <c r="AK196" s="12">
        <f t="shared" si="5"/>
        <v>22.407800000000002</v>
      </c>
      <c r="AL196" s="15">
        <v>0.38090000000000002</v>
      </c>
      <c r="AM196" s="15">
        <v>3.6400000000000002E-2</v>
      </c>
      <c r="AN196" s="15">
        <v>1.5861000000000001</v>
      </c>
      <c r="AO196" s="15">
        <v>74.13</v>
      </c>
    </row>
    <row r="197" spans="1:41" x14ac:dyDescent="0.35">
      <c r="A197" s="7" t="s">
        <v>338</v>
      </c>
      <c r="B197" s="8">
        <v>29.638362000000001</v>
      </c>
      <c r="C197" s="8">
        <v>-95.494720999999998</v>
      </c>
      <c r="D197" s="9" t="s">
        <v>42</v>
      </c>
      <c r="E197" s="9" t="s">
        <v>137</v>
      </c>
      <c r="F197" s="9" t="s">
        <v>339</v>
      </c>
      <c r="G197" s="9" t="s">
        <v>82</v>
      </c>
      <c r="H197" s="9" t="s">
        <v>46</v>
      </c>
      <c r="I197" s="10">
        <v>0.01</v>
      </c>
      <c r="J197" s="9" t="s">
        <v>340</v>
      </c>
      <c r="K197" s="9" t="s">
        <v>369</v>
      </c>
      <c r="L197" s="9" t="s">
        <v>371</v>
      </c>
      <c r="M197" s="9" t="s">
        <v>53</v>
      </c>
      <c r="N197" s="10">
        <v>1</v>
      </c>
      <c r="O197" s="10">
        <v>1.5854993738652448</v>
      </c>
      <c r="P197" s="10">
        <v>0.83102320673164931</v>
      </c>
      <c r="Q197" s="10">
        <v>1.3829582363915862</v>
      </c>
      <c r="R197" s="10">
        <v>0.20193041559952757</v>
      </c>
      <c r="S197" s="10">
        <v>1.6253917674859945E-2</v>
      </c>
      <c r="T197" s="10">
        <v>8.6906593551621789</v>
      </c>
      <c r="U197" s="19">
        <v>0.24182665012618834</v>
      </c>
      <c r="V197" s="10"/>
      <c r="W197" s="10">
        <v>0.21297799675782683</v>
      </c>
      <c r="X197" s="12"/>
      <c r="Y197" s="17">
        <v>3.1779999999999999</v>
      </c>
      <c r="Z197" s="17">
        <v>2.8149999999999999</v>
      </c>
      <c r="AA197" s="11">
        <f t="shared" si="14"/>
        <v>2.9965000000000002</v>
      </c>
      <c r="AB197" s="11">
        <v>2.27</v>
      </c>
      <c r="AC197" s="11">
        <v>72.13</v>
      </c>
      <c r="AD197" s="11">
        <v>6.08</v>
      </c>
      <c r="AE197" s="13" t="s">
        <v>76</v>
      </c>
      <c r="AF197" s="12">
        <v>9.2134831460674143</v>
      </c>
      <c r="AG197" s="12">
        <v>12.958801498127336</v>
      </c>
      <c r="AH197" s="12">
        <v>77.827715355805253</v>
      </c>
      <c r="AI197" s="12">
        <v>13.96</v>
      </c>
      <c r="AJ197" s="12">
        <v>0.27110000000000001</v>
      </c>
      <c r="AK197" s="12">
        <f t="shared" si="5"/>
        <v>13.6889</v>
      </c>
      <c r="AL197" s="15">
        <v>0.38140000000000002</v>
      </c>
      <c r="AM197" s="15">
        <v>3.6700000000000003E-2</v>
      </c>
      <c r="AN197" s="15">
        <v>1.5609999999999999</v>
      </c>
      <c r="AO197" s="15">
        <v>69.67</v>
      </c>
    </row>
    <row r="198" spans="1:41" x14ac:dyDescent="0.35">
      <c r="A198" s="7" t="s">
        <v>338</v>
      </c>
      <c r="B198" s="8">
        <v>29.638362000000001</v>
      </c>
      <c r="C198" s="8">
        <v>-95.494720999999998</v>
      </c>
      <c r="D198" s="9" t="s">
        <v>42</v>
      </c>
      <c r="E198" s="9" t="s">
        <v>137</v>
      </c>
      <c r="F198" s="9" t="s">
        <v>339</v>
      </c>
      <c r="G198" s="9" t="s">
        <v>82</v>
      </c>
      <c r="H198" s="9" t="s">
        <v>46</v>
      </c>
      <c r="I198" s="10">
        <v>0.01</v>
      </c>
      <c r="J198" s="9" t="s">
        <v>340</v>
      </c>
      <c r="K198" s="9" t="s">
        <v>369</v>
      </c>
      <c r="L198" s="9" t="s">
        <v>372</v>
      </c>
      <c r="M198" s="9" t="s">
        <v>55</v>
      </c>
      <c r="N198" s="10">
        <v>1</v>
      </c>
      <c r="O198" s="10">
        <v>1.3132289391465111</v>
      </c>
      <c r="P198" s="10">
        <v>0.46916016209814104</v>
      </c>
      <c r="Q198" s="10">
        <v>0.6671820513144856</v>
      </c>
      <c r="R198" s="10">
        <v>2.1129729316699435</v>
      </c>
      <c r="S198" s="10">
        <v>2.6073612279818952</v>
      </c>
      <c r="T198" s="10">
        <v>1297.6677799301322</v>
      </c>
      <c r="U198" s="19">
        <v>21.684657066085194</v>
      </c>
      <c r="V198" s="10">
        <v>0.33710024422239843</v>
      </c>
      <c r="W198" s="10">
        <v>3.1048454320116076E-2</v>
      </c>
      <c r="X198" s="12"/>
      <c r="Y198" s="17">
        <v>2.5960000000000001</v>
      </c>
      <c r="Z198" s="17">
        <v>2.7029999999999998</v>
      </c>
      <c r="AA198" s="11">
        <f t="shared" si="14"/>
        <v>2.6494999999999997</v>
      </c>
      <c r="AB198" s="11">
        <v>2.27</v>
      </c>
      <c r="AC198" s="11">
        <v>72.13</v>
      </c>
      <c r="AD198" s="11">
        <v>6.08</v>
      </c>
      <c r="AE198" s="13" t="s">
        <v>76</v>
      </c>
      <c r="AF198" s="12">
        <v>11.148775894538602</v>
      </c>
      <c r="AG198" s="12">
        <v>13.032015065913367</v>
      </c>
      <c r="AH198" s="12">
        <v>75.819209039548028</v>
      </c>
      <c r="AI198" s="12">
        <v>10.33</v>
      </c>
      <c r="AJ198" s="12">
        <v>0.13139999999999999</v>
      </c>
      <c r="AK198" s="12">
        <f t="shared" si="5"/>
        <v>10.198600000000001</v>
      </c>
      <c r="AL198" s="15">
        <v>0.38030000000000003</v>
      </c>
      <c r="AM198" s="15">
        <v>3.5000000000000003E-2</v>
      </c>
      <c r="AN198" s="15">
        <v>1.4935</v>
      </c>
      <c r="AO198" s="15">
        <v>55.34</v>
      </c>
    </row>
    <row r="199" spans="1:41" x14ac:dyDescent="0.35">
      <c r="A199" s="7" t="s">
        <v>373</v>
      </c>
      <c r="B199" s="8">
        <v>32.754640999999999</v>
      </c>
      <c r="C199" s="8">
        <v>-96.342443000000003</v>
      </c>
      <c r="D199" s="9" t="s">
        <v>181</v>
      </c>
      <c r="E199" s="9" t="s">
        <v>374</v>
      </c>
      <c r="F199" s="9" t="s">
        <v>375</v>
      </c>
      <c r="G199" s="9" t="s">
        <v>45</v>
      </c>
      <c r="H199" s="9" t="s">
        <v>98</v>
      </c>
      <c r="I199" s="10">
        <v>9.9000000000000005E-2</v>
      </c>
      <c r="J199" s="9" t="s">
        <v>376</v>
      </c>
      <c r="K199" s="9" t="s">
        <v>377</v>
      </c>
      <c r="L199" s="9" t="s">
        <v>378</v>
      </c>
      <c r="M199" s="9" t="s">
        <v>50</v>
      </c>
      <c r="N199" s="10">
        <v>1</v>
      </c>
      <c r="O199" s="10">
        <v>2.4321704111170037</v>
      </c>
      <c r="P199" s="10">
        <v>0.65530951286154016</v>
      </c>
      <c r="Q199" s="10">
        <v>1.6307639976688515</v>
      </c>
      <c r="R199" s="10">
        <v>4.8859570676611597</v>
      </c>
      <c r="S199" s="10">
        <v>1.7215871890594234</v>
      </c>
      <c r="T199" s="10">
        <v>1862.8486231070945</v>
      </c>
      <c r="U199" s="19">
        <v>10.897759421046874</v>
      </c>
      <c r="V199" s="10">
        <v>0.47496188485446572</v>
      </c>
      <c r="W199" s="10">
        <v>6.1882413577777698E-2</v>
      </c>
      <c r="X199" s="11">
        <v>80.790000000000006</v>
      </c>
      <c r="Y199" s="11">
        <v>0.626</v>
      </c>
      <c r="Z199" s="11">
        <v>0.73799999999999999</v>
      </c>
      <c r="AA199" s="11">
        <f t="shared" si="14"/>
        <v>27.384666666666671</v>
      </c>
      <c r="AB199" s="11">
        <v>2.09</v>
      </c>
      <c r="AC199" s="11">
        <v>25.47</v>
      </c>
      <c r="AD199" s="11">
        <v>3.58</v>
      </c>
      <c r="AE199" s="13" t="s">
        <v>76</v>
      </c>
      <c r="AF199" s="12">
        <v>7.8087649402390431</v>
      </c>
      <c r="AG199" s="12">
        <v>11.155378486055776</v>
      </c>
      <c r="AH199" s="12">
        <v>81.035856573705175</v>
      </c>
      <c r="AI199" s="12">
        <v>22.73</v>
      </c>
      <c r="AJ199" s="12">
        <v>0.107</v>
      </c>
      <c r="AK199" s="12">
        <f t="shared" si="5"/>
        <v>22.623000000000001</v>
      </c>
      <c r="AL199" s="15">
        <v>0.38100000000000001</v>
      </c>
      <c r="AM199" s="15">
        <v>3.6900000000000002E-2</v>
      </c>
      <c r="AN199" s="15">
        <v>1.6951000000000001</v>
      </c>
      <c r="AO199" s="15">
        <v>95.67</v>
      </c>
    </row>
    <row r="200" spans="1:41" x14ac:dyDescent="0.35">
      <c r="A200" s="7" t="s">
        <v>373</v>
      </c>
      <c r="B200" s="8">
        <v>32.754640999999999</v>
      </c>
      <c r="C200" s="8">
        <v>-96.342443000000003</v>
      </c>
      <c r="D200" s="9" t="s">
        <v>181</v>
      </c>
      <c r="E200" s="9" t="s">
        <v>374</v>
      </c>
      <c r="F200" s="9" t="s">
        <v>375</v>
      </c>
      <c r="G200" s="9" t="s">
        <v>45</v>
      </c>
      <c r="H200" s="9" t="s">
        <v>98</v>
      </c>
      <c r="I200" s="10">
        <v>9.9000000000000005E-2</v>
      </c>
      <c r="J200" s="9" t="s">
        <v>376</v>
      </c>
      <c r="K200" s="9" t="s">
        <v>377</v>
      </c>
      <c r="L200" s="9" t="s">
        <v>379</v>
      </c>
      <c r="M200" s="9" t="s">
        <v>53</v>
      </c>
      <c r="N200" s="10">
        <v>1</v>
      </c>
      <c r="O200" s="10">
        <v>2.4174680986556019</v>
      </c>
      <c r="P200" s="10">
        <v>0.76153989336941652</v>
      </c>
      <c r="Q200" s="10">
        <v>1.0645550692902814</v>
      </c>
      <c r="R200" s="10">
        <v>5.4381451083344068</v>
      </c>
      <c r="S200" s="10">
        <v>1.9079244464717802</v>
      </c>
      <c r="T200" s="10">
        <v>2161.3239687566779</v>
      </c>
      <c r="U200" s="19">
        <v>10.663929885399403</v>
      </c>
      <c r="V200" s="10">
        <v>0.68614930053144063</v>
      </c>
      <c r="W200" s="10">
        <v>8.1848787916772844E-2</v>
      </c>
      <c r="X200" s="11">
        <v>0.23499999999999999</v>
      </c>
      <c r="Y200" s="11">
        <v>1.1930000000000001</v>
      </c>
      <c r="Z200" s="11">
        <v>0.72699999999999998</v>
      </c>
      <c r="AA200" s="11">
        <f t="shared" si="14"/>
        <v>0.71833333333333327</v>
      </c>
      <c r="AB200" s="11">
        <v>2.09</v>
      </c>
      <c r="AC200" s="11">
        <v>25.47</v>
      </c>
      <c r="AD200" s="11">
        <v>3.58</v>
      </c>
      <c r="AE200" s="13" t="s">
        <v>76</v>
      </c>
      <c r="AF200" s="12">
        <v>8.8019559902200477</v>
      </c>
      <c r="AG200" s="12">
        <v>11.246943765281173</v>
      </c>
      <c r="AH200" s="12">
        <v>79.951100244498775</v>
      </c>
      <c r="AI200" s="12">
        <v>17.46</v>
      </c>
      <c r="AJ200" s="12">
        <v>0.12740000000000001</v>
      </c>
      <c r="AK200" s="12">
        <f t="shared" si="5"/>
        <v>17.332599999999999</v>
      </c>
      <c r="AL200" s="15">
        <v>0.38040000000000002</v>
      </c>
      <c r="AM200" s="15">
        <v>3.6200000000000003E-2</v>
      </c>
      <c r="AN200" s="15">
        <v>1.6343000000000001</v>
      </c>
      <c r="AO200" s="15">
        <v>83.18</v>
      </c>
    </row>
    <row r="201" spans="1:41" x14ac:dyDescent="0.35">
      <c r="A201" s="7" t="s">
        <v>373</v>
      </c>
      <c r="B201" s="8">
        <v>32.754640999999999</v>
      </c>
      <c r="C201" s="8">
        <v>-96.342443000000003</v>
      </c>
      <c r="D201" s="9" t="s">
        <v>181</v>
      </c>
      <c r="E201" s="9" t="s">
        <v>374</v>
      </c>
      <c r="F201" s="9" t="s">
        <v>375</v>
      </c>
      <c r="G201" s="9" t="s">
        <v>45</v>
      </c>
      <c r="H201" s="9" t="s">
        <v>98</v>
      </c>
      <c r="I201" s="10">
        <v>9.9000000000000005E-2</v>
      </c>
      <c r="J201" s="9" t="s">
        <v>376</v>
      </c>
      <c r="K201" s="9" t="s">
        <v>377</v>
      </c>
      <c r="L201" s="9" t="s">
        <v>380</v>
      </c>
      <c r="M201" s="9" t="s">
        <v>55</v>
      </c>
      <c r="N201" s="10">
        <v>1</v>
      </c>
      <c r="O201" s="10">
        <v>2.4597880682576876</v>
      </c>
      <c r="P201" s="10">
        <v>0.71839203585680222</v>
      </c>
      <c r="Q201" s="10">
        <v>1.1981419018119588</v>
      </c>
      <c r="R201" s="10">
        <v>5.5312332810977427</v>
      </c>
      <c r="S201" s="10">
        <v>1.9439428480508658</v>
      </c>
      <c r="T201" s="10">
        <v>2214.0446143339013</v>
      </c>
      <c r="U201" s="19">
        <v>10.363503415381134</v>
      </c>
      <c r="V201" s="10">
        <v>0.62929861865198655</v>
      </c>
      <c r="W201" s="10">
        <v>7.6912998635492003E-2</v>
      </c>
      <c r="X201" s="11">
        <v>0.111</v>
      </c>
      <c r="Y201" s="11">
        <v>0.95799999999999996</v>
      </c>
      <c r="Z201" s="11">
        <v>0.57499999999999996</v>
      </c>
      <c r="AA201" s="11">
        <f t="shared" si="14"/>
        <v>0.54799999999999993</v>
      </c>
      <c r="AB201" s="11">
        <v>2.09</v>
      </c>
      <c r="AC201" s="11">
        <v>25.47</v>
      </c>
      <c r="AD201" s="11">
        <v>3.58</v>
      </c>
      <c r="AE201" s="13" t="s">
        <v>76</v>
      </c>
      <c r="AF201" s="12">
        <v>11.302982731554158</v>
      </c>
      <c r="AG201" s="12">
        <v>14.442700156985868</v>
      </c>
      <c r="AH201" s="12">
        <v>74.254317111459983</v>
      </c>
      <c r="AI201" s="12">
        <v>14.139999999999999</v>
      </c>
      <c r="AJ201" s="12">
        <v>0.11559999999999999</v>
      </c>
      <c r="AK201" s="12">
        <f t="shared" si="5"/>
        <v>14.024399999999998</v>
      </c>
      <c r="AL201" s="15">
        <v>0.38109999999999999</v>
      </c>
      <c r="AM201" s="15">
        <v>3.5099999999999999E-2</v>
      </c>
      <c r="AN201" s="15">
        <v>1.4659</v>
      </c>
      <c r="AO201" s="15">
        <v>50.71</v>
      </c>
    </row>
    <row r="202" spans="1:41" x14ac:dyDescent="0.35">
      <c r="A202" s="7" t="s">
        <v>373</v>
      </c>
      <c r="B202" s="8">
        <v>32.754640999999999</v>
      </c>
      <c r="C202" s="8">
        <v>-96.342443000000003</v>
      </c>
      <c r="D202" s="9" t="s">
        <v>181</v>
      </c>
      <c r="E202" s="9" t="s">
        <v>374</v>
      </c>
      <c r="F202" s="9" t="s">
        <v>375</v>
      </c>
      <c r="G202" s="9" t="s">
        <v>45</v>
      </c>
      <c r="H202" s="9" t="s">
        <v>98</v>
      </c>
      <c r="I202" s="10">
        <v>9.9000000000000005E-2</v>
      </c>
      <c r="J202" s="9" t="s">
        <v>376</v>
      </c>
      <c r="K202" s="9" t="s">
        <v>381</v>
      </c>
      <c r="L202" s="9" t="s">
        <v>382</v>
      </c>
      <c r="M202" s="9" t="s">
        <v>50</v>
      </c>
      <c r="N202" s="10">
        <v>1</v>
      </c>
      <c r="O202" s="10">
        <v>1.9737049768601345</v>
      </c>
      <c r="P202" s="10">
        <v>0.50051190589264372</v>
      </c>
      <c r="Q202" s="10">
        <v>2.2146608335327067</v>
      </c>
      <c r="R202" s="10">
        <v>5.3860345858741736</v>
      </c>
      <c r="S202" s="10">
        <v>1.8171352329681376</v>
      </c>
      <c r="T202" s="10">
        <v>1963.5553063474792</v>
      </c>
      <c r="U202" s="19">
        <v>10.999579117217973</v>
      </c>
      <c r="V202" s="10">
        <v>0.48060702378572318</v>
      </c>
      <c r="W202" s="10">
        <v>6.1876494912970148E-2</v>
      </c>
      <c r="X202" s="11">
        <v>3.9E-2</v>
      </c>
      <c r="Y202" s="11">
        <v>2.4E-2</v>
      </c>
      <c r="Z202" s="11">
        <v>1.2989999999999999</v>
      </c>
      <c r="AA202" s="11">
        <f t="shared" si="14"/>
        <v>0.45399999999999996</v>
      </c>
      <c r="AB202" s="11">
        <v>2.09</v>
      </c>
      <c r="AC202" s="11">
        <v>25.47</v>
      </c>
      <c r="AD202" s="11">
        <v>3.58</v>
      </c>
      <c r="AE202" s="13" t="s">
        <v>76</v>
      </c>
      <c r="AF202" s="12">
        <v>8.2514734774066785</v>
      </c>
      <c r="AG202" s="12">
        <v>12.18074656188605</v>
      </c>
      <c r="AH202" s="12">
        <v>79.56777996070727</v>
      </c>
      <c r="AI202" s="12">
        <v>38.28</v>
      </c>
      <c r="AJ202" s="12">
        <v>0.1077</v>
      </c>
      <c r="AK202" s="12">
        <f t="shared" si="5"/>
        <v>38.1723</v>
      </c>
      <c r="AL202" s="15">
        <v>0.38150000000000001</v>
      </c>
      <c r="AM202" s="15">
        <v>3.7199999999999997E-2</v>
      </c>
      <c r="AN202" s="15">
        <v>1.6291</v>
      </c>
      <c r="AO202" s="15">
        <v>82.9</v>
      </c>
    </row>
    <row r="203" spans="1:41" x14ac:dyDescent="0.35">
      <c r="A203" s="7" t="s">
        <v>373</v>
      </c>
      <c r="B203" s="8">
        <v>32.754640999999999</v>
      </c>
      <c r="C203" s="8">
        <v>-96.342443000000003</v>
      </c>
      <c r="D203" s="9" t="s">
        <v>181</v>
      </c>
      <c r="E203" s="9" t="s">
        <v>374</v>
      </c>
      <c r="F203" s="9" t="s">
        <v>375</v>
      </c>
      <c r="G203" s="9" t="s">
        <v>45</v>
      </c>
      <c r="H203" s="9" t="s">
        <v>98</v>
      </c>
      <c r="I203" s="10">
        <v>9.9000000000000005E-2</v>
      </c>
      <c r="J203" s="9" t="s">
        <v>376</v>
      </c>
      <c r="K203" s="9" t="s">
        <v>381</v>
      </c>
      <c r="L203" s="9" t="s">
        <v>383</v>
      </c>
      <c r="M203" s="9" t="s">
        <v>53</v>
      </c>
      <c r="N203" s="10">
        <v>1</v>
      </c>
      <c r="O203" s="10">
        <v>2.1244711111435097</v>
      </c>
      <c r="P203" s="10">
        <v>0.51653495741524835</v>
      </c>
      <c r="Q203" s="10">
        <v>1.5983867245828958</v>
      </c>
      <c r="R203" s="10">
        <v>6.5473480253963894</v>
      </c>
      <c r="S203" s="10">
        <v>1.7569159823558493</v>
      </c>
      <c r="T203" s="10">
        <v>1722.5553381341063</v>
      </c>
      <c r="U203" s="19">
        <v>11.783871512160681</v>
      </c>
      <c r="V203" s="10">
        <v>0.48785483828538206</v>
      </c>
      <c r="W203" s="10">
        <v>9.8522286667355213E-2</v>
      </c>
      <c r="X203" s="11">
        <v>0.91100000000000003</v>
      </c>
      <c r="Y203" s="11">
        <v>0.91900000000000004</v>
      </c>
      <c r="Z203" s="11">
        <v>8.718</v>
      </c>
      <c r="AA203" s="11">
        <f t="shared" si="14"/>
        <v>3.516</v>
      </c>
      <c r="AB203" s="11">
        <v>2.09</v>
      </c>
      <c r="AC203" s="11">
        <v>25.47</v>
      </c>
      <c r="AD203" s="11">
        <v>3.58</v>
      </c>
      <c r="AE203" s="13" t="s">
        <v>76</v>
      </c>
      <c r="AF203" s="12">
        <v>9.5463510848126223</v>
      </c>
      <c r="AG203" s="12">
        <v>12.228796844181456</v>
      </c>
      <c r="AH203" s="12">
        <v>78.224852071005913</v>
      </c>
      <c r="AI203" s="12">
        <v>23.69</v>
      </c>
      <c r="AJ203" s="12">
        <v>0.12909999999999999</v>
      </c>
      <c r="AK203" s="12">
        <f t="shared" si="5"/>
        <v>23.5609</v>
      </c>
      <c r="AL203" s="15">
        <v>0.38059999999999999</v>
      </c>
      <c r="AM203" s="15">
        <v>3.61E-2</v>
      </c>
      <c r="AN203" s="15">
        <v>1.5676000000000001</v>
      </c>
      <c r="AO203" s="15">
        <v>70.3</v>
      </c>
    </row>
    <row r="204" spans="1:41" x14ac:dyDescent="0.35">
      <c r="A204" s="7" t="s">
        <v>373</v>
      </c>
      <c r="B204" s="8">
        <v>32.754640999999999</v>
      </c>
      <c r="C204" s="8">
        <v>-96.342443000000003</v>
      </c>
      <c r="D204" s="9" t="s">
        <v>181</v>
      </c>
      <c r="E204" s="9" t="s">
        <v>374</v>
      </c>
      <c r="F204" s="9" t="s">
        <v>375</v>
      </c>
      <c r="G204" s="9" t="s">
        <v>45</v>
      </c>
      <c r="H204" s="9" t="s">
        <v>98</v>
      </c>
      <c r="I204" s="10">
        <v>9.9000000000000005E-2</v>
      </c>
      <c r="J204" s="9" t="s">
        <v>376</v>
      </c>
      <c r="K204" s="9" t="s">
        <v>381</v>
      </c>
      <c r="L204" s="9" t="s">
        <v>384</v>
      </c>
      <c r="M204" s="9" t="s">
        <v>55</v>
      </c>
      <c r="N204" s="10">
        <v>1</v>
      </c>
      <c r="O204" s="10">
        <v>1.5502352842919598</v>
      </c>
      <c r="P204" s="10">
        <v>0.44017079639734874</v>
      </c>
      <c r="Q204" s="10">
        <v>1.0480334656170254</v>
      </c>
      <c r="R204" s="10">
        <v>4.0199634451962698</v>
      </c>
      <c r="S204" s="10">
        <v>1.2237304260210713</v>
      </c>
      <c r="T204" s="10">
        <v>1310.3398867534809</v>
      </c>
      <c r="U204" s="19">
        <v>9.7344349824833021</v>
      </c>
      <c r="V204" s="10">
        <v>0.3428984552861577</v>
      </c>
      <c r="W204" s="10">
        <v>6.914009862295438E-2</v>
      </c>
      <c r="X204" s="11">
        <v>0.12</v>
      </c>
      <c r="Y204" s="11">
        <v>1.1950000000000001</v>
      </c>
      <c r="Z204" s="11">
        <v>0.71499999999999997</v>
      </c>
      <c r="AA204" s="11">
        <f t="shared" si="14"/>
        <v>0.67666666666666664</v>
      </c>
      <c r="AB204" s="11">
        <v>2.09</v>
      </c>
      <c r="AC204" s="11">
        <v>25.47</v>
      </c>
      <c r="AD204" s="11">
        <v>3.58</v>
      </c>
      <c r="AE204" s="13" t="s">
        <v>76</v>
      </c>
      <c r="AF204" s="12">
        <v>8.1712062256809332</v>
      </c>
      <c r="AG204" s="12">
        <v>10.116731517509725</v>
      </c>
      <c r="AH204" s="12">
        <v>81.712062256809347</v>
      </c>
      <c r="AI204" s="12">
        <v>18.13</v>
      </c>
      <c r="AJ204" s="12">
        <v>0.17330000000000001</v>
      </c>
      <c r="AK204" s="12">
        <f t="shared" si="5"/>
        <v>17.956699999999998</v>
      </c>
      <c r="AL204" s="15">
        <v>0.37990000000000002</v>
      </c>
      <c r="AM204" s="15">
        <v>3.5900000000000001E-2</v>
      </c>
      <c r="AN204" s="15">
        <v>1.7190000000000001</v>
      </c>
      <c r="AO204" s="15">
        <v>99.92</v>
      </c>
    </row>
    <row r="205" spans="1:41" x14ac:dyDescent="0.35">
      <c r="A205" s="7" t="s">
        <v>373</v>
      </c>
      <c r="B205" s="8">
        <v>32.754640999999999</v>
      </c>
      <c r="C205" s="8">
        <v>-96.342443000000003</v>
      </c>
      <c r="D205" s="9" t="s">
        <v>181</v>
      </c>
      <c r="E205" s="9" t="s">
        <v>374</v>
      </c>
      <c r="F205" s="9" t="s">
        <v>375</v>
      </c>
      <c r="G205" s="9" t="s">
        <v>45</v>
      </c>
      <c r="H205" s="9" t="s">
        <v>98</v>
      </c>
      <c r="I205" s="10">
        <v>9.9000000000000005E-2</v>
      </c>
      <c r="J205" s="9" t="s">
        <v>376</v>
      </c>
      <c r="K205" s="9" t="s">
        <v>385</v>
      </c>
      <c r="L205" s="9" t="s">
        <v>386</v>
      </c>
      <c r="M205" s="9" t="s">
        <v>50</v>
      </c>
      <c r="N205" s="10">
        <v>1</v>
      </c>
      <c r="O205" s="10">
        <v>2.8372892250481057</v>
      </c>
      <c r="P205" s="10">
        <v>0.62774914003967786</v>
      </c>
      <c r="Q205" s="10">
        <v>0.68709068653152383</v>
      </c>
      <c r="R205" s="10">
        <v>3.4560065497323413</v>
      </c>
      <c r="S205" s="10">
        <v>1.918278386499221</v>
      </c>
      <c r="T205" s="10">
        <v>2837.9106378639376</v>
      </c>
      <c r="U205" s="19">
        <v>10.984957455475795</v>
      </c>
      <c r="V205" s="10">
        <v>0.634579128449831</v>
      </c>
      <c r="W205" s="10">
        <v>0.10339098175332787</v>
      </c>
      <c r="X205" s="11">
        <v>0.76300000000000001</v>
      </c>
      <c r="Y205" s="11">
        <v>0.51800000000000002</v>
      </c>
      <c r="Z205" s="12"/>
      <c r="AA205" s="11">
        <f t="shared" si="14"/>
        <v>0.64050000000000007</v>
      </c>
      <c r="AB205" s="11">
        <v>2.09</v>
      </c>
      <c r="AC205" s="11">
        <v>25.47</v>
      </c>
      <c r="AD205" s="11">
        <v>3.58</v>
      </c>
      <c r="AE205" s="13" t="s">
        <v>76</v>
      </c>
      <c r="AF205" s="12">
        <v>11.140065146579804</v>
      </c>
      <c r="AG205" s="12">
        <v>14.983713355048856</v>
      </c>
      <c r="AH205" s="12">
        <v>73.876221498371336</v>
      </c>
      <c r="AI205" s="12">
        <v>15.36</v>
      </c>
      <c r="AJ205" s="12">
        <v>0.1595</v>
      </c>
      <c r="AK205" s="12">
        <f t="shared" si="5"/>
        <v>15.2005</v>
      </c>
      <c r="AL205" s="15">
        <v>0.38159999999999999</v>
      </c>
      <c r="AM205" s="15">
        <v>3.5299999999999998E-2</v>
      </c>
      <c r="AN205" s="15">
        <v>1.4619</v>
      </c>
      <c r="AO205" s="15">
        <v>50.27</v>
      </c>
    </row>
    <row r="206" spans="1:41" x14ac:dyDescent="0.35">
      <c r="A206" s="7" t="s">
        <v>373</v>
      </c>
      <c r="B206" s="8">
        <v>32.754640999999999</v>
      </c>
      <c r="C206" s="8">
        <v>-96.342443000000003</v>
      </c>
      <c r="D206" s="9" t="s">
        <v>181</v>
      </c>
      <c r="E206" s="9" t="s">
        <v>374</v>
      </c>
      <c r="F206" s="9" t="s">
        <v>375</v>
      </c>
      <c r="G206" s="9" t="s">
        <v>45</v>
      </c>
      <c r="H206" s="9" t="s">
        <v>98</v>
      </c>
      <c r="I206" s="10">
        <v>9.9000000000000005E-2</v>
      </c>
      <c r="J206" s="9" t="s">
        <v>376</v>
      </c>
      <c r="K206" s="9" t="s">
        <v>385</v>
      </c>
      <c r="L206" s="9" t="s">
        <v>387</v>
      </c>
      <c r="M206" s="9" t="s">
        <v>53</v>
      </c>
      <c r="N206" s="10">
        <v>1</v>
      </c>
      <c r="O206" s="10">
        <v>2.8287892494247715</v>
      </c>
      <c r="P206" s="10">
        <v>0.65115260079349346</v>
      </c>
      <c r="Q206" s="10">
        <v>1.1479778406004688</v>
      </c>
      <c r="R206" s="10">
        <v>4.7118593669116811</v>
      </c>
      <c r="S206" s="10">
        <v>2.1149758867300337</v>
      </c>
      <c r="T206" s="10">
        <v>2896.3541133526542</v>
      </c>
      <c r="U206" s="19">
        <v>11.201569994271683</v>
      </c>
      <c r="V206" s="10">
        <v>0.65511624180583738</v>
      </c>
      <c r="W206" s="10">
        <v>9.7923355058840894E-2</v>
      </c>
      <c r="X206" s="11">
        <v>2.9870000000000001</v>
      </c>
      <c r="Y206" s="12"/>
      <c r="Z206" s="11">
        <v>5.3440000000000003</v>
      </c>
      <c r="AA206" s="11">
        <f t="shared" si="14"/>
        <v>4.1654999999999998</v>
      </c>
      <c r="AB206" s="11">
        <v>2.09</v>
      </c>
      <c r="AC206" s="11">
        <v>25.47</v>
      </c>
      <c r="AD206" s="11">
        <v>3.58</v>
      </c>
      <c r="AE206" s="13" t="s">
        <v>76</v>
      </c>
      <c r="AF206" s="12">
        <v>12.063492063492063</v>
      </c>
      <c r="AG206" s="12">
        <v>16.225749559082889</v>
      </c>
      <c r="AH206" s="12">
        <v>71.710758377425051</v>
      </c>
      <c r="AI206" s="12">
        <v>23.86</v>
      </c>
      <c r="AJ206" s="12">
        <v>8.9099999999999999E-2</v>
      </c>
      <c r="AK206" s="12">
        <f t="shared" si="5"/>
        <v>23.770900000000001</v>
      </c>
      <c r="AL206" s="15">
        <v>0.38190000000000002</v>
      </c>
      <c r="AM206" s="15">
        <v>3.4200000000000001E-2</v>
      </c>
      <c r="AN206" s="15">
        <v>1.4294</v>
      </c>
      <c r="AO206" s="15">
        <v>43.52</v>
      </c>
    </row>
    <row r="207" spans="1:41" x14ac:dyDescent="0.35">
      <c r="A207" s="7" t="s">
        <v>373</v>
      </c>
      <c r="B207" s="8">
        <v>32.754640999999999</v>
      </c>
      <c r="C207" s="8">
        <v>-96.342443000000003</v>
      </c>
      <c r="D207" s="9" t="s">
        <v>181</v>
      </c>
      <c r="E207" s="9" t="s">
        <v>374</v>
      </c>
      <c r="F207" s="9" t="s">
        <v>375</v>
      </c>
      <c r="G207" s="9" t="s">
        <v>45</v>
      </c>
      <c r="H207" s="9" t="s">
        <v>98</v>
      </c>
      <c r="I207" s="10">
        <v>9.9000000000000005E-2</v>
      </c>
      <c r="J207" s="9" t="s">
        <v>376</v>
      </c>
      <c r="K207" s="9" t="s">
        <v>385</v>
      </c>
      <c r="L207" s="9" t="s">
        <v>388</v>
      </c>
      <c r="M207" s="9" t="s">
        <v>55</v>
      </c>
      <c r="N207" s="10">
        <v>1</v>
      </c>
      <c r="O207" s="10">
        <v>2.7964646322582047</v>
      </c>
      <c r="P207" s="10">
        <v>0.58984174484513652</v>
      </c>
      <c r="Q207" s="10">
        <v>5.6089671729180122</v>
      </c>
      <c r="R207" s="10">
        <v>3.3755353328472082</v>
      </c>
      <c r="S207" s="10">
        <v>2.0481904961196666</v>
      </c>
      <c r="T207" s="10">
        <v>2501.2906861251772</v>
      </c>
      <c r="U207" s="10">
        <v>9.3793011483546582</v>
      </c>
      <c r="V207" s="10">
        <v>0.50603530366985816</v>
      </c>
      <c r="W207" s="10">
        <v>8.9804892985733964E-2</v>
      </c>
      <c r="X207" s="11">
        <v>0.46</v>
      </c>
      <c r="Y207" s="12"/>
      <c r="Z207" s="11">
        <v>0.64500000000000002</v>
      </c>
      <c r="AA207" s="11">
        <f t="shared" si="14"/>
        <v>0.55249999999999999</v>
      </c>
      <c r="AB207" s="11">
        <v>2.09</v>
      </c>
      <c r="AC207" s="11">
        <v>25.47</v>
      </c>
      <c r="AD207" s="11">
        <v>3.58</v>
      </c>
      <c r="AE207" s="13" t="s">
        <v>76</v>
      </c>
      <c r="AF207" s="12">
        <v>18.959537572254337</v>
      </c>
      <c r="AG207" s="12">
        <v>23.50674373795761</v>
      </c>
      <c r="AH207" s="12">
        <v>57.53371868978806</v>
      </c>
      <c r="AI207" s="12">
        <v>21.5</v>
      </c>
      <c r="AJ207" s="12">
        <v>0.1076</v>
      </c>
      <c r="AK207" s="12">
        <f t="shared" si="5"/>
        <v>21.392399999999999</v>
      </c>
      <c r="AL207" s="15">
        <v>0.38940000000000002</v>
      </c>
      <c r="AM207" s="15">
        <v>2.3900000000000001E-2</v>
      </c>
      <c r="AN207" s="15">
        <v>1.3714999999999999</v>
      </c>
      <c r="AO207" s="15">
        <v>18.72</v>
      </c>
    </row>
    <row r="208" spans="1:41" x14ac:dyDescent="0.35">
      <c r="A208" s="7"/>
      <c r="B208" s="8">
        <v>32.754640999999999</v>
      </c>
      <c r="C208" s="8">
        <v>-96.342443000000003</v>
      </c>
      <c r="D208" s="9" t="s">
        <v>181</v>
      </c>
      <c r="E208" s="9" t="s">
        <v>374</v>
      </c>
      <c r="F208" s="9" t="s">
        <v>375</v>
      </c>
      <c r="G208" s="9" t="s">
        <v>45</v>
      </c>
      <c r="H208" s="9" t="s">
        <v>98</v>
      </c>
      <c r="I208" s="10">
        <v>9.9000000000000005E-2</v>
      </c>
      <c r="J208" s="9" t="s">
        <v>376</v>
      </c>
      <c r="K208" s="9" t="s">
        <v>377</v>
      </c>
      <c r="L208" s="9" t="s">
        <v>378</v>
      </c>
      <c r="M208" s="9" t="s">
        <v>50</v>
      </c>
      <c r="N208" s="10">
        <v>2</v>
      </c>
      <c r="O208" s="10">
        <v>5.393472</v>
      </c>
      <c r="P208" s="10">
        <v>0.39282999999999996</v>
      </c>
      <c r="Q208" s="10">
        <v>0.197376</v>
      </c>
      <c r="R208" s="10">
        <v>3.5401880000000001</v>
      </c>
      <c r="S208" s="10">
        <v>2.5399630000000002</v>
      </c>
      <c r="T208" s="10">
        <v>3621.3722459999999</v>
      </c>
      <c r="U208" s="10">
        <v>10.611358000000001</v>
      </c>
      <c r="V208" s="10">
        <v>0.55328900000000003</v>
      </c>
      <c r="W208" s="10"/>
      <c r="X208" s="11"/>
      <c r="Y208" s="11"/>
      <c r="Z208" s="12"/>
      <c r="AA208" s="11"/>
      <c r="AB208" s="11"/>
      <c r="AC208" s="11"/>
      <c r="AD208" s="11"/>
      <c r="AE208" s="13"/>
      <c r="AF208" s="12"/>
      <c r="AG208" s="12"/>
      <c r="AH208" s="12"/>
      <c r="AI208" s="12"/>
      <c r="AJ208" s="12"/>
      <c r="AK208" s="12"/>
      <c r="AL208" s="15"/>
      <c r="AM208" s="15"/>
      <c r="AN208" s="15"/>
      <c r="AO208" s="15"/>
    </row>
    <row r="209" spans="1:41" x14ac:dyDescent="0.35">
      <c r="A209" s="7"/>
      <c r="B209" s="8">
        <v>32.754640999999999</v>
      </c>
      <c r="C209" s="8">
        <v>-96.342443000000003</v>
      </c>
      <c r="D209" s="9" t="s">
        <v>181</v>
      </c>
      <c r="E209" s="9" t="s">
        <v>374</v>
      </c>
      <c r="F209" s="9" t="s">
        <v>375</v>
      </c>
      <c r="G209" s="9" t="s">
        <v>45</v>
      </c>
      <c r="H209" s="9" t="s">
        <v>98</v>
      </c>
      <c r="I209" s="10">
        <v>9.9000000000000005E-2</v>
      </c>
      <c r="J209" s="9" t="s">
        <v>376</v>
      </c>
      <c r="K209" s="9" t="s">
        <v>377</v>
      </c>
      <c r="L209" s="9" t="s">
        <v>379</v>
      </c>
      <c r="M209" s="9" t="s">
        <v>53</v>
      </c>
      <c r="N209" s="10">
        <v>2</v>
      </c>
      <c r="O209" s="10">
        <v>5.1029030000000004</v>
      </c>
      <c r="P209" s="10">
        <v>0.41655700000000001</v>
      </c>
      <c r="Q209" s="10">
        <v>0.13098400000000002</v>
      </c>
      <c r="R209" s="10">
        <v>3.5965060000000002</v>
      </c>
      <c r="S209" s="10">
        <v>2.3795459999999999</v>
      </c>
      <c r="T209" s="10">
        <v>3833.6856600000001</v>
      </c>
      <c r="U209" s="10">
        <v>9.3068430000000006</v>
      </c>
      <c r="V209" s="10">
        <v>0.51597099999999996</v>
      </c>
      <c r="W209" s="10"/>
      <c r="X209" s="11"/>
      <c r="Y209" s="11"/>
      <c r="Z209" s="12"/>
      <c r="AA209" s="11"/>
      <c r="AB209" s="11"/>
      <c r="AC209" s="11"/>
      <c r="AD209" s="11"/>
      <c r="AE209" s="13"/>
      <c r="AF209" s="12"/>
      <c r="AG209" s="12"/>
      <c r="AH209" s="12"/>
      <c r="AI209" s="12"/>
      <c r="AJ209" s="12"/>
      <c r="AK209" s="12"/>
      <c r="AL209" s="15"/>
      <c r="AM209" s="15"/>
      <c r="AN209" s="15"/>
      <c r="AO209" s="15"/>
    </row>
    <row r="210" spans="1:41" x14ac:dyDescent="0.35">
      <c r="A210" s="7"/>
      <c r="B210" s="8">
        <v>32.754640999999999</v>
      </c>
      <c r="C210" s="8">
        <v>-96.342443000000003</v>
      </c>
      <c r="D210" s="9" t="s">
        <v>181</v>
      </c>
      <c r="E210" s="9" t="s">
        <v>374</v>
      </c>
      <c r="F210" s="9" t="s">
        <v>375</v>
      </c>
      <c r="G210" s="9" t="s">
        <v>45</v>
      </c>
      <c r="H210" s="9" t="s">
        <v>98</v>
      </c>
      <c r="I210" s="10">
        <v>9.9000000000000005E-2</v>
      </c>
      <c r="J210" s="9" t="s">
        <v>376</v>
      </c>
      <c r="K210" s="9" t="s">
        <v>377</v>
      </c>
      <c r="L210" s="9" t="s">
        <v>380</v>
      </c>
      <c r="M210" s="9" t="s">
        <v>55</v>
      </c>
      <c r="N210" s="10">
        <v>2</v>
      </c>
      <c r="O210" s="10">
        <v>5.4216600000000001</v>
      </c>
      <c r="P210" s="10">
        <v>0.46292500000000003</v>
      </c>
      <c r="Q210" s="10">
        <v>0.17196199999999998</v>
      </c>
      <c r="R210" s="10">
        <v>3.6037080000000001</v>
      </c>
      <c r="S210" s="10">
        <v>2.9251680000000002</v>
      </c>
      <c r="T210" s="10">
        <v>4578.8967920000005</v>
      </c>
      <c r="U210" s="10">
        <v>12.166544</v>
      </c>
      <c r="V210" s="10">
        <v>0.47863600000000001</v>
      </c>
      <c r="W210" s="10"/>
      <c r="X210" s="11"/>
      <c r="Y210" s="11"/>
      <c r="Z210" s="12"/>
      <c r="AA210" s="11"/>
      <c r="AB210" s="11"/>
      <c r="AC210" s="11"/>
      <c r="AD210" s="11"/>
      <c r="AE210" s="13"/>
      <c r="AF210" s="12"/>
      <c r="AG210" s="12"/>
      <c r="AH210" s="12"/>
      <c r="AI210" s="12"/>
      <c r="AJ210" s="12"/>
      <c r="AK210" s="12"/>
      <c r="AL210" s="15"/>
      <c r="AM210" s="15"/>
      <c r="AN210" s="15"/>
      <c r="AO210" s="15"/>
    </row>
    <row r="211" spans="1:41" x14ac:dyDescent="0.35">
      <c r="A211" s="7"/>
      <c r="B211" s="8">
        <v>32.754640999999999</v>
      </c>
      <c r="C211" s="8">
        <v>-96.342443000000003</v>
      </c>
      <c r="D211" s="9" t="s">
        <v>181</v>
      </c>
      <c r="E211" s="9" t="s">
        <v>374</v>
      </c>
      <c r="F211" s="9" t="s">
        <v>375</v>
      </c>
      <c r="G211" s="9" t="s">
        <v>45</v>
      </c>
      <c r="H211" s="9" t="s">
        <v>98</v>
      </c>
      <c r="I211" s="10">
        <v>9.9000000000000005E-2</v>
      </c>
      <c r="J211" s="9" t="s">
        <v>376</v>
      </c>
      <c r="K211" s="9" t="s">
        <v>381</v>
      </c>
      <c r="L211" s="9" t="s">
        <v>382</v>
      </c>
      <c r="M211" s="9" t="s">
        <v>50</v>
      </c>
      <c r="N211" s="10">
        <v>2</v>
      </c>
      <c r="O211" s="10">
        <v>3.993306</v>
      </c>
      <c r="P211" s="10">
        <v>0.242312</v>
      </c>
      <c r="Q211" s="10">
        <v>0.69863399999999998</v>
      </c>
      <c r="R211" s="10">
        <v>2.2968389999999999</v>
      </c>
      <c r="S211" s="10">
        <v>2.1262689999999997</v>
      </c>
      <c r="T211" s="10">
        <v>3903.0034360000004</v>
      </c>
      <c r="U211" s="10">
        <v>8.1185399999999994</v>
      </c>
      <c r="V211" s="10">
        <v>0.23492099999999999</v>
      </c>
      <c r="W211" s="10"/>
      <c r="X211" s="11"/>
      <c r="Y211" s="11"/>
      <c r="Z211" s="12"/>
      <c r="AA211" s="11"/>
      <c r="AB211" s="11"/>
      <c r="AC211" s="11"/>
      <c r="AD211" s="11"/>
      <c r="AE211" s="13"/>
      <c r="AF211" s="12"/>
      <c r="AG211" s="12"/>
      <c r="AH211" s="12"/>
      <c r="AI211" s="12"/>
      <c r="AJ211" s="12"/>
      <c r="AK211" s="12"/>
      <c r="AL211" s="15"/>
      <c r="AM211" s="15"/>
      <c r="AN211" s="15"/>
      <c r="AO211" s="15"/>
    </row>
    <row r="212" spans="1:41" x14ac:dyDescent="0.35">
      <c r="A212" s="7"/>
      <c r="B212" s="8">
        <v>32.754640999999999</v>
      </c>
      <c r="C212" s="8">
        <v>-96.342443000000003</v>
      </c>
      <c r="D212" s="9" t="s">
        <v>181</v>
      </c>
      <c r="E212" s="9" t="s">
        <v>374</v>
      </c>
      <c r="F212" s="9" t="s">
        <v>375</v>
      </c>
      <c r="G212" s="9" t="s">
        <v>45</v>
      </c>
      <c r="H212" s="9" t="s">
        <v>98</v>
      </c>
      <c r="I212" s="10">
        <v>9.9000000000000005E-2</v>
      </c>
      <c r="J212" s="9" t="s">
        <v>376</v>
      </c>
      <c r="K212" s="9" t="s">
        <v>381</v>
      </c>
      <c r="L212" s="9" t="s">
        <v>383</v>
      </c>
      <c r="M212" s="9" t="s">
        <v>53</v>
      </c>
      <c r="N212" s="10">
        <v>2</v>
      </c>
      <c r="O212" s="10">
        <v>4.6973240000000001</v>
      </c>
      <c r="P212" s="10">
        <v>0.33189299999999999</v>
      </c>
      <c r="Q212" s="10">
        <v>0.134827</v>
      </c>
      <c r="R212" s="10">
        <v>2.545417</v>
      </c>
      <c r="S212" s="10">
        <v>1.9841260000000001</v>
      </c>
      <c r="T212" s="10">
        <v>3458.7045290000001</v>
      </c>
      <c r="U212" s="10">
        <v>7.8543570000000003</v>
      </c>
      <c r="V212" s="10">
        <v>0.30517500000000003</v>
      </c>
      <c r="W212" s="10"/>
      <c r="X212" s="11"/>
      <c r="Y212" s="11"/>
      <c r="Z212" s="12"/>
      <c r="AA212" s="11"/>
      <c r="AB212" s="11"/>
      <c r="AC212" s="11"/>
      <c r="AD212" s="11"/>
      <c r="AE212" s="13"/>
      <c r="AF212" s="12"/>
      <c r="AG212" s="12"/>
      <c r="AH212" s="12"/>
      <c r="AI212" s="12"/>
      <c r="AJ212" s="12"/>
      <c r="AK212" s="12"/>
      <c r="AL212" s="15"/>
      <c r="AM212" s="15"/>
      <c r="AN212" s="15"/>
      <c r="AO212" s="15"/>
    </row>
    <row r="213" spans="1:41" x14ac:dyDescent="0.35">
      <c r="A213" s="7"/>
      <c r="B213" s="8">
        <v>32.754640999999999</v>
      </c>
      <c r="C213" s="8">
        <v>-96.342443000000003</v>
      </c>
      <c r="D213" s="9" t="s">
        <v>181</v>
      </c>
      <c r="E213" s="9" t="s">
        <v>374</v>
      </c>
      <c r="F213" s="9" t="s">
        <v>375</v>
      </c>
      <c r="G213" s="9" t="s">
        <v>45</v>
      </c>
      <c r="H213" s="9" t="s">
        <v>98</v>
      </c>
      <c r="I213" s="10">
        <v>9.9000000000000005E-2</v>
      </c>
      <c r="J213" s="9" t="s">
        <v>376</v>
      </c>
      <c r="K213" s="9" t="s">
        <v>381</v>
      </c>
      <c r="L213" s="9" t="s">
        <v>384</v>
      </c>
      <c r="M213" s="9" t="s">
        <v>55</v>
      </c>
      <c r="N213" s="10">
        <v>2</v>
      </c>
      <c r="O213" s="10">
        <v>4.3057209999999992</v>
      </c>
      <c r="P213" s="10">
        <v>0.43331700000000001</v>
      </c>
      <c r="Q213" s="10">
        <v>0.21646600000000002</v>
      </c>
      <c r="R213" s="10">
        <v>1.9024920000000001</v>
      </c>
      <c r="S213" s="10">
        <v>2.523479</v>
      </c>
      <c r="T213" s="10">
        <v>3738.6574419999997</v>
      </c>
      <c r="U213" s="10">
        <v>11.371606</v>
      </c>
      <c r="V213" s="10">
        <v>0.440216</v>
      </c>
      <c r="W213" s="10"/>
      <c r="X213" s="11"/>
      <c r="Y213" s="11"/>
      <c r="Z213" s="12"/>
      <c r="AA213" s="11"/>
      <c r="AB213" s="11"/>
      <c r="AC213" s="11"/>
      <c r="AD213" s="11"/>
      <c r="AE213" s="13"/>
      <c r="AF213" s="12"/>
      <c r="AG213" s="12"/>
      <c r="AH213" s="12"/>
      <c r="AI213" s="12"/>
      <c r="AJ213" s="12"/>
      <c r="AK213" s="12"/>
      <c r="AL213" s="15"/>
      <c r="AM213" s="15"/>
      <c r="AN213" s="15"/>
      <c r="AO213" s="15"/>
    </row>
    <row r="214" spans="1:41" x14ac:dyDescent="0.35">
      <c r="A214" s="7"/>
      <c r="B214" s="8">
        <v>32.754640999999999</v>
      </c>
      <c r="C214" s="8">
        <v>-96.342443000000003</v>
      </c>
      <c r="D214" s="9" t="s">
        <v>181</v>
      </c>
      <c r="E214" s="9" t="s">
        <v>374</v>
      </c>
      <c r="F214" s="9" t="s">
        <v>375</v>
      </c>
      <c r="G214" s="9" t="s">
        <v>45</v>
      </c>
      <c r="H214" s="9" t="s">
        <v>98</v>
      </c>
      <c r="I214" s="10">
        <v>9.9000000000000005E-2</v>
      </c>
      <c r="J214" s="9" t="s">
        <v>376</v>
      </c>
      <c r="K214" s="9" t="s">
        <v>385</v>
      </c>
      <c r="L214" s="9" t="s">
        <v>386</v>
      </c>
      <c r="M214" s="9" t="s">
        <v>50</v>
      </c>
      <c r="N214" s="10">
        <v>2</v>
      </c>
      <c r="O214" s="10">
        <v>4.9273729999999993</v>
      </c>
      <c r="P214" s="10">
        <v>0.67139300000000002</v>
      </c>
      <c r="Q214" s="10">
        <v>0.18473400000000001</v>
      </c>
      <c r="R214" s="10">
        <v>2.3147869999999999</v>
      </c>
      <c r="S214" s="10">
        <v>3.6156390000000003</v>
      </c>
      <c r="T214" s="10">
        <v>4836.6473720000004</v>
      </c>
      <c r="U214" s="10">
        <v>11.309165</v>
      </c>
      <c r="V214" s="10">
        <v>0.68174000000000001</v>
      </c>
      <c r="W214" s="10"/>
      <c r="X214" s="11"/>
      <c r="Y214" s="11"/>
      <c r="Z214" s="12"/>
      <c r="AA214" s="11"/>
      <c r="AB214" s="11"/>
      <c r="AC214" s="11"/>
      <c r="AD214" s="11"/>
      <c r="AE214" s="13"/>
      <c r="AF214" s="12"/>
      <c r="AG214" s="12"/>
      <c r="AH214" s="12"/>
      <c r="AI214" s="12"/>
      <c r="AJ214" s="12"/>
      <c r="AK214" s="12"/>
      <c r="AL214" s="15"/>
      <c r="AM214" s="15"/>
      <c r="AN214" s="15"/>
      <c r="AO214" s="15"/>
    </row>
    <row r="215" spans="1:41" x14ac:dyDescent="0.35">
      <c r="A215" s="7"/>
      <c r="B215" s="8">
        <v>32.754640999999999</v>
      </c>
      <c r="C215" s="8">
        <v>-96.342443000000003</v>
      </c>
      <c r="D215" s="9" t="s">
        <v>181</v>
      </c>
      <c r="E215" s="9" t="s">
        <v>374</v>
      </c>
      <c r="F215" s="9" t="s">
        <v>375</v>
      </c>
      <c r="G215" s="9" t="s">
        <v>45</v>
      </c>
      <c r="H215" s="9" t="s">
        <v>98</v>
      </c>
      <c r="I215" s="10">
        <v>9.9000000000000005E-2</v>
      </c>
      <c r="J215" s="9" t="s">
        <v>376</v>
      </c>
      <c r="K215" s="9" t="s">
        <v>385</v>
      </c>
      <c r="L215" s="9" t="s">
        <v>387</v>
      </c>
      <c r="M215" s="9" t="s">
        <v>53</v>
      </c>
      <c r="N215" s="10">
        <v>2</v>
      </c>
      <c r="O215" s="10">
        <v>4.9609300000000003</v>
      </c>
      <c r="P215" s="10">
        <v>0.42250400000000005</v>
      </c>
      <c r="Q215" s="10">
        <v>0.152614</v>
      </c>
      <c r="R215" s="10">
        <v>2.1477870000000001</v>
      </c>
      <c r="S215" s="10">
        <v>2.4278850000000003</v>
      </c>
      <c r="T215" s="10">
        <v>3954.1605610000001</v>
      </c>
      <c r="U215" s="10">
        <v>8.2007260000000013</v>
      </c>
      <c r="V215" s="10">
        <v>0.36776400000000004</v>
      </c>
      <c r="W215" s="10"/>
      <c r="X215" s="11"/>
      <c r="Y215" s="11"/>
      <c r="Z215" s="12"/>
      <c r="AA215" s="11"/>
      <c r="AB215" s="11"/>
      <c r="AC215" s="11"/>
      <c r="AD215" s="11"/>
      <c r="AE215" s="13"/>
      <c r="AF215" s="12"/>
      <c r="AG215" s="12"/>
      <c r="AH215" s="12"/>
      <c r="AI215" s="12"/>
      <c r="AJ215" s="12"/>
      <c r="AK215" s="12"/>
      <c r="AL215" s="15"/>
      <c r="AM215" s="15"/>
      <c r="AN215" s="15"/>
      <c r="AO215" s="15"/>
    </row>
    <row r="216" spans="1:41" x14ac:dyDescent="0.35">
      <c r="A216" s="7"/>
      <c r="B216" s="8">
        <v>32.754640999999999</v>
      </c>
      <c r="C216" s="8">
        <v>-96.342443000000003</v>
      </c>
      <c r="D216" s="9" t="s">
        <v>181</v>
      </c>
      <c r="E216" s="9" t="s">
        <v>374</v>
      </c>
      <c r="F216" s="9" t="s">
        <v>375</v>
      </c>
      <c r="G216" s="9" t="s">
        <v>45</v>
      </c>
      <c r="H216" s="9" t="s">
        <v>98</v>
      </c>
      <c r="I216" s="10">
        <v>9.9000000000000005E-2</v>
      </c>
      <c r="J216" s="9" t="s">
        <v>376</v>
      </c>
      <c r="K216" s="9" t="s">
        <v>385</v>
      </c>
      <c r="L216" s="9" t="s">
        <v>388</v>
      </c>
      <c r="M216" s="9" t="s">
        <v>55</v>
      </c>
      <c r="N216" s="10">
        <v>2</v>
      </c>
      <c r="O216" s="10">
        <v>4.276116</v>
      </c>
      <c r="P216" s="10">
        <v>0.30004799999999998</v>
      </c>
      <c r="Q216" s="10">
        <v>0.16225499999999998</v>
      </c>
      <c r="R216" s="10">
        <v>3.5988910000000001</v>
      </c>
      <c r="S216" s="10">
        <v>2.7528069999999998</v>
      </c>
      <c r="T216" s="10">
        <v>3519.2052020000001</v>
      </c>
      <c r="U216" s="10">
        <v>9.5540289999999999</v>
      </c>
      <c r="V216" s="10">
        <v>0.23163</v>
      </c>
      <c r="W216" s="10"/>
      <c r="X216" s="11"/>
      <c r="Y216" s="11"/>
      <c r="Z216" s="12"/>
      <c r="AA216" s="11"/>
      <c r="AB216" s="11"/>
      <c r="AC216" s="11"/>
      <c r="AD216" s="11"/>
      <c r="AE216" s="13"/>
      <c r="AF216" s="12"/>
      <c r="AG216" s="12"/>
      <c r="AH216" s="12"/>
      <c r="AI216" s="12"/>
      <c r="AJ216" s="12"/>
      <c r="AK216" s="12"/>
      <c r="AL216" s="15"/>
      <c r="AM216" s="15"/>
      <c r="AN216" s="15"/>
      <c r="AO216" s="15"/>
    </row>
    <row r="217" spans="1:41" x14ac:dyDescent="0.35">
      <c r="A217" s="7" t="s">
        <v>389</v>
      </c>
      <c r="B217" s="8">
        <v>29.738050000000001</v>
      </c>
      <c r="C217" s="8">
        <v>-95.395454999999998</v>
      </c>
      <c r="D217" s="9" t="s">
        <v>42</v>
      </c>
      <c r="E217" s="9" t="s">
        <v>137</v>
      </c>
      <c r="F217" s="9" t="s">
        <v>390</v>
      </c>
      <c r="G217" s="9" t="s">
        <v>82</v>
      </c>
      <c r="H217" s="9" t="s">
        <v>98</v>
      </c>
      <c r="I217" s="10">
        <v>3.0000000000000001E-3</v>
      </c>
      <c r="J217" s="9" t="s">
        <v>391</v>
      </c>
      <c r="K217" s="9" t="s">
        <v>392</v>
      </c>
      <c r="L217" s="9" t="s">
        <v>393</v>
      </c>
      <c r="M217" s="9" t="s">
        <v>50</v>
      </c>
      <c r="N217" s="10">
        <v>1</v>
      </c>
      <c r="O217" s="10">
        <v>2.4130072146862296</v>
      </c>
      <c r="P217" s="10">
        <v>0.22691367980164168</v>
      </c>
      <c r="Q217" s="10">
        <v>3.9807022072170404</v>
      </c>
      <c r="R217" s="10">
        <v>1.4543385006257794</v>
      </c>
      <c r="S217" s="10">
        <v>3.8312415251862579</v>
      </c>
      <c r="T217" s="10">
        <v>1546.8746552135553</v>
      </c>
      <c r="U217" s="10">
        <v>28.526307279157127</v>
      </c>
      <c r="V217" s="10">
        <v>0.3917345468397278</v>
      </c>
      <c r="W217" s="10">
        <v>8.1777914767020093E-2</v>
      </c>
      <c r="X217" s="11">
        <v>4.1000000000000002E-2</v>
      </c>
      <c r="Y217" s="11">
        <v>3.6749999999999998</v>
      </c>
      <c r="Z217" s="12"/>
      <c r="AA217" s="11">
        <f t="shared" ref="AA217:AA223" si="15">AVERAGE(X217:Z217)</f>
        <v>1.8579999999999999</v>
      </c>
      <c r="AB217" s="11">
        <v>2.23</v>
      </c>
      <c r="AC217" s="11">
        <v>84.56</v>
      </c>
      <c r="AD217" s="11">
        <v>5.5</v>
      </c>
      <c r="AE217" s="13" t="s">
        <v>76</v>
      </c>
      <c r="AF217" s="12">
        <v>5.1957295373665469</v>
      </c>
      <c r="AG217" s="12">
        <v>10.533807829181491</v>
      </c>
      <c r="AH217" s="12">
        <v>84.270462633451956</v>
      </c>
      <c r="AI217" s="12">
        <v>34.71</v>
      </c>
      <c r="AJ217" s="12">
        <v>0.27260000000000001</v>
      </c>
      <c r="AK217" s="12">
        <f t="shared" ref="AK217:AK225" si="16">AI217-AJ217</f>
        <v>34.437400000000004</v>
      </c>
      <c r="AL217" s="15">
        <v>0.3826</v>
      </c>
      <c r="AM217" s="15">
        <v>3.85E-2</v>
      </c>
      <c r="AN217" s="15">
        <v>1.9410000000000001</v>
      </c>
      <c r="AO217" s="15">
        <v>147.75</v>
      </c>
    </row>
    <row r="218" spans="1:41" x14ac:dyDescent="0.35">
      <c r="A218" s="7" t="s">
        <v>389</v>
      </c>
      <c r="B218" s="8">
        <v>29.738050000000001</v>
      </c>
      <c r="C218" s="8">
        <v>-95.395454999999998</v>
      </c>
      <c r="D218" s="9" t="s">
        <v>42</v>
      </c>
      <c r="E218" s="9" t="s">
        <v>137</v>
      </c>
      <c r="F218" s="9" t="s">
        <v>390</v>
      </c>
      <c r="G218" s="9" t="s">
        <v>82</v>
      </c>
      <c r="H218" s="9" t="s">
        <v>98</v>
      </c>
      <c r="I218" s="10">
        <v>3.0000000000000001E-3</v>
      </c>
      <c r="J218" s="9" t="s">
        <v>391</v>
      </c>
      <c r="K218" s="9" t="s">
        <v>392</v>
      </c>
      <c r="L218" s="9" t="s">
        <v>394</v>
      </c>
      <c r="M218" s="9" t="s">
        <v>53</v>
      </c>
      <c r="N218" s="10">
        <v>1</v>
      </c>
      <c r="O218" s="10">
        <v>1.2135238944731048</v>
      </c>
      <c r="P218" s="10">
        <v>0.33799252431895771</v>
      </c>
      <c r="Q218" s="10">
        <v>1.9319050134815015</v>
      </c>
      <c r="R218" s="10">
        <v>2.0620867962887424</v>
      </c>
      <c r="S218" s="10">
        <v>4.3928510699123899</v>
      </c>
      <c r="T218" s="10">
        <v>1831.6214846758985</v>
      </c>
      <c r="U218" s="10">
        <v>85.999383627255753</v>
      </c>
      <c r="V218" s="10">
        <v>0.43050653184891774</v>
      </c>
      <c r="W218" s="10">
        <v>7.6607966203633679E-2</v>
      </c>
      <c r="X218" s="11">
        <v>0.11700000000000001</v>
      </c>
      <c r="Y218" s="11">
        <v>3.3290000000000002</v>
      </c>
      <c r="Z218" s="11">
        <v>0.42699999999999999</v>
      </c>
      <c r="AA218" s="11">
        <f t="shared" si="15"/>
        <v>1.2910000000000001</v>
      </c>
      <c r="AB218" s="11">
        <v>2.23</v>
      </c>
      <c r="AC218" s="11">
        <v>84.56</v>
      </c>
      <c r="AD218" s="11">
        <v>5.5</v>
      </c>
      <c r="AE218" s="13" t="s">
        <v>76</v>
      </c>
      <c r="AF218" s="12">
        <v>7.313432835820894</v>
      </c>
      <c r="AG218" s="12">
        <v>11.044776119402982</v>
      </c>
      <c r="AH218" s="12">
        <v>81.641791044776127</v>
      </c>
      <c r="AI218" s="12">
        <v>21.28</v>
      </c>
      <c r="AJ218" s="12">
        <v>0</v>
      </c>
      <c r="AK218" s="12">
        <f t="shared" si="16"/>
        <v>21.28</v>
      </c>
      <c r="AL218" s="15">
        <v>0.38129999999999997</v>
      </c>
      <c r="AM218" s="15">
        <v>3.7199999999999997E-2</v>
      </c>
      <c r="AN218" s="15">
        <v>1.7329000000000001</v>
      </c>
      <c r="AO218" s="15">
        <v>103.44</v>
      </c>
    </row>
    <row r="219" spans="1:41" x14ac:dyDescent="0.35">
      <c r="A219" s="7" t="s">
        <v>389</v>
      </c>
      <c r="B219" s="8">
        <v>29.738050000000001</v>
      </c>
      <c r="C219" s="8">
        <v>-95.395454999999998</v>
      </c>
      <c r="D219" s="9" t="s">
        <v>42</v>
      </c>
      <c r="E219" s="9" t="s">
        <v>137</v>
      </c>
      <c r="F219" s="9" t="s">
        <v>390</v>
      </c>
      <c r="G219" s="9" t="s">
        <v>82</v>
      </c>
      <c r="H219" s="9" t="s">
        <v>98</v>
      </c>
      <c r="I219" s="10">
        <v>3.0000000000000001E-3</v>
      </c>
      <c r="J219" s="9" t="s">
        <v>391</v>
      </c>
      <c r="K219" s="9" t="s">
        <v>392</v>
      </c>
      <c r="L219" s="9" t="s">
        <v>395</v>
      </c>
      <c r="M219" s="9" t="s">
        <v>55</v>
      </c>
      <c r="N219" s="10">
        <v>1</v>
      </c>
      <c r="O219" s="10">
        <v>0.94935707772805933</v>
      </c>
      <c r="P219" s="10">
        <v>0.39283953852402625</v>
      </c>
      <c r="Q219" s="10">
        <v>1.8614431516146241</v>
      </c>
      <c r="R219" s="10">
        <v>1.6283430222884729</v>
      </c>
      <c r="S219" s="10">
        <v>3.2463242591143824</v>
      </c>
      <c r="T219" s="10">
        <v>1218.4231370823891</v>
      </c>
      <c r="U219" s="10">
        <v>135.61939730847743</v>
      </c>
      <c r="V219" s="10">
        <v>0.36321027230649333</v>
      </c>
      <c r="W219" s="10">
        <v>7.2726343902610041E-2</v>
      </c>
      <c r="X219" s="11">
        <v>0.94099999999999995</v>
      </c>
      <c r="Y219" s="12"/>
      <c r="Z219" s="11">
        <v>9.81</v>
      </c>
      <c r="AA219" s="11">
        <f t="shared" si="15"/>
        <v>5.3755000000000006</v>
      </c>
      <c r="AB219" s="11">
        <v>2.23</v>
      </c>
      <c r="AC219" s="11">
        <v>84.56</v>
      </c>
      <c r="AD219" s="11">
        <v>5.5</v>
      </c>
      <c r="AE219" s="13" t="s">
        <v>76</v>
      </c>
      <c r="AF219" s="12">
        <v>8.1188118811881154</v>
      </c>
      <c r="AG219" s="12">
        <v>11.419141914191416</v>
      </c>
      <c r="AH219" s="12">
        <v>80.462046204620464</v>
      </c>
      <c r="AI219" s="12">
        <v>12.5</v>
      </c>
      <c r="AJ219" s="12">
        <v>8.7099999999999997E-2</v>
      </c>
      <c r="AK219" s="12">
        <f t="shared" si="16"/>
        <v>12.4129</v>
      </c>
      <c r="AL219" s="15">
        <v>0.38100000000000001</v>
      </c>
      <c r="AM219" s="15">
        <v>3.6799999999999999E-2</v>
      </c>
      <c r="AN219" s="15">
        <v>1.6652</v>
      </c>
      <c r="AO219" s="15">
        <v>89.72</v>
      </c>
    </row>
    <row r="220" spans="1:41" x14ac:dyDescent="0.35">
      <c r="A220" s="7" t="s">
        <v>389</v>
      </c>
      <c r="B220" s="8">
        <v>29.738050000000001</v>
      </c>
      <c r="C220" s="8">
        <v>-95.395454999999998</v>
      </c>
      <c r="D220" s="9" t="s">
        <v>42</v>
      </c>
      <c r="E220" s="9" t="s">
        <v>137</v>
      </c>
      <c r="F220" s="9" t="s">
        <v>390</v>
      </c>
      <c r="G220" s="9" t="s">
        <v>82</v>
      </c>
      <c r="H220" s="9" t="s">
        <v>98</v>
      </c>
      <c r="I220" s="10">
        <v>3.0000000000000001E-3</v>
      </c>
      <c r="J220" s="9" t="s">
        <v>391</v>
      </c>
      <c r="K220" s="9" t="s">
        <v>396</v>
      </c>
      <c r="L220" s="9" t="s">
        <v>397</v>
      </c>
      <c r="M220" s="9" t="s">
        <v>50</v>
      </c>
      <c r="N220" s="10">
        <v>1</v>
      </c>
      <c r="O220" s="10">
        <v>1.9763840652955302</v>
      </c>
      <c r="P220" s="10">
        <v>0.24140610446512323</v>
      </c>
      <c r="Q220" s="10">
        <v>2.7570132037181829</v>
      </c>
      <c r="R220" s="10">
        <v>1.6001223659143364</v>
      </c>
      <c r="S220" s="10">
        <v>3.679471473886943</v>
      </c>
      <c r="T220" s="10">
        <v>1482.0731251400339</v>
      </c>
      <c r="U220" s="10">
        <v>48.48973961683464</v>
      </c>
      <c r="V220" s="10">
        <v>0.35841654350721891</v>
      </c>
      <c r="W220" s="10">
        <v>0.10090456989458396</v>
      </c>
      <c r="X220" s="12"/>
      <c r="Y220" s="11">
        <v>1.2989999999999999</v>
      </c>
      <c r="Z220" s="11">
        <v>0.94899999999999995</v>
      </c>
      <c r="AA220" s="11">
        <f t="shared" si="15"/>
        <v>1.1239999999999999</v>
      </c>
      <c r="AB220" s="11">
        <v>2.23</v>
      </c>
      <c r="AC220" s="11">
        <v>84.56</v>
      </c>
      <c r="AD220" s="11">
        <v>5.5</v>
      </c>
      <c r="AE220" s="13" t="s">
        <v>76</v>
      </c>
      <c r="AF220" s="12">
        <v>7.7256317689530709</v>
      </c>
      <c r="AG220" s="12">
        <v>9.5306859205776195</v>
      </c>
      <c r="AH220" s="12">
        <v>82.74368231046931</v>
      </c>
      <c r="AI220" s="12">
        <v>30.419999999999998</v>
      </c>
      <c r="AJ220" s="12">
        <v>6.1100000000000002E-2</v>
      </c>
      <c r="AK220" s="12">
        <f t="shared" si="16"/>
        <v>30.358899999999998</v>
      </c>
      <c r="AL220" s="15">
        <v>0.37959999999999999</v>
      </c>
      <c r="AM220" s="15">
        <v>3.5700000000000003E-2</v>
      </c>
      <c r="AN220" s="15">
        <v>1.7805</v>
      </c>
      <c r="AO220" s="15">
        <v>112.75</v>
      </c>
    </row>
    <row r="221" spans="1:41" x14ac:dyDescent="0.35">
      <c r="A221" s="7" t="s">
        <v>389</v>
      </c>
      <c r="B221" s="8">
        <v>29.738050000000001</v>
      </c>
      <c r="C221" s="8">
        <v>-95.395454999999998</v>
      </c>
      <c r="D221" s="9" t="s">
        <v>42</v>
      </c>
      <c r="E221" s="9" t="s">
        <v>137</v>
      </c>
      <c r="F221" s="9" t="s">
        <v>390</v>
      </c>
      <c r="G221" s="9" t="s">
        <v>82</v>
      </c>
      <c r="H221" s="9" t="s">
        <v>98</v>
      </c>
      <c r="I221" s="10">
        <v>3.0000000000000001E-3</v>
      </c>
      <c r="J221" s="9" t="s">
        <v>391</v>
      </c>
      <c r="K221" s="9" t="s">
        <v>396</v>
      </c>
      <c r="L221" s="9" t="s">
        <v>398</v>
      </c>
      <c r="M221" s="9" t="s">
        <v>53</v>
      </c>
      <c r="N221" s="10">
        <v>1</v>
      </c>
      <c r="O221" s="10">
        <v>0.82754780857005883</v>
      </c>
      <c r="P221" s="10">
        <v>0.18867998416828369</v>
      </c>
      <c r="Q221" s="10">
        <v>1.0120050267736338</v>
      </c>
      <c r="R221" s="10">
        <v>1.3012854494577157</v>
      </c>
      <c r="S221" s="10">
        <v>2.2609915234522537</v>
      </c>
      <c r="T221" s="10">
        <v>908.83713403098318</v>
      </c>
      <c r="U221" s="10">
        <v>21.345473874245375</v>
      </c>
      <c r="V221" s="10">
        <v>0.23537878234823928</v>
      </c>
      <c r="W221" s="10">
        <v>7.582867925289942E-2</v>
      </c>
      <c r="X221" s="11">
        <v>1.466</v>
      </c>
      <c r="Y221" s="11">
        <v>1.41</v>
      </c>
      <c r="Z221" s="11">
        <v>15.127000000000001</v>
      </c>
      <c r="AA221" s="11">
        <f t="shared" si="15"/>
        <v>6.0010000000000003</v>
      </c>
      <c r="AB221" s="11">
        <v>2.23</v>
      </c>
      <c r="AC221" s="11">
        <v>84.56</v>
      </c>
      <c r="AD221" s="11">
        <v>5.5</v>
      </c>
      <c r="AE221" s="13" t="s">
        <v>76</v>
      </c>
      <c r="AF221" s="12">
        <v>6.829268292682924</v>
      </c>
      <c r="AG221" s="12">
        <v>9.1986062717770043</v>
      </c>
      <c r="AH221" s="12">
        <v>83.972125435540065</v>
      </c>
      <c r="AI221" s="12">
        <v>22.61</v>
      </c>
      <c r="AJ221" s="12">
        <v>0.10489999999999999</v>
      </c>
      <c r="AK221" s="12">
        <f t="shared" si="16"/>
        <v>22.505099999999999</v>
      </c>
      <c r="AL221" s="15">
        <v>0.38</v>
      </c>
      <c r="AM221" s="15">
        <v>3.61E-2</v>
      </c>
      <c r="AN221" s="15">
        <v>1.8761000000000001</v>
      </c>
      <c r="AO221" s="15">
        <v>133.87</v>
      </c>
    </row>
    <row r="222" spans="1:41" x14ac:dyDescent="0.35">
      <c r="A222" s="7" t="s">
        <v>389</v>
      </c>
      <c r="B222" s="8">
        <v>29.738050000000001</v>
      </c>
      <c r="C222" s="8">
        <v>-95.395454999999998</v>
      </c>
      <c r="D222" s="9" t="s">
        <v>42</v>
      </c>
      <c r="E222" s="9" t="s">
        <v>137</v>
      </c>
      <c r="F222" s="9" t="s">
        <v>390</v>
      </c>
      <c r="G222" s="9" t="s">
        <v>82</v>
      </c>
      <c r="H222" s="9" t="s">
        <v>98</v>
      </c>
      <c r="I222" s="10">
        <v>3.0000000000000001E-3</v>
      </c>
      <c r="J222" s="9" t="s">
        <v>391</v>
      </c>
      <c r="K222" s="9" t="s">
        <v>396</v>
      </c>
      <c r="L222" s="9" t="s">
        <v>399</v>
      </c>
      <c r="M222" s="9" t="s">
        <v>55</v>
      </c>
      <c r="N222" s="10">
        <v>1</v>
      </c>
      <c r="O222" s="10">
        <v>0.96848895204987406</v>
      </c>
      <c r="P222" s="10">
        <v>0.40550082247592745</v>
      </c>
      <c r="Q222" s="10">
        <v>1.1874670477265725</v>
      </c>
      <c r="R222" s="10">
        <v>1.4999284017038352</v>
      </c>
      <c r="S222" s="10">
        <v>2.4953378524914243</v>
      </c>
      <c r="T222" s="10">
        <v>909.58633494134563</v>
      </c>
      <c r="U222" s="10">
        <v>124.50270049000211</v>
      </c>
      <c r="V222" s="10">
        <v>0.21661309543398671</v>
      </c>
      <c r="W222" s="10">
        <v>0.1142013302119439</v>
      </c>
      <c r="X222" s="11">
        <v>5.9420000000000002</v>
      </c>
      <c r="Y222" s="12"/>
      <c r="Z222" s="12"/>
      <c r="AA222" s="11">
        <f t="shared" si="15"/>
        <v>5.9420000000000002</v>
      </c>
      <c r="AB222" s="11">
        <v>2.23</v>
      </c>
      <c r="AC222" s="11">
        <v>84.56</v>
      </c>
      <c r="AD222" s="11">
        <v>5.5</v>
      </c>
      <c r="AE222" s="13" t="s">
        <v>76</v>
      </c>
      <c r="AF222" s="12">
        <v>9.8666666666666636</v>
      </c>
      <c r="AG222" s="12">
        <v>12.133333333333335</v>
      </c>
      <c r="AH222" s="12">
        <v>78</v>
      </c>
      <c r="AI222" s="12">
        <v>8.979000000000001</v>
      </c>
      <c r="AJ222" s="12">
        <v>4.3499999999999997E-2</v>
      </c>
      <c r="AK222" s="12">
        <f t="shared" si="16"/>
        <v>8.9355000000000011</v>
      </c>
      <c r="AL222" s="15">
        <v>0.38040000000000002</v>
      </c>
      <c r="AM222" s="15">
        <v>3.5799999999999998E-2</v>
      </c>
      <c r="AN222" s="15">
        <v>1.5573999999999999</v>
      </c>
      <c r="AO222" s="15">
        <v>68.040000000000006</v>
      </c>
    </row>
    <row r="223" spans="1:41" x14ac:dyDescent="0.35">
      <c r="A223" s="7" t="s">
        <v>389</v>
      </c>
      <c r="B223" s="8">
        <v>29.738050000000001</v>
      </c>
      <c r="C223" s="8">
        <v>-95.395454999999998</v>
      </c>
      <c r="D223" s="9" t="s">
        <v>42</v>
      </c>
      <c r="E223" s="9" t="s">
        <v>137</v>
      </c>
      <c r="F223" s="9" t="s">
        <v>390</v>
      </c>
      <c r="G223" s="9" t="s">
        <v>82</v>
      </c>
      <c r="H223" s="9" t="s">
        <v>98</v>
      </c>
      <c r="I223" s="10">
        <v>3.0000000000000001E-3</v>
      </c>
      <c r="J223" s="9" t="s">
        <v>391</v>
      </c>
      <c r="K223" s="9" t="s">
        <v>400</v>
      </c>
      <c r="L223" s="9" t="s">
        <v>401</v>
      </c>
      <c r="M223" s="9" t="s">
        <v>50</v>
      </c>
      <c r="N223" s="10">
        <v>1</v>
      </c>
      <c r="O223" s="10">
        <v>1.182805713902537</v>
      </c>
      <c r="P223" s="10">
        <v>0.305554978684067</v>
      </c>
      <c r="Q223" s="10">
        <v>0.88921871739173697</v>
      </c>
      <c r="R223" s="10">
        <v>1.7774243638629403</v>
      </c>
      <c r="S223" s="10">
        <v>2.9503886706633713</v>
      </c>
      <c r="T223" s="10">
        <v>1705.2638583487387</v>
      </c>
      <c r="U223" s="10">
        <v>45.782760230162928</v>
      </c>
      <c r="V223" s="10">
        <v>0.32922480189444359</v>
      </c>
      <c r="W223" s="10">
        <v>0.10182142054873532</v>
      </c>
      <c r="X223" s="11">
        <v>1.2989999999999999</v>
      </c>
      <c r="Y223" s="12"/>
      <c r="Z223" s="12"/>
      <c r="AA223" s="11">
        <f t="shared" si="15"/>
        <v>1.2989999999999999</v>
      </c>
      <c r="AB223" s="11">
        <v>2.23</v>
      </c>
      <c r="AC223" s="11">
        <v>84.56</v>
      </c>
      <c r="AD223" s="11">
        <v>5.5</v>
      </c>
      <c r="AE223" s="13" t="s">
        <v>51</v>
      </c>
      <c r="AF223" s="12">
        <v>3.5143769968051122</v>
      </c>
      <c r="AG223" s="12">
        <v>5.1118210862619806</v>
      </c>
      <c r="AH223" s="12">
        <v>91.373801916932905</v>
      </c>
      <c r="AI223" s="12">
        <v>23.84</v>
      </c>
      <c r="AJ223" s="12">
        <v>0.22159999999999999</v>
      </c>
      <c r="AK223" s="12">
        <f t="shared" si="16"/>
        <v>23.618400000000001</v>
      </c>
      <c r="AL223" s="15">
        <v>0.37859999999999999</v>
      </c>
      <c r="AM223" s="15">
        <v>3.4500000000000003E-2</v>
      </c>
      <c r="AN223" s="15">
        <v>2.7618</v>
      </c>
      <c r="AO223" s="15">
        <v>419.95</v>
      </c>
    </row>
    <row r="224" spans="1:41" x14ac:dyDescent="0.35">
      <c r="A224" s="7" t="s">
        <v>389</v>
      </c>
      <c r="B224" s="8">
        <v>29.738050000000001</v>
      </c>
      <c r="C224" s="8">
        <v>-95.395454999999998</v>
      </c>
      <c r="D224" s="9" t="s">
        <v>42</v>
      </c>
      <c r="E224" s="9" t="s">
        <v>137</v>
      </c>
      <c r="F224" s="9" t="s">
        <v>390</v>
      </c>
      <c r="G224" s="9" t="s">
        <v>82</v>
      </c>
      <c r="H224" s="9" t="s">
        <v>98</v>
      </c>
      <c r="I224" s="10">
        <v>3.0000000000000001E-3</v>
      </c>
      <c r="J224" s="9" t="s">
        <v>391</v>
      </c>
      <c r="K224" s="9" t="s">
        <v>400</v>
      </c>
      <c r="L224" s="9" t="s">
        <v>402</v>
      </c>
      <c r="M224" s="9" t="s">
        <v>53</v>
      </c>
      <c r="N224" s="10">
        <v>1</v>
      </c>
      <c r="O224" s="10">
        <v>1.2832761649065789</v>
      </c>
      <c r="P224" s="10">
        <v>0.40787338913340154</v>
      </c>
      <c r="Q224" s="10">
        <v>2.5562908267306428</v>
      </c>
      <c r="R224" s="10">
        <v>1.8892929715506186</v>
      </c>
      <c r="S224" s="10">
        <v>3.151841257222725</v>
      </c>
      <c r="T224" s="10">
        <v>1229.9679320249825</v>
      </c>
      <c r="U224" s="10">
        <v>73.307150250832436</v>
      </c>
      <c r="V224" s="10">
        <v>0.4252150402897375</v>
      </c>
      <c r="W224" s="10">
        <v>0.15613246084201096</v>
      </c>
      <c r="X224" s="12"/>
      <c r="Y224" s="12"/>
      <c r="Z224" s="12"/>
      <c r="AA224" s="12"/>
      <c r="AB224" s="11">
        <v>2.23</v>
      </c>
      <c r="AC224" s="11">
        <v>84.56</v>
      </c>
      <c r="AD224" s="11">
        <v>5.5</v>
      </c>
      <c r="AE224" s="13" t="s">
        <v>51</v>
      </c>
      <c r="AF224" s="12">
        <v>3.4536891679748827</v>
      </c>
      <c r="AG224" s="12">
        <v>5.0235478806907379</v>
      </c>
      <c r="AH224" s="12">
        <v>91.522762951334371</v>
      </c>
      <c r="AI224" s="12">
        <v>21.07</v>
      </c>
      <c r="AJ224" s="12">
        <v>0</v>
      </c>
      <c r="AK224" s="12">
        <f t="shared" si="16"/>
        <v>21.07</v>
      </c>
      <c r="AL224" s="15">
        <v>0.37859999999999999</v>
      </c>
      <c r="AM224" s="15">
        <v>3.4500000000000003E-2</v>
      </c>
      <c r="AN224" s="15">
        <v>2.786</v>
      </c>
      <c r="AO224" s="15">
        <v>430.47</v>
      </c>
    </row>
    <row r="225" spans="1:41" x14ac:dyDescent="0.35">
      <c r="A225" s="7" t="s">
        <v>389</v>
      </c>
      <c r="B225" s="8">
        <v>29.738050000000001</v>
      </c>
      <c r="C225" s="8">
        <v>-95.395454999999998</v>
      </c>
      <c r="D225" s="9" t="s">
        <v>42</v>
      </c>
      <c r="E225" s="9" t="s">
        <v>137</v>
      </c>
      <c r="F225" s="9" t="s">
        <v>390</v>
      </c>
      <c r="G225" s="9" t="s">
        <v>82</v>
      </c>
      <c r="H225" s="9" t="s">
        <v>98</v>
      </c>
      <c r="I225" s="10">
        <v>3.0000000000000001E-3</v>
      </c>
      <c r="J225" s="9" t="s">
        <v>391</v>
      </c>
      <c r="K225" s="9" t="s">
        <v>400</v>
      </c>
      <c r="L225" s="9" t="s">
        <v>403</v>
      </c>
      <c r="M225" s="9" t="s">
        <v>55</v>
      </c>
      <c r="N225" s="10">
        <v>1</v>
      </c>
      <c r="O225" s="10">
        <v>2.0480790109083928</v>
      </c>
      <c r="P225" s="10">
        <v>0.62575744044581216</v>
      </c>
      <c r="Q225" s="10">
        <v>2.9617853081352874</v>
      </c>
      <c r="R225" s="10">
        <v>2.4581407272968043</v>
      </c>
      <c r="S225" s="10">
        <v>3.7753957991323568</v>
      </c>
      <c r="T225" s="10">
        <v>1087.9737523525566</v>
      </c>
      <c r="U225" s="10">
        <v>116.68206814387381</v>
      </c>
      <c r="V225" s="10">
        <v>0.48043733840984254</v>
      </c>
      <c r="W225" s="10">
        <v>0.20882067854383285</v>
      </c>
      <c r="X225" s="11">
        <v>0.83399999999999996</v>
      </c>
      <c r="Y225" s="11">
        <v>5.5229999999999997</v>
      </c>
      <c r="Z225" s="12"/>
      <c r="AA225" s="11">
        <f>AVERAGE(X225:Z225)</f>
        <v>3.1784999999999997</v>
      </c>
      <c r="AB225" s="11">
        <v>2.23</v>
      </c>
      <c r="AC225" s="11">
        <v>84.56</v>
      </c>
      <c r="AD225" s="11">
        <v>5.5</v>
      </c>
      <c r="AE225" s="13" t="s">
        <v>76</v>
      </c>
      <c r="AF225" s="12">
        <v>4.2895442359249332</v>
      </c>
      <c r="AG225" s="12">
        <v>6.9705093833780154</v>
      </c>
      <c r="AH225" s="12">
        <v>88.739946380697049</v>
      </c>
      <c r="AI225" s="12">
        <v>9.8170000000000002</v>
      </c>
      <c r="AJ225" s="12">
        <v>0.86839999999999995</v>
      </c>
      <c r="AK225" s="12">
        <f t="shared" si="16"/>
        <v>8.9486000000000008</v>
      </c>
      <c r="AL225" s="15">
        <v>0.37990000000000002</v>
      </c>
      <c r="AM225" s="15">
        <v>3.5700000000000003E-2</v>
      </c>
      <c r="AN225" s="15">
        <v>2.3902999999999999</v>
      </c>
      <c r="AO225" s="15">
        <v>274.66000000000003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082F6-99CD-488D-A826-82072EA69B78}">
  <dimension ref="A1:D18"/>
  <sheetViews>
    <sheetView workbookViewId="0">
      <selection activeCell="H30" sqref="H29:H30"/>
    </sheetView>
  </sheetViews>
  <sheetFormatPr defaultRowHeight="14.5" x14ac:dyDescent="0.35"/>
  <sheetData>
    <row r="1" spans="1:4" x14ac:dyDescent="0.35">
      <c r="A1" s="20" t="s">
        <v>3</v>
      </c>
      <c r="B1" s="20" t="s">
        <v>406</v>
      </c>
      <c r="C1" s="20" t="s">
        <v>407</v>
      </c>
      <c r="D1" s="20" t="s">
        <v>408</v>
      </c>
    </row>
    <row r="2" spans="1:4" x14ac:dyDescent="0.35">
      <c r="A2" s="21" t="s">
        <v>42</v>
      </c>
      <c r="B2" s="21" t="s">
        <v>409</v>
      </c>
      <c r="C2" s="22" t="s">
        <v>410</v>
      </c>
      <c r="D2" s="23">
        <v>-95.335909999999998</v>
      </c>
    </row>
    <row r="3" spans="1:4" x14ac:dyDescent="0.35">
      <c r="A3" s="21" t="s">
        <v>42</v>
      </c>
      <c r="B3" s="21" t="s">
        <v>411</v>
      </c>
      <c r="C3" s="23">
        <v>29.798590000000001</v>
      </c>
      <c r="D3" s="23">
        <v>-95.348240000000004</v>
      </c>
    </row>
    <row r="4" spans="1:4" x14ac:dyDescent="0.35">
      <c r="A4" s="21" t="s">
        <v>42</v>
      </c>
      <c r="B4" s="21" t="s">
        <v>412</v>
      </c>
      <c r="C4" s="23">
        <v>29.767939999999999</v>
      </c>
      <c r="D4" s="23">
        <v>-95.331540000000004</v>
      </c>
    </row>
    <row r="5" spans="1:4" x14ac:dyDescent="0.35">
      <c r="A5" s="21" t="s">
        <v>42</v>
      </c>
      <c r="B5" s="21" t="s">
        <v>413</v>
      </c>
      <c r="C5" s="23">
        <v>29.71782</v>
      </c>
      <c r="D5" s="23">
        <v>-95.222160000000002</v>
      </c>
    </row>
    <row r="6" spans="1:4" x14ac:dyDescent="0.35">
      <c r="A6" s="21" t="s">
        <v>42</v>
      </c>
      <c r="B6" s="21" t="s">
        <v>414</v>
      </c>
      <c r="C6" s="23">
        <v>29.66011</v>
      </c>
      <c r="D6" s="23">
        <v>-95.250559999999993</v>
      </c>
    </row>
    <row r="7" spans="1:4" x14ac:dyDescent="0.35">
      <c r="A7" s="21" t="s">
        <v>42</v>
      </c>
      <c r="B7" s="21" t="s">
        <v>415</v>
      </c>
      <c r="C7" s="23">
        <v>29.678349999999998</v>
      </c>
      <c r="D7" s="23">
        <v>-95.398880000000005</v>
      </c>
    </row>
    <row r="8" spans="1:4" x14ac:dyDescent="0.35">
      <c r="A8" s="21" t="s">
        <v>42</v>
      </c>
      <c r="B8" s="21" t="s">
        <v>416</v>
      </c>
      <c r="C8" s="23">
        <v>29.719639999999998</v>
      </c>
      <c r="D8" s="23">
        <v>-95.560580000000002</v>
      </c>
    </row>
    <row r="9" spans="1:4" x14ac:dyDescent="0.35">
      <c r="A9" s="21" t="s">
        <v>42</v>
      </c>
      <c r="B9" s="21" t="s">
        <v>417</v>
      </c>
      <c r="C9" s="23">
        <v>30.192609999999998</v>
      </c>
      <c r="D9" s="23">
        <v>-96.129760000000005</v>
      </c>
    </row>
    <row r="10" spans="1:4" x14ac:dyDescent="0.35">
      <c r="A10" s="21" t="s">
        <v>181</v>
      </c>
      <c r="B10" s="21" t="s">
        <v>418</v>
      </c>
      <c r="C10" s="23">
        <v>29.569240000000001</v>
      </c>
      <c r="D10" s="23">
        <v>-98.351979999999998</v>
      </c>
    </row>
    <row r="11" spans="1:4" x14ac:dyDescent="0.35">
      <c r="A11" s="21" t="s">
        <v>181</v>
      </c>
      <c r="B11" s="21" t="s">
        <v>419</v>
      </c>
      <c r="C11" s="23">
        <v>32.687899999999999</v>
      </c>
      <c r="D11" s="23">
        <v>-96.769379999999998</v>
      </c>
    </row>
    <row r="12" spans="1:4" x14ac:dyDescent="0.35">
      <c r="A12" s="21" t="s">
        <v>181</v>
      </c>
      <c r="B12" s="21" t="s">
        <v>420</v>
      </c>
      <c r="C12" s="23">
        <v>32.778889999999997</v>
      </c>
      <c r="D12" s="24" t="s">
        <v>421</v>
      </c>
    </row>
    <row r="13" spans="1:4" x14ac:dyDescent="0.35">
      <c r="A13" s="21" t="s">
        <v>181</v>
      </c>
      <c r="B13" s="21" t="s">
        <v>422</v>
      </c>
      <c r="C13" s="23">
        <v>32.745849999999997</v>
      </c>
      <c r="D13" s="24" t="s">
        <v>423</v>
      </c>
    </row>
    <row r="14" spans="1:4" x14ac:dyDescent="0.35">
      <c r="A14" s="21" t="s">
        <v>181</v>
      </c>
      <c r="B14" s="21" t="s">
        <v>424</v>
      </c>
      <c r="C14" s="23">
        <v>32.750489999999999</v>
      </c>
      <c r="D14" s="24" t="s">
        <v>425</v>
      </c>
    </row>
    <row r="15" spans="1:4" x14ac:dyDescent="0.35">
      <c r="A15" s="21" t="s">
        <v>181</v>
      </c>
      <c r="B15" s="21" t="s">
        <v>426</v>
      </c>
      <c r="C15" s="23">
        <v>32.7348</v>
      </c>
      <c r="D15" s="23">
        <v>-96.27373</v>
      </c>
    </row>
    <row r="16" spans="1:4" x14ac:dyDescent="0.35">
      <c r="A16" s="21" t="s">
        <v>79</v>
      </c>
      <c r="B16" s="21" t="s">
        <v>427</v>
      </c>
      <c r="C16">
        <v>29.371279999999999</v>
      </c>
      <c r="D16">
        <v>-98.53819</v>
      </c>
    </row>
    <row r="17" spans="1:4" x14ac:dyDescent="0.35">
      <c r="A17" s="21" t="s">
        <v>79</v>
      </c>
      <c r="B17" s="21" t="s">
        <v>428</v>
      </c>
      <c r="C17">
        <v>29.430129999999998</v>
      </c>
      <c r="D17">
        <v>-98.732069999999993</v>
      </c>
    </row>
    <row r="18" spans="1:4" x14ac:dyDescent="0.35">
      <c r="A18" s="21" t="s">
        <v>79</v>
      </c>
      <c r="B18" s="21" t="s">
        <v>429</v>
      </c>
      <c r="C18">
        <v>29.495149999999999</v>
      </c>
      <c r="D18" s="23">
        <v>-98.618620000000007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ADFEC-C7D7-4BBC-BF1E-5C45D54AF813}">
  <dimension ref="A1:B25"/>
  <sheetViews>
    <sheetView workbookViewId="0">
      <selection activeCell="D12" sqref="D12"/>
    </sheetView>
  </sheetViews>
  <sheetFormatPr defaultRowHeight="14.5" x14ac:dyDescent="0.35"/>
  <cols>
    <col min="1" max="1" width="23.36328125" customWidth="1"/>
  </cols>
  <sheetData>
    <row r="1" spans="1:2" ht="15" thickBot="1" x14ac:dyDescent="0.4">
      <c r="A1" s="25" t="s">
        <v>435</v>
      </c>
      <c r="B1" s="25" t="s">
        <v>436</v>
      </c>
    </row>
    <row r="2" spans="1:2" x14ac:dyDescent="0.35">
      <c r="A2" s="2" t="s">
        <v>437</v>
      </c>
      <c r="B2" s="16" t="s">
        <v>438</v>
      </c>
    </row>
    <row r="3" spans="1:2" x14ac:dyDescent="0.35">
      <c r="A3" s="2" t="s">
        <v>439</v>
      </c>
      <c r="B3" s="16" t="s">
        <v>440</v>
      </c>
    </row>
    <row r="4" spans="1:2" x14ac:dyDescent="0.35">
      <c r="A4" s="2" t="s">
        <v>432</v>
      </c>
      <c r="B4" s="16" t="s">
        <v>441</v>
      </c>
    </row>
    <row r="5" spans="1:2" x14ac:dyDescent="0.35">
      <c r="A5" s="2" t="s">
        <v>5</v>
      </c>
      <c r="B5" s="26" t="s">
        <v>442</v>
      </c>
    </row>
    <row r="6" spans="1:2" x14ac:dyDescent="0.35">
      <c r="A6" s="2" t="s">
        <v>443</v>
      </c>
      <c r="B6" s="26" t="s">
        <v>444</v>
      </c>
    </row>
    <row r="7" spans="1:2" x14ac:dyDescent="0.35">
      <c r="A7" s="2" t="s">
        <v>445</v>
      </c>
      <c r="B7" s="26" t="s">
        <v>446</v>
      </c>
    </row>
    <row r="8" spans="1:2" x14ac:dyDescent="0.35">
      <c r="A8" s="2" t="s">
        <v>404</v>
      </c>
      <c r="B8" s="26" t="s">
        <v>447</v>
      </c>
    </row>
    <row r="9" spans="1:2" x14ac:dyDescent="0.35">
      <c r="A9" s="2" t="s">
        <v>6</v>
      </c>
      <c r="B9" s="26" t="s">
        <v>466</v>
      </c>
    </row>
    <row r="10" spans="1:2" x14ac:dyDescent="0.35">
      <c r="A10" s="2" t="s">
        <v>7</v>
      </c>
      <c r="B10" s="26" t="s">
        <v>448</v>
      </c>
    </row>
    <row r="11" spans="1:2" x14ac:dyDescent="0.35">
      <c r="A11" s="3" t="s">
        <v>12</v>
      </c>
      <c r="B11" s="26" t="s">
        <v>449</v>
      </c>
    </row>
    <row r="12" spans="1:2" x14ac:dyDescent="0.35">
      <c r="A12" s="2" t="s">
        <v>450</v>
      </c>
      <c r="B12" s="26" t="s">
        <v>451</v>
      </c>
    </row>
    <row r="13" spans="1:2" x14ac:dyDescent="0.35">
      <c r="A13" s="27" t="s">
        <v>26</v>
      </c>
      <c r="B13" s="28" t="s">
        <v>431</v>
      </c>
    </row>
    <row r="14" spans="1:2" x14ac:dyDescent="0.35">
      <c r="A14" s="2" t="s">
        <v>430</v>
      </c>
      <c r="B14" s="16" t="s">
        <v>452</v>
      </c>
    </row>
    <row r="15" spans="1:2" x14ac:dyDescent="0.35">
      <c r="A15" s="2" t="s">
        <v>13</v>
      </c>
      <c r="B15" s="26" t="s">
        <v>453</v>
      </c>
    </row>
    <row r="16" spans="1:2" x14ac:dyDescent="0.35">
      <c r="A16" s="2" t="s">
        <v>433</v>
      </c>
      <c r="B16" s="26" t="s">
        <v>454</v>
      </c>
    </row>
    <row r="17" spans="1:2" x14ac:dyDescent="0.35">
      <c r="A17" s="2" t="s">
        <v>434</v>
      </c>
      <c r="B17" s="26" t="s">
        <v>455</v>
      </c>
    </row>
    <row r="18" spans="1:2" x14ac:dyDescent="0.35">
      <c r="A18" s="2" t="s">
        <v>29</v>
      </c>
      <c r="B18" s="26" t="s">
        <v>456</v>
      </c>
    </row>
    <row r="19" spans="1:2" x14ac:dyDescent="0.35">
      <c r="A19" s="2" t="s">
        <v>405</v>
      </c>
      <c r="B19" s="26" t="s">
        <v>457</v>
      </c>
    </row>
    <row r="20" spans="1:2" x14ac:dyDescent="0.35">
      <c r="A20" s="2" t="s">
        <v>34</v>
      </c>
      <c r="B20" s="26" t="s">
        <v>458</v>
      </c>
    </row>
    <row r="21" spans="1:2" x14ac:dyDescent="0.35">
      <c r="A21" s="2" t="s">
        <v>464</v>
      </c>
      <c r="B21" s="26" t="s">
        <v>465</v>
      </c>
    </row>
    <row r="22" spans="1:2" x14ac:dyDescent="0.35">
      <c r="A22" s="2" t="s">
        <v>37</v>
      </c>
      <c r="B22" s="26" t="s">
        <v>460</v>
      </c>
    </row>
    <row r="23" spans="1:2" x14ac:dyDescent="0.35">
      <c r="A23" s="2" t="s">
        <v>38</v>
      </c>
      <c r="B23" s="26" t="s">
        <v>461</v>
      </c>
    </row>
    <row r="24" spans="1:2" x14ac:dyDescent="0.35">
      <c r="A24" s="2" t="s">
        <v>459</v>
      </c>
      <c r="B24" s="26" t="s">
        <v>462</v>
      </c>
    </row>
    <row r="25" spans="1:2" x14ac:dyDescent="0.35">
      <c r="A25" s="2" t="s">
        <v>40</v>
      </c>
      <c r="B25" s="26" t="s">
        <v>463</v>
      </c>
    </row>
  </sheetData>
  <hyperlinks>
    <hyperlink ref="B13" r:id="rId1" xr:uid="{AA1E9AC3-BE2F-445E-847B-4CADE713FC7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Superfund Sites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Kocian, Leah M</dc:creator>
  <cp:lastModifiedBy>Kocian, Leah M</cp:lastModifiedBy>
  <dcterms:created xsi:type="dcterms:W3CDTF">2025-01-30T22:30:57Z</dcterms:created>
  <dcterms:modified xsi:type="dcterms:W3CDTF">2025-08-28T06:22:50Z</dcterms:modified>
</cp:coreProperties>
</file>