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Tabl\Desktop\project-4\"/>
    </mc:Choice>
  </mc:AlternateContent>
  <xr:revisionPtr revIDLastSave="0" documentId="13_ncr:1_{3E37D19E-FD6F-4762-8120-5D591C1E0B89}" xr6:coauthVersionLast="47" xr6:coauthVersionMax="47" xr10:uidLastSave="{00000000-0000-0000-0000-000000000000}"/>
  <bookViews>
    <workbookView xWindow="28680" yWindow="-120" windowWidth="29040" windowHeight="16440" activeTab="1" xr2:uid="{2723C258-614A-4C06-9499-0DEEDC8361B4}"/>
  </bookViews>
  <sheets>
    <sheet name="df_columns" sheetId="4" r:id="rId1"/>
    <sheet name="Questionnaire" sheetId="1" r:id="rId2"/>
    <sheet name="Calculated Variables" sheetId="3" r:id="rId3"/>
  </sheets>
  <definedNames>
    <definedName name="_xlnm._FilterDatabase" localSheetId="0" hidden="1">df_columns!$A$1:$F$304</definedName>
    <definedName name="_xlnm._FilterDatabase" localSheetId="1" hidden="1">Questionnaire!$A$1:$I$304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4" l="1"/>
  <c r="D3" i="4" s="1"/>
  <c r="C4" i="4"/>
  <c r="D4" i="4" s="1"/>
  <c r="C5" i="4"/>
  <c r="D5" i="4" s="1"/>
  <c r="C6" i="4"/>
  <c r="D6" i="4" s="1"/>
  <c r="C7" i="4"/>
  <c r="D7" i="4" s="1"/>
  <c r="C8" i="4"/>
  <c r="D8" i="4" s="1"/>
  <c r="C9" i="4"/>
  <c r="D9" i="4" s="1"/>
  <c r="C10" i="4"/>
  <c r="D10" i="4" s="1"/>
  <c r="C11" i="4"/>
  <c r="D11" i="4" s="1"/>
  <c r="C12" i="4"/>
  <c r="D12" i="4" s="1"/>
  <c r="C13" i="4"/>
  <c r="D13" i="4" s="1"/>
  <c r="C14" i="4"/>
  <c r="D14" i="4" s="1"/>
  <c r="C15" i="4"/>
  <c r="D15" i="4" s="1"/>
  <c r="C16" i="4"/>
  <c r="D16" i="4" s="1"/>
  <c r="C17" i="4"/>
  <c r="D17" i="4" s="1"/>
  <c r="C18" i="4"/>
  <c r="D18" i="4" s="1"/>
  <c r="C19" i="4"/>
  <c r="D19" i="4" s="1"/>
  <c r="C20" i="4"/>
  <c r="D20" i="4" s="1"/>
  <c r="C21" i="4"/>
  <c r="D21" i="4" s="1"/>
  <c r="C22" i="4"/>
  <c r="D22" i="4" s="1"/>
  <c r="C23" i="4"/>
  <c r="D23" i="4" s="1"/>
  <c r="C24" i="4"/>
  <c r="D24" i="4" s="1"/>
  <c r="C25" i="4"/>
  <c r="D25" i="4" s="1"/>
  <c r="C26" i="4"/>
  <c r="D26" i="4" s="1"/>
  <c r="C27" i="4"/>
  <c r="D27" i="4" s="1"/>
  <c r="C28" i="4"/>
  <c r="D28" i="4" s="1"/>
  <c r="C29" i="4"/>
  <c r="D29" i="4" s="1"/>
  <c r="C30" i="4"/>
  <c r="D30" i="4" s="1"/>
  <c r="C31" i="4"/>
  <c r="D31" i="4" s="1"/>
  <c r="C32" i="4"/>
  <c r="D32" i="4" s="1"/>
  <c r="C33" i="4"/>
  <c r="D33" i="4" s="1"/>
  <c r="C34" i="4"/>
  <c r="D34" i="4" s="1"/>
  <c r="C35" i="4"/>
  <c r="D35" i="4" s="1"/>
  <c r="C36" i="4"/>
  <c r="D36" i="4" s="1"/>
  <c r="C37" i="4"/>
  <c r="D37" i="4" s="1"/>
  <c r="C38" i="4"/>
  <c r="D38" i="4" s="1"/>
  <c r="C39" i="4"/>
  <c r="D39" i="4" s="1"/>
  <c r="C40" i="4"/>
  <c r="D40" i="4" s="1"/>
  <c r="C41" i="4"/>
  <c r="D41" i="4" s="1"/>
  <c r="C42" i="4"/>
  <c r="D42" i="4" s="1"/>
  <c r="C43" i="4"/>
  <c r="D43" i="4" s="1"/>
  <c r="C44" i="4"/>
  <c r="D44" i="4" s="1"/>
  <c r="C45" i="4"/>
  <c r="D45" i="4" s="1"/>
  <c r="C46" i="4"/>
  <c r="D46" i="4" s="1"/>
  <c r="C47" i="4"/>
  <c r="D47" i="4" s="1"/>
  <c r="C48" i="4"/>
  <c r="D48" i="4" s="1"/>
  <c r="C49" i="4"/>
  <c r="D49" i="4" s="1"/>
  <c r="C50" i="4"/>
  <c r="D50" i="4" s="1"/>
  <c r="C51" i="4"/>
  <c r="D51" i="4" s="1"/>
  <c r="C52" i="4"/>
  <c r="D52" i="4" s="1"/>
  <c r="C53" i="4"/>
  <c r="D53" i="4" s="1"/>
  <c r="C54" i="4"/>
  <c r="D54" i="4" s="1"/>
  <c r="C55" i="4"/>
  <c r="D55" i="4" s="1"/>
  <c r="C56" i="4"/>
  <c r="D56" i="4" s="1"/>
  <c r="C57" i="4"/>
  <c r="D57" i="4" s="1"/>
  <c r="C58" i="4"/>
  <c r="D58" i="4" s="1"/>
  <c r="C59" i="4"/>
  <c r="D59" i="4" s="1"/>
  <c r="C60" i="4"/>
  <c r="D60" i="4" s="1"/>
  <c r="C61" i="4"/>
  <c r="D61" i="4" s="1"/>
  <c r="C62" i="4"/>
  <c r="D62" i="4" s="1"/>
  <c r="C63" i="4"/>
  <c r="D63" i="4" s="1"/>
  <c r="C64" i="4"/>
  <c r="D64" i="4" s="1"/>
  <c r="C65" i="4"/>
  <c r="D65" i="4" s="1"/>
  <c r="C66" i="4"/>
  <c r="D66" i="4" s="1"/>
  <c r="C67" i="4"/>
  <c r="D67" i="4" s="1"/>
  <c r="C68" i="4"/>
  <c r="D68" i="4" s="1"/>
  <c r="C69" i="4"/>
  <c r="D69" i="4" s="1"/>
  <c r="C70" i="4"/>
  <c r="D70" i="4" s="1"/>
  <c r="C71" i="4"/>
  <c r="D71" i="4" s="1"/>
  <c r="C72" i="4"/>
  <c r="D72" i="4" s="1"/>
  <c r="C73" i="4"/>
  <c r="D73" i="4" s="1"/>
  <c r="C74" i="4"/>
  <c r="D74" i="4" s="1"/>
  <c r="C75" i="4"/>
  <c r="D75" i="4" s="1"/>
  <c r="C76" i="4"/>
  <c r="D76" i="4" s="1"/>
  <c r="C77" i="4"/>
  <c r="D77" i="4" s="1"/>
  <c r="C78" i="4"/>
  <c r="D78" i="4" s="1"/>
  <c r="C79" i="4"/>
  <c r="D79" i="4" s="1"/>
  <c r="C80" i="4"/>
  <c r="D80" i="4" s="1"/>
  <c r="C81" i="4"/>
  <c r="D81" i="4" s="1"/>
  <c r="C82" i="4"/>
  <c r="D82" i="4" s="1"/>
  <c r="C83" i="4"/>
  <c r="D83" i="4" s="1"/>
  <c r="C84" i="4"/>
  <c r="D84" i="4" s="1"/>
  <c r="C85" i="4"/>
  <c r="D85" i="4" s="1"/>
  <c r="C86" i="4"/>
  <c r="D86" i="4" s="1"/>
  <c r="C87" i="4"/>
  <c r="D87" i="4" s="1"/>
  <c r="C88" i="4"/>
  <c r="D88" i="4" s="1"/>
  <c r="C89" i="4"/>
  <c r="D89" i="4" s="1"/>
  <c r="C90" i="4"/>
  <c r="D90" i="4" s="1"/>
  <c r="C91" i="4"/>
  <c r="D91" i="4" s="1"/>
  <c r="C92" i="4"/>
  <c r="D92" i="4" s="1"/>
  <c r="C93" i="4"/>
  <c r="D93" i="4" s="1"/>
  <c r="C94" i="4"/>
  <c r="D94" i="4" s="1"/>
  <c r="C95" i="4"/>
  <c r="D95" i="4" s="1"/>
  <c r="C96" i="4"/>
  <c r="D96" i="4" s="1"/>
  <c r="C97" i="4"/>
  <c r="D97" i="4" s="1"/>
  <c r="C98" i="4"/>
  <c r="D98" i="4" s="1"/>
  <c r="C99" i="4"/>
  <c r="D99" i="4" s="1"/>
  <c r="C100" i="4"/>
  <c r="D100" i="4" s="1"/>
  <c r="C101" i="4"/>
  <c r="D101" i="4" s="1"/>
  <c r="C102" i="4"/>
  <c r="D102" i="4" s="1"/>
  <c r="C103" i="4"/>
  <c r="D103" i="4" s="1"/>
  <c r="C104" i="4"/>
  <c r="D104" i="4" s="1"/>
  <c r="C105" i="4"/>
  <c r="D105" i="4" s="1"/>
  <c r="C106" i="4"/>
  <c r="D106" i="4" s="1"/>
  <c r="C107" i="4"/>
  <c r="D107" i="4" s="1"/>
  <c r="C108" i="4"/>
  <c r="D108" i="4" s="1"/>
  <c r="C109" i="4"/>
  <c r="D109" i="4" s="1"/>
  <c r="C110" i="4"/>
  <c r="D110" i="4" s="1"/>
  <c r="C111" i="4"/>
  <c r="D111" i="4" s="1"/>
  <c r="C112" i="4"/>
  <c r="D112" i="4" s="1"/>
  <c r="C113" i="4"/>
  <c r="D113" i="4" s="1"/>
  <c r="C114" i="4"/>
  <c r="D114" i="4" s="1"/>
  <c r="C115" i="4"/>
  <c r="D115" i="4" s="1"/>
  <c r="C116" i="4"/>
  <c r="D116" i="4" s="1"/>
  <c r="C117" i="4"/>
  <c r="D117" i="4" s="1"/>
  <c r="C118" i="4"/>
  <c r="D118" i="4" s="1"/>
  <c r="C119" i="4"/>
  <c r="D119" i="4" s="1"/>
  <c r="C120" i="4"/>
  <c r="D120" i="4" s="1"/>
  <c r="C121" i="4"/>
  <c r="D121" i="4" s="1"/>
  <c r="C122" i="4"/>
  <c r="D122" i="4" s="1"/>
  <c r="C123" i="4"/>
  <c r="D123" i="4" s="1"/>
  <c r="C124" i="4"/>
  <c r="D124" i="4" s="1"/>
  <c r="C125" i="4"/>
  <c r="D125" i="4" s="1"/>
  <c r="C126" i="4"/>
  <c r="D126" i="4" s="1"/>
  <c r="C127" i="4"/>
  <c r="D127" i="4" s="1"/>
  <c r="C128" i="4"/>
  <c r="D128" i="4" s="1"/>
  <c r="C129" i="4"/>
  <c r="D129" i="4" s="1"/>
  <c r="C130" i="4"/>
  <c r="D130" i="4" s="1"/>
  <c r="C131" i="4"/>
  <c r="D131" i="4" s="1"/>
  <c r="C132" i="4"/>
  <c r="D132" i="4" s="1"/>
  <c r="C133" i="4"/>
  <c r="D133" i="4" s="1"/>
  <c r="C134" i="4"/>
  <c r="D134" i="4" s="1"/>
  <c r="C135" i="4"/>
  <c r="D135" i="4" s="1"/>
  <c r="C136" i="4"/>
  <c r="D136" i="4" s="1"/>
  <c r="C137" i="4"/>
  <c r="D137" i="4" s="1"/>
  <c r="C138" i="4"/>
  <c r="D138" i="4" s="1"/>
  <c r="C139" i="4"/>
  <c r="D139" i="4" s="1"/>
  <c r="C140" i="4"/>
  <c r="D140" i="4" s="1"/>
  <c r="C141" i="4"/>
  <c r="D141" i="4" s="1"/>
  <c r="C142" i="4"/>
  <c r="D142" i="4" s="1"/>
  <c r="C143" i="4"/>
  <c r="D143" i="4" s="1"/>
  <c r="C144" i="4"/>
  <c r="D144" i="4" s="1"/>
  <c r="C145" i="4"/>
  <c r="D145" i="4" s="1"/>
  <c r="C146" i="4"/>
  <c r="D146" i="4" s="1"/>
  <c r="C147" i="4"/>
  <c r="D147" i="4" s="1"/>
  <c r="C148" i="4"/>
  <c r="D148" i="4" s="1"/>
  <c r="C149" i="4"/>
  <c r="D149" i="4" s="1"/>
  <c r="C150" i="4"/>
  <c r="D150" i="4" s="1"/>
  <c r="C151" i="4"/>
  <c r="D151" i="4" s="1"/>
  <c r="C152" i="4"/>
  <c r="D152" i="4" s="1"/>
  <c r="C153" i="4"/>
  <c r="D153" i="4" s="1"/>
  <c r="C154" i="4"/>
  <c r="D154" i="4" s="1"/>
  <c r="C155" i="4"/>
  <c r="D155" i="4" s="1"/>
  <c r="C156" i="4"/>
  <c r="D156" i="4" s="1"/>
  <c r="C157" i="4"/>
  <c r="D157" i="4" s="1"/>
  <c r="C158" i="4"/>
  <c r="D158" i="4" s="1"/>
  <c r="C159" i="4"/>
  <c r="D159" i="4" s="1"/>
  <c r="C160" i="4"/>
  <c r="D160" i="4" s="1"/>
  <c r="C161" i="4"/>
  <c r="D161" i="4" s="1"/>
  <c r="C162" i="4"/>
  <c r="D162" i="4" s="1"/>
  <c r="C163" i="4"/>
  <c r="D163" i="4" s="1"/>
  <c r="C164" i="4"/>
  <c r="D164" i="4" s="1"/>
  <c r="C165" i="4"/>
  <c r="D165" i="4" s="1"/>
  <c r="C166" i="4"/>
  <c r="D166" i="4" s="1"/>
  <c r="C167" i="4"/>
  <c r="D167" i="4" s="1"/>
  <c r="C168" i="4"/>
  <c r="D168" i="4" s="1"/>
  <c r="C169" i="4"/>
  <c r="D169" i="4" s="1"/>
  <c r="C170" i="4"/>
  <c r="D170" i="4" s="1"/>
  <c r="C171" i="4"/>
  <c r="D171" i="4" s="1"/>
  <c r="C172" i="4"/>
  <c r="D172" i="4" s="1"/>
  <c r="C173" i="4"/>
  <c r="D173" i="4" s="1"/>
  <c r="C174" i="4"/>
  <c r="D174" i="4" s="1"/>
  <c r="C175" i="4"/>
  <c r="D175" i="4" s="1"/>
  <c r="C176" i="4"/>
  <c r="D176" i="4" s="1"/>
  <c r="C177" i="4"/>
  <c r="D177" i="4" s="1"/>
  <c r="C178" i="4"/>
  <c r="D178" i="4" s="1"/>
  <c r="C179" i="4"/>
  <c r="D179" i="4" s="1"/>
  <c r="C180" i="4"/>
  <c r="D180" i="4" s="1"/>
  <c r="C181" i="4"/>
  <c r="D181" i="4" s="1"/>
  <c r="C182" i="4"/>
  <c r="D182" i="4" s="1"/>
  <c r="C183" i="4"/>
  <c r="D183" i="4" s="1"/>
  <c r="C184" i="4"/>
  <c r="D184" i="4" s="1"/>
  <c r="C185" i="4"/>
  <c r="D185" i="4" s="1"/>
  <c r="C186" i="4"/>
  <c r="D186" i="4" s="1"/>
  <c r="C187" i="4"/>
  <c r="D187" i="4" s="1"/>
  <c r="C188" i="4"/>
  <c r="D188" i="4" s="1"/>
  <c r="C189" i="4"/>
  <c r="D189" i="4" s="1"/>
  <c r="C190" i="4"/>
  <c r="D190" i="4" s="1"/>
  <c r="C191" i="4"/>
  <c r="D191" i="4" s="1"/>
  <c r="C192" i="4"/>
  <c r="D192" i="4" s="1"/>
  <c r="C193" i="4"/>
  <c r="D193" i="4" s="1"/>
  <c r="C194" i="4"/>
  <c r="D194" i="4" s="1"/>
  <c r="C195" i="4"/>
  <c r="D195" i="4" s="1"/>
  <c r="C196" i="4"/>
  <c r="D196" i="4" s="1"/>
  <c r="C197" i="4"/>
  <c r="D197" i="4" s="1"/>
  <c r="C198" i="4"/>
  <c r="D198" i="4" s="1"/>
  <c r="C199" i="4"/>
  <c r="D199" i="4" s="1"/>
  <c r="C200" i="4"/>
  <c r="D200" i="4" s="1"/>
  <c r="C201" i="4"/>
  <c r="D201" i="4" s="1"/>
  <c r="C202" i="4"/>
  <c r="D202" i="4" s="1"/>
  <c r="C203" i="4"/>
  <c r="D203" i="4" s="1"/>
  <c r="C204" i="4"/>
  <c r="D204" i="4" s="1"/>
  <c r="C205" i="4"/>
  <c r="D205" i="4" s="1"/>
  <c r="C206" i="4"/>
  <c r="D206" i="4" s="1"/>
  <c r="C207" i="4"/>
  <c r="D207" i="4" s="1"/>
  <c r="C208" i="4"/>
  <c r="D208" i="4" s="1"/>
  <c r="C209" i="4"/>
  <c r="D209" i="4" s="1"/>
  <c r="C210" i="4"/>
  <c r="D210" i="4" s="1"/>
  <c r="C211" i="4"/>
  <c r="D211" i="4" s="1"/>
  <c r="C212" i="4"/>
  <c r="D212" i="4" s="1"/>
  <c r="C213" i="4"/>
  <c r="D213" i="4" s="1"/>
  <c r="C214" i="4"/>
  <c r="D214" i="4" s="1"/>
  <c r="C215" i="4"/>
  <c r="D215" i="4" s="1"/>
  <c r="C216" i="4"/>
  <c r="D216" i="4" s="1"/>
  <c r="C217" i="4"/>
  <c r="D217" i="4" s="1"/>
  <c r="C218" i="4"/>
  <c r="D218" i="4" s="1"/>
  <c r="C219" i="4"/>
  <c r="D219" i="4" s="1"/>
  <c r="C220" i="4"/>
  <c r="D220" i="4" s="1"/>
  <c r="C221" i="4"/>
  <c r="D221" i="4" s="1"/>
  <c r="C222" i="4"/>
  <c r="D222" i="4" s="1"/>
  <c r="C223" i="4"/>
  <c r="D223" i="4" s="1"/>
  <c r="C224" i="4"/>
  <c r="D224" i="4" s="1"/>
  <c r="C225" i="4"/>
  <c r="D225" i="4" s="1"/>
  <c r="C226" i="4"/>
  <c r="D226" i="4" s="1"/>
  <c r="C227" i="4"/>
  <c r="D227" i="4" s="1"/>
  <c r="C228" i="4"/>
  <c r="D228" i="4" s="1"/>
  <c r="C229" i="4"/>
  <c r="D229" i="4" s="1"/>
  <c r="C230" i="4"/>
  <c r="D230" i="4" s="1"/>
  <c r="C231" i="4"/>
  <c r="D231" i="4" s="1"/>
  <c r="C232" i="4"/>
  <c r="D232" i="4" s="1"/>
  <c r="C233" i="4"/>
  <c r="D233" i="4" s="1"/>
  <c r="C234" i="4"/>
  <c r="D234" i="4" s="1"/>
  <c r="C235" i="4"/>
  <c r="D235" i="4" s="1"/>
  <c r="C236" i="4"/>
  <c r="D236" i="4" s="1"/>
  <c r="C237" i="4"/>
  <c r="D237" i="4" s="1"/>
  <c r="C238" i="4"/>
  <c r="D238" i="4" s="1"/>
  <c r="C239" i="4"/>
  <c r="D239" i="4" s="1"/>
  <c r="C240" i="4"/>
  <c r="D240" i="4" s="1"/>
  <c r="C241" i="4"/>
  <c r="D241" i="4" s="1"/>
  <c r="C242" i="4"/>
  <c r="D242" i="4" s="1"/>
  <c r="C243" i="4"/>
  <c r="D243" i="4" s="1"/>
  <c r="C244" i="4"/>
  <c r="D244" i="4" s="1"/>
  <c r="C245" i="4"/>
  <c r="D245" i="4" s="1"/>
  <c r="C246" i="4"/>
  <c r="D246" i="4" s="1"/>
  <c r="C247" i="4"/>
  <c r="D247" i="4" s="1"/>
  <c r="C248" i="4"/>
  <c r="D248" i="4" s="1"/>
  <c r="C249" i="4"/>
  <c r="D249" i="4" s="1"/>
  <c r="C250" i="4"/>
  <c r="D250" i="4" s="1"/>
  <c r="C251" i="4"/>
  <c r="D251" i="4" s="1"/>
  <c r="C252" i="4"/>
  <c r="D252" i="4" s="1"/>
  <c r="C253" i="4"/>
  <c r="D253" i="4" s="1"/>
  <c r="C254" i="4"/>
  <c r="D254" i="4" s="1"/>
  <c r="C255" i="4"/>
  <c r="D255" i="4" s="1"/>
  <c r="C256" i="4"/>
  <c r="D256" i="4" s="1"/>
  <c r="C257" i="4"/>
  <c r="D257" i="4" s="1"/>
  <c r="C258" i="4"/>
  <c r="D258" i="4" s="1"/>
  <c r="C259" i="4"/>
  <c r="D259" i="4" s="1"/>
  <c r="C260" i="4"/>
  <c r="D260" i="4" s="1"/>
  <c r="C261" i="4"/>
  <c r="D261" i="4" s="1"/>
  <c r="C262" i="4"/>
  <c r="D262" i="4" s="1"/>
  <c r="C263" i="4"/>
  <c r="D263" i="4" s="1"/>
  <c r="C264" i="4"/>
  <c r="D264" i="4" s="1"/>
  <c r="C265" i="4"/>
  <c r="D265" i="4" s="1"/>
  <c r="C266" i="4"/>
  <c r="D266" i="4" s="1"/>
  <c r="C267" i="4"/>
  <c r="D267" i="4" s="1"/>
  <c r="C268" i="4"/>
  <c r="D268" i="4" s="1"/>
  <c r="C269" i="4"/>
  <c r="D269" i="4" s="1"/>
  <c r="C270" i="4"/>
  <c r="D270" i="4" s="1"/>
  <c r="C271" i="4"/>
  <c r="D271" i="4" s="1"/>
  <c r="C272" i="4"/>
  <c r="D272" i="4" s="1"/>
  <c r="C273" i="4"/>
  <c r="D273" i="4" s="1"/>
  <c r="C274" i="4"/>
  <c r="D274" i="4" s="1"/>
  <c r="C275" i="4"/>
  <c r="D275" i="4" s="1"/>
  <c r="C276" i="4"/>
  <c r="D276" i="4" s="1"/>
  <c r="C277" i="4"/>
  <c r="D277" i="4" s="1"/>
  <c r="C278" i="4"/>
  <c r="D278" i="4" s="1"/>
  <c r="C279" i="4"/>
  <c r="D279" i="4" s="1"/>
  <c r="C280" i="4"/>
  <c r="D280" i="4" s="1"/>
  <c r="C281" i="4"/>
  <c r="D281" i="4" s="1"/>
  <c r="C282" i="4"/>
  <c r="D282" i="4" s="1"/>
  <c r="C283" i="4"/>
  <c r="D283" i="4" s="1"/>
  <c r="C284" i="4"/>
  <c r="D284" i="4" s="1"/>
  <c r="C285" i="4"/>
  <c r="D285" i="4" s="1"/>
  <c r="C286" i="4"/>
  <c r="D286" i="4" s="1"/>
  <c r="C287" i="4"/>
  <c r="D287" i="4" s="1"/>
  <c r="C288" i="4"/>
  <c r="D288" i="4" s="1"/>
  <c r="C289" i="4"/>
  <c r="D289" i="4" s="1"/>
  <c r="C290" i="4"/>
  <c r="D290" i="4" s="1"/>
  <c r="C291" i="4"/>
  <c r="D291" i="4" s="1"/>
  <c r="C292" i="4"/>
  <c r="D292" i="4" s="1"/>
  <c r="C293" i="4"/>
  <c r="D293" i="4" s="1"/>
  <c r="C294" i="4"/>
  <c r="D294" i="4" s="1"/>
  <c r="C295" i="4"/>
  <c r="D295" i="4" s="1"/>
  <c r="C296" i="4"/>
  <c r="D296" i="4" s="1"/>
  <c r="C297" i="4"/>
  <c r="D297" i="4" s="1"/>
  <c r="C298" i="4"/>
  <c r="D298" i="4" s="1"/>
  <c r="C299" i="4"/>
  <c r="D299" i="4" s="1"/>
  <c r="C300" i="4"/>
  <c r="D300" i="4" s="1"/>
  <c r="C301" i="4"/>
  <c r="D301" i="4" s="1"/>
  <c r="C302" i="4"/>
  <c r="D302" i="4" s="1"/>
  <c r="C303" i="4"/>
  <c r="D303" i="4" s="1"/>
  <c r="C304" i="4"/>
  <c r="D304" i="4" s="1"/>
  <c r="C2" i="4"/>
  <c r="D2" i="4" s="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2" i="4"/>
</calcChain>
</file>

<file path=xl/sharedStrings.xml><?xml version="1.0" encoding="utf-8"?>
<sst xmlns="http://schemas.openxmlformats.org/spreadsheetml/2006/main" count="3069" uniqueCount="1336">
  <si>
    <t>_STATE</t>
  </si>
  <si>
    <t>FMONTH</t>
  </si>
  <si>
    <t>IDATE</t>
  </si>
  <si>
    <t>IMONTH</t>
  </si>
  <si>
    <t>IDAY</t>
  </si>
  <si>
    <t>IYEAR</t>
  </si>
  <si>
    <t>DISPCODE</t>
  </si>
  <si>
    <t>SEQNO</t>
  </si>
  <si>
    <t>_PSU</t>
  </si>
  <si>
    <t>CTELENM1</t>
  </si>
  <si>
    <t>PVTRESD1</t>
  </si>
  <si>
    <t>COLGHOUS</t>
  </si>
  <si>
    <t>STATERE1</t>
  </si>
  <si>
    <t>CELPHON1</t>
  </si>
  <si>
    <t>LADULT1</t>
  </si>
  <si>
    <t>COLGSEX</t>
  </si>
  <si>
    <t>NUMADULT</t>
  </si>
  <si>
    <t>LANDSEX</t>
  </si>
  <si>
    <t>NUMMEN</t>
  </si>
  <si>
    <t>NUMWOMEN</t>
  </si>
  <si>
    <t>RESPSLCT</t>
  </si>
  <si>
    <t>SAFETIME</t>
  </si>
  <si>
    <t>CTELNUM1</t>
  </si>
  <si>
    <t>CELLFON5</t>
  </si>
  <si>
    <t>CADULT1</t>
  </si>
  <si>
    <t>CELLSEX</t>
  </si>
  <si>
    <t>PVTRESD3</t>
  </si>
  <si>
    <t>CCLGHOUS</t>
  </si>
  <si>
    <t>CSTATE1</t>
  </si>
  <si>
    <t>LANDLINE</t>
  </si>
  <si>
    <t>HHADULT</t>
  </si>
  <si>
    <t>SEXVAR</t>
  </si>
  <si>
    <t>GENHLTH</t>
  </si>
  <si>
    <t>PHYSHLTH</t>
  </si>
  <si>
    <t>MENTHLTH</t>
  </si>
  <si>
    <t>POORHLTH</t>
  </si>
  <si>
    <t>PRIMINSR</t>
  </si>
  <si>
    <t>PERSDOC3</t>
  </si>
  <si>
    <t>MEDCOST1</t>
  </si>
  <si>
    <t>CHECKUP1</t>
  </si>
  <si>
    <t>EXERANY2</t>
  </si>
  <si>
    <t>BPHIGH6</t>
  </si>
  <si>
    <t>BPMEDS</t>
  </si>
  <si>
    <t>CHOLCHK3</t>
  </si>
  <si>
    <t>TOLDHI3</t>
  </si>
  <si>
    <t>CHOLMED3</t>
  </si>
  <si>
    <t>CVDINFR4</t>
  </si>
  <si>
    <t>CVDCRHD4</t>
  </si>
  <si>
    <t>CVDSTRK3</t>
  </si>
  <si>
    <t>ASTHMA3</t>
  </si>
  <si>
    <t>ASTHNOW</t>
  </si>
  <si>
    <t>CHCSCNCR</t>
  </si>
  <si>
    <t>CHCOCNCR</t>
  </si>
  <si>
    <t>CHCCOPD3</t>
  </si>
  <si>
    <t>ADDEPEV3</t>
  </si>
  <si>
    <t>CHCKDNY2</t>
  </si>
  <si>
    <t>DIABETE4</t>
  </si>
  <si>
    <t>DIABAGE3</t>
  </si>
  <si>
    <t>HAVARTH5</t>
  </si>
  <si>
    <t>ARTHEXER</t>
  </si>
  <si>
    <t>ARTHEDU</t>
  </si>
  <si>
    <t>LMTJOIN3</t>
  </si>
  <si>
    <t>ARTHDIS2</t>
  </si>
  <si>
    <t>JOINPAI2</t>
  </si>
  <si>
    <t>MARITAL</t>
  </si>
  <si>
    <t>EDUCA</t>
  </si>
  <si>
    <t>RENTHOM1</t>
  </si>
  <si>
    <t>NUMHHOL3</t>
  </si>
  <si>
    <t>NUMPHON3</t>
  </si>
  <si>
    <t>CPDEMO1B</t>
  </si>
  <si>
    <t>VETERAN3</t>
  </si>
  <si>
    <t>EMPLOY1</t>
  </si>
  <si>
    <t>CHILDREN</t>
  </si>
  <si>
    <t>INCOME3</t>
  </si>
  <si>
    <t>PREGNANT</t>
  </si>
  <si>
    <t>WEIGHT2</t>
  </si>
  <si>
    <t>HEIGHT3</t>
  </si>
  <si>
    <t>DEAF</t>
  </si>
  <si>
    <t>BLIND</t>
  </si>
  <si>
    <t>DECIDE</t>
  </si>
  <si>
    <t>DIFFWALK</t>
  </si>
  <si>
    <t>DIFFDRES</t>
  </si>
  <si>
    <t>DIFFALON</t>
  </si>
  <si>
    <t>SMOKE100</t>
  </si>
  <si>
    <t>SMOKDAY2</t>
  </si>
  <si>
    <t>USENOW3</t>
  </si>
  <si>
    <t>ECIGNOW1</t>
  </si>
  <si>
    <t>ALCDAY5</t>
  </si>
  <si>
    <t>AVEDRNK3</t>
  </si>
  <si>
    <t>DRNK3GE5</t>
  </si>
  <si>
    <t>MAXDRNKS</t>
  </si>
  <si>
    <t>FLUSHOT7</t>
  </si>
  <si>
    <t>FLSHTMY3</t>
  </si>
  <si>
    <t>IMFVPLA2</t>
  </si>
  <si>
    <t>PNEUVAC4</t>
  </si>
  <si>
    <t>HIVTST7</t>
  </si>
  <si>
    <t>HIVTSTD3</t>
  </si>
  <si>
    <t>FRUIT2</t>
  </si>
  <si>
    <t>FRUITJU2</t>
  </si>
  <si>
    <t>FVGREEN1</t>
  </si>
  <si>
    <t>FRENCHF1</t>
  </si>
  <si>
    <t>POTATOE1</t>
  </si>
  <si>
    <t>VEGETAB2</t>
  </si>
  <si>
    <t>PDIABTST</t>
  </si>
  <si>
    <t>PREDIAB1</t>
  </si>
  <si>
    <t>INSULIN1</t>
  </si>
  <si>
    <t>BLDSUGAR</t>
  </si>
  <si>
    <t>FEETCHK3</t>
  </si>
  <si>
    <t>DOCTDIAB</t>
  </si>
  <si>
    <t>CHKHEMO3</t>
  </si>
  <si>
    <t>FEETCHK</t>
  </si>
  <si>
    <t>EYEEXAM1</t>
  </si>
  <si>
    <t>DIABEYE</t>
  </si>
  <si>
    <t>DIABEDU</t>
  </si>
  <si>
    <t>TOLDCFS</t>
  </si>
  <si>
    <t>HAVECFS</t>
  </si>
  <si>
    <t>WORKCFS</t>
  </si>
  <si>
    <t>TOLDHEPC</t>
  </si>
  <si>
    <t>TRETHEPC</t>
  </si>
  <si>
    <t>PRIRHEPC</t>
  </si>
  <si>
    <t>HAVEHEPC</t>
  </si>
  <si>
    <t>HAVEHEPB</t>
  </si>
  <si>
    <t>MEDSHEPB</t>
  </si>
  <si>
    <t>HPVADVC4</t>
  </si>
  <si>
    <t>HPVADSHT</t>
  </si>
  <si>
    <t>TETANUS1</t>
  </si>
  <si>
    <t>SHINGLE2</t>
  </si>
  <si>
    <t>LCSFIRST</t>
  </si>
  <si>
    <t>LCSLAST</t>
  </si>
  <si>
    <t>LCSNUMCG</t>
  </si>
  <si>
    <t>LCSCTSCN</t>
  </si>
  <si>
    <t>HADMAM</t>
  </si>
  <si>
    <t>HOWLONG</t>
  </si>
  <si>
    <t>CERVSCRN</t>
  </si>
  <si>
    <t>CRVCLCNC</t>
  </si>
  <si>
    <t>CRVCLPAP</t>
  </si>
  <si>
    <t>CRVCLHPV</t>
  </si>
  <si>
    <t>HADHYST2</t>
  </si>
  <si>
    <t>PSATEST1</t>
  </si>
  <si>
    <t>PSATIME1</t>
  </si>
  <si>
    <t>PCPSARS2</t>
  </si>
  <si>
    <t>PCSTALK</t>
  </si>
  <si>
    <t>HADSIGM4</t>
  </si>
  <si>
    <t>COLNSIGM</t>
  </si>
  <si>
    <t>COLNTES1</t>
  </si>
  <si>
    <t>SIGMTES1</t>
  </si>
  <si>
    <t>LASTSIG4</t>
  </si>
  <si>
    <t>COLNCNCR</t>
  </si>
  <si>
    <t>VIRCOLO1</t>
  </si>
  <si>
    <t>VCLNTES1</t>
  </si>
  <si>
    <t>SMALSTOL</t>
  </si>
  <si>
    <t>STOLTEST</t>
  </si>
  <si>
    <t>STOOLDN1</t>
  </si>
  <si>
    <t>BLDSTFIT</t>
  </si>
  <si>
    <t>SDNATES1</t>
  </si>
  <si>
    <t>CNCRDIFF</t>
  </si>
  <si>
    <t>CNCRAGE</t>
  </si>
  <si>
    <t>CNCRTYP1</t>
  </si>
  <si>
    <t>CSRVTRT3</t>
  </si>
  <si>
    <t>CSRVDOC1</t>
  </si>
  <si>
    <t>CSRVSUM</t>
  </si>
  <si>
    <t>CSRVRTRN</t>
  </si>
  <si>
    <t>CSRVINST</t>
  </si>
  <si>
    <t>CSRVINSR</t>
  </si>
  <si>
    <t>CSRVDEIN</t>
  </si>
  <si>
    <t>CSRVCLIN</t>
  </si>
  <si>
    <t>CSRVPAIN</t>
  </si>
  <si>
    <t>CSRVCTL2</t>
  </si>
  <si>
    <t>HOMBPCHK</t>
  </si>
  <si>
    <t>HOMRGCHK</t>
  </si>
  <si>
    <t>WHEREBP</t>
  </si>
  <si>
    <t>SHAREBP</t>
  </si>
  <si>
    <t>WTCHSALT</t>
  </si>
  <si>
    <t>DRADVISE</t>
  </si>
  <si>
    <t>CIMEMLOS</t>
  </si>
  <si>
    <t>CDHOUSE</t>
  </si>
  <si>
    <t>CDASSIST</t>
  </si>
  <si>
    <t>CDHELP</t>
  </si>
  <si>
    <t>CDSOCIAL</t>
  </si>
  <si>
    <t>CDDISCUS</t>
  </si>
  <si>
    <t>CAREGIV1</t>
  </si>
  <si>
    <t>CRGVREL4</t>
  </si>
  <si>
    <t>CRGVLNG1</t>
  </si>
  <si>
    <t>CRGVHRS1</t>
  </si>
  <si>
    <t>CRGVPRB3</t>
  </si>
  <si>
    <t>CRGVALZD</t>
  </si>
  <si>
    <t>CRGVPER1</t>
  </si>
  <si>
    <t>CRGVHOU1</t>
  </si>
  <si>
    <t>CRGVEXPT</t>
  </si>
  <si>
    <t>ACEDEPRS</t>
  </si>
  <si>
    <t>ACEDRINK</t>
  </si>
  <si>
    <t>ACEDRUGS</t>
  </si>
  <si>
    <t>ACEPRISN</t>
  </si>
  <si>
    <t>ACEDIVRC</t>
  </si>
  <si>
    <t>ACEPUNCH</t>
  </si>
  <si>
    <t>ACEHURT1</t>
  </si>
  <si>
    <t>ACESWEAR</t>
  </si>
  <si>
    <t>ACETOUCH</t>
  </si>
  <si>
    <t>ACETTHEM</t>
  </si>
  <si>
    <t>ACEHVSEX</t>
  </si>
  <si>
    <t>ACEADSAF</t>
  </si>
  <si>
    <t>ACEADNED</t>
  </si>
  <si>
    <t>MARIJAN1</t>
  </si>
  <si>
    <t>USEMRJN3</t>
  </si>
  <si>
    <t>RSNMRJN2</t>
  </si>
  <si>
    <t>LASTSMK2</t>
  </si>
  <si>
    <t>STOPSMK2</t>
  </si>
  <si>
    <t>FIREARM5</t>
  </si>
  <si>
    <t>GUNLOAD</t>
  </si>
  <si>
    <t>LOADULK2</t>
  </si>
  <si>
    <t>RCSGENDR</t>
  </si>
  <si>
    <t>RCSRLTN2</t>
  </si>
  <si>
    <t>CASTHDX2</t>
  </si>
  <si>
    <t>CASTHNO2</t>
  </si>
  <si>
    <t>BIRTHSEX</t>
  </si>
  <si>
    <t>SOMALE</t>
  </si>
  <si>
    <t>SOFEMALE</t>
  </si>
  <si>
    <t>TRNSGNDR</t>
  </si>
  <si>
    <t>QSTVER</t>
  </si>
  <si>
    <t>QSTLANG</t>
  </si>
  <si>
    <t>_METSTAT</t>
  </si>
  <si>
    <t>_URBSTAT</t>
  </si>
  <si>
    <t>MSCODE</t>
  </si>
  <si>
    <t>_STSTR</t>
  </si>
  <si>
    <t>_STRWT</t>
  </si>
  <si>
    <t>_RAWRAKE</t>
  </si>
  <si>
    <t>_WT2RAKE</t>
  </si>
  <si>
    <t>_IMPRACE</t>
  </si>
  <si>
    <t>_CHISPNC</t>
  </si>
  <si>
    <t>_CRACE1</t>
  </si>
  <si>
    <t>_CPRACE1</t>
  </si>
  <si>
    <t>CAGEG</t>
  </si>
  <si>
    <t>_CLLCPWT</t>
  </si>
  <si>
    <t>_DUALUSE</t>
  </si>
  <si>
    <t>_DUALCOR</t>
  </si>
  <si>
    <t>_LLCPWT2</t>
  </si>
  <si>
    <t>_LLCPWT</t>
  </si>
  <si>
    <t>_RFHLTH</t>
  </si>
  <si>
    <t>_PHYS14D</t>
  </si>
  <si>
    <t>_MENT14D</t>
  </si>
  <si>
    <t>_HLTHPLN</t>
  </si>
  <si>
    <t>_HCVU652</t>
  </si>
  <si>
    <t>_TOTINDA</t>
  </si>
  <si>
    <t>_RFHYPE6</t>
  </si>
  <si>
    <t>_CHOLCH3</t>
  </si>
  <si>
    <t>_RFCHOL3</t>
  </si>
  <si>
    <t>_MICHD</t>
  </si>
  <si>
    <t>_LTASTH1</t>
  </si>
  <si>
    <t>_CASTHM1</t>
  </si>
  <si>
    <t>_ASTHMS1</t>
  </si>
  <si>
    <t>_DRDXAR3</t>
  </si>
  <si>
    <t>_LMTACT3</t>
  </si>
  <si>
    <t>_LMTWRK3</t>
  </si>
  <si>
    <t>_PRACE1</t>
  </si>
  <si>
    <t>_MRACE1</t>
  </si>
  <si>
    <t>_HISPANC</t>
  </si>
  <si>
    <t>_RACE</t>
  </si>
  <si>
    <t>_RACEG21</t>
  </si>
  <si>
    <t>_RACEGR3</t>
  </si>
  <si>
    <t>_RACEPRV</t>
  </si>
  <si>
    <t>_SEX</t>
  </si>
  <si>
    <t>_AGEG5YR</t>
  </si>
  <si>
    <t>_AGE65YR</t>
  </si>
  <si>
    <t>_AGE80</t>
  </si>
  <si>
    <t>_AGE_G</t>
  </si>
  <si>
    <t>HTIN4</t>
  </si>
  <si>
    <t>HTM4</t>
  </si>
  <si>
    <t>WTKG3</t>
  </si>
  <si>
    <t>_BMI5</t>
  </si>
  <si>
    <t>_BMI5CAT</t>
  </si>
  <si>
    <t>_RFBMI5</t>
  </si>
  <si>
    <t>_CHLDCNT</t>
  </si>
  <si>
    <t>_EDUCAG</t>
  </si>
  <si>
    <t>_INCOMG1</t>
  </si>
  <si>
    <t>_SMOKER3</t>
  </si>
  <si>
    <t>_RFSMOK3</t>
  </si>
  <si>
    <t>_CURECI1</t>
  </si>
  <si>
    <t>DRNKANY5</t>
  </si>
  <si>
    <t>DROCDY3_</t>
  </si>
  <si>
    <t>_RFBING5</t>
  </si>
  <si>
    <t>_DRNKWK1</t>
  </si>
  <si>
    <t>_RFDRHV7</t>
  </si>
  <si>
    <t>_FLSHOT7</t>
  </si>
  <si>
    <t>_PNEUMO3</t>
  </si>
  <si>
    <t>_AIDTST4</t>
  </si>
  <si>
    <t>FTJUDA2_</t>
  </si>
  <si>
    <t>FRUTDA2_</t>
  </si>
  <si>
    <t>GRENDA1_</t>
  </si>
  <si>
    <t>FRNCHDA_</t>
  </si>
  <si>
    <t>POTADA1_</t>
  </si>
  <si>
    <t>VEGEDA2_</t>
  </si>
  <si>
    <t>_MISFRT1</t>
  </si>
  <si>
    <t>_MISVEG1</t>
  </si>
  <si>
    <t>_FRTRES1</t>
  </si>
  <si>
    <t>_VEGRES1</t>
  </si>
  <si>
    <t>_FRUTSU1</t>
  </si>
  <si>
    <t>_VEGESU1</t>
  </si>
  <si>
    <t>_FRTLT1A</t>
  </si>
  <si>
    <t>_VEGLT1A</t>
  </si>
  <si>
    <t>_FRT16A</t>
  </si>
  <si>
    <t>_VEG23A</t>
  </si>
  <si>
    <t>_FRUITE1</t>
  </si>
  <si>
    <t>_VEGETE1</t>
  </si>
  <si>
    <t>Column Name</t>
  </si>
  <si>
    <t>Question</t>
  </si>
  <si>
    <t>Is this [PHONE NUMBER]?</t>
  </si>
  <si>
    <t xml:space="preserve">Responses </t>
  </si>
  <si>
    <t>1 - Yes
2 - No</t>
  </si>
  <si>
    <t>Rename Column Name</t>
  </si>
  <si>
    <t>1 - Yes
2 - No
3 - No, this is a business</t>
  </si>
  <si>
    <t>Do you live in college housing?</t>
  </si>
  <si>
    <t>Is this a private residence?</t>
  </si>
  <si>
    <t>Do you currently live in__(state)____?</t>
  </si>
  <si>
    <t>landline</t>
  </si>
  <si>
    <t>Is this a cell phone?</t>
  </si>
  <si>
    <t>Are you 18 years of age or older?</t>
  </si>
  <si>
    <t>Are you male or female?</t>
  </si>
  <si>
    <t>1 - Male
2 - Female</t>
  </si>
  <si>
    <t>1 - Male
2 - Female
7 - Don't know/not sure
9 - Refused</t>
  </si>
  <si>
    <t>Excluding adults living away from home, such as students away at college, how many members of your household, including yourself, are 18 years of age or older?</t>
  </si>
  <si>
    <t>1
2-6 or more</t>
  </si>
  <si>
    <t>REMOVE</t>
  </si>
  <si>
    <t>KEEP</t>
  </si>
  <si>
    <t>Action</t>
  </si>
  <si>
    <t>How many of these adults are men?</t>
  </si>
  <si>
    <t>-- Number
77 - Don’t know/Not sure
99 - Refused</t>
  </si>
  <si>
    <t>-</t>
  </si>
  <si>
    <t>delete</t>
  </si>
  <si>
    <t>So the number of women in the household is [X]. Is that correct?</t>
  </si>
  <si>
    <t>The person in your household that I need to speak with is [Oldest/Youngest/ Middle//Male/Female]. Are you the [Oldest/Youngest/ Middle//Male/Female] in this household?</t>
  </si>
  <si>
    <t>cellphone</t>
  </si>
  <si>
    <t>Is this a safe time to talk with you?</t>
  </si>
  <si>
    <t>Do you live in a private residence?</t>
  </si>
  <si>
    <t>Do you also have a landline telephone in your home that is used to make and receive calls?</t>
  </si>
  <si>
    <t>1 - Yes
2 - No
7 - Don't know/not sure
9 - Refused</t>
  </si>
  <si>
    <t>How many members of your household, including yourself, are 18 years of age or older?</t>
  </si>
  <si>
    <t>Would you say that in general your health is—</t>
  </si>
  <si>
    <t>1 Excellent
2 Very Good
3 Good
4 Fair
5 Poor
7 Don’t know/Not sure
9 Refused</t>
  </si>
  <si>
    <t>Health Status</t>
  </si>
  <si>
    <t>Healthy Days</t>
  </si>
  <si>
    <t>Section</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</si>
  <si>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</si>
  <si>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</si>
  <si>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</si>
  <si>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What is the current primary source of your health insurance?</t>
  </si>
  <si>
    <t>01 Plan purchased through an employer or union
02 A private nongovernmental plan purchased on your own
03 Medicare
04 Medigap
05 Medicaid
06 Children's Health Insurance Program (CHIP)
07 Military related healthcare
08 Indian Health Service
09 State sponsored health plan
10 Other government program
88 No coverage of any type
77 Don’t Know/Not Sure
99 Refused</t>
  </si>
  <si>
    <t>KEEP?</t>
  </si>
  <si>
    <t>Do you have one person or a group of doctors that you think of as your personal health care provider?</t>
  </si>
  <si>
    <t>Health Care Access</t>
  </si>
  <si>
    <t>REMOVE?</t>
  </si>
  <si>
    <t>Was there a time in the past 12 months when you needed to see a doctor but could not because you could not afford it?</t>
  </si>
  <si>
    <t>About how long has it been since you last visited a doctor for a routine checkup?</t>
  </si>
  <si>
    <t>1 - Within the past year (anytime less than 12 months ago)
2 - Within the past 2 years (1 year but less than 2 years ago)
3 - Within the past 5 years (2 years but less than 5 years ago)
4 - 5 or more years ago
7 - Don’t know / Not sure
8 - Never
9 - Refused</t>
  </si>
  <si>
    <t>Exercise</t>
  </si>
  <si>
    <t>During the past month, other than your regular job, did you participate in any physical activities or exercises such as running, calisthenics, golf, gardening, or walking for exercise?</t>
  </si>
  <si>
    <t>Have you ever been told by a doctor, nurse, or other health professional that you have high blood pressure?</t>
  </si>
  <si>
    <t>Hypertension Awareness</t>
  </si>
  <si>
    <t xml:space="preserve"> _ _ Number of days (01-30)
88 - None
77 - Don’t know/not sure
99 - Refused</t>
  </si>
  <si>
    <t>1 - Yes, only one 
2 - More than one 
3 - No 
7 - Don’t know / Not sure 
9 - Refused</t>
  </si>
  <si>
    <t>1 - Yes
2 - Yes, but female told only during pregnancy
3 - No
4 - Told borderline high or prehypertensive or elevated blood pressure
7 - Don’t know/ Not sure
9 - Refused</t>
  </si>
  <si>
    <t>Are you currently taking prescription medicine for your high blood pressure?</t>
  </si>
  <si>
    <t>Cholesterol Awareness</t>
  </si>
  <si>
    <t>Cholesterol is a fatty substance found in the blood. About how long has it been since you last had your cholesterol checked?</t>
  </si>
  <si>
    <t>1 - Never
2 - Within the past year (anytime less than one year ago)
3 - Within the past 2 years (1 year but less than 2 years ago)
4 - Within the past 3 years (2 years but less than 3 years ago)
5 - Within the past 4 years (3 years but less than 4 years ago)
6 - Within the past 5 years (4 years but less than 5 years ago)
8 - 5 or more years ago
7 - Don’t know / Not sure
9 - Refused</t>
  </si>
  <si>
    <t>Have you ever been told by a doctor, nurse or other health professional that your cholesterol is high?</t>
  </si>
  <si>
    <t>Are you currently taking medicine prescribed by your doctor or other health professional for your cholesterol?</t>
  </si>
  <si>
    <t>listed in questionnaire as CHOLMED2</t>
  </si>
  <si>
    <t>Chronic Health Conditions</t>
  </si>
  <si>
    <t>Ever told you that you had a heart attack also called a myocardial infarction?</t>
  </si>
  <si>
    <t>(Ever told) (you had) angina or coronary heart disease?</t>
  </si>
  <si>
    <t>(Ever told) (you had) a stroke?</t>
  </si>
  <si>
    <t>HEART_ATTACK</t>
  </si>
  <si>
    <t>(Ever told) (you had) asthma?</t>
  </si>
  <si>
    <t>Do you still have asthma?</t>
  </si>
  <si>
    <t>(Ever told) (you had) skin cancer?</t>
  </si>
  <si>
    <t>(Ever told) (you had) C.O.P.D. (chronic obstructive pulmonary disease), emphysema or chronic bronchitis?</t>
  </si>
  <si>
    <t>(Ever told) (you had) any other types of cancer?</t>
  </si>
  <si>
    <t>(Ever told) (you had) a depressive disorder (including depression, major depression, dysthymia, or minor depression)?</t>
  </si>
  <si>
    <t>DEPRESSION</t>
  </si>
  <si>
    <t>Not including kidney stones, bladder infection or incontinence, were you ever told you had kidney disease?</t>
  </si>
  <si>
    <t>(Ever told) (you had) diabetes?</t>
  </si>
  <si>
    <t>1 - Yes
2 - Yes, but female told only during pregnancy
3 - No
4 - No, prediabetes or borderline diabetes
7 - Don’t know/ Not sure
9 - Refused</t>
  </si>
  <si>
    <t>DIABETES</t>
  </si>
  <si>
    <t>How old were you when you were told you had diabetes?</t>
  </si>
  <si>
    <t>_ _ Code age in years 
97 - 97 and older
98 - Don‘t know/ Not sure
99 - Refused</t>
  </si>
  <si>
    <t>DIABETES_AGE</t>
  </si>
  <si>
    <t>Arthritis</t>
  </si>
  <si>
    <t>Has a doctor, nurse or other health professional ever told you that you had some form of arthritis, rheumatoid arthritis, gout, lupus, or fibromyalgia?</t>
  </si>
  <si>
    <t>ARTHRITIS</t>
  </si>
  <si>
    <t>Has a doctor or other health professional ever suggested physical activity or exercise to help your arthritis or joint symptoms?</t>
  </si>
  <si>
    <t>Have you ever taken an educational course or class to teach you how to manage problems related to your arthritis or joint symptoms?</t>
  </si>
  <si>
    <t>Are you now limited in any way in any of your usual activities because of arthritis or joint symptoms?</t>
  </si>
  <si>
    <t>In the next question, we are referring to work for pay. Do arthritis or joint symptoms now affect whether you work, the type of work you do or the amount of work you do?</t>
  </si>
  <si>
    <t>Please think about the past 30 days, keeping in mind all of your joint pain or aching and whether or not you have taken medication.
During the past 30 days, how bad was your joint pain on average on a scale of 0 to 10 where 0 is no pain and 10 is pain or aching as bad as it can be?</t>
  </si>
  <si>
    <t>__ __ Enter number [00-10]
77 - Don’t know/ Not sure
99 - Refused</t>
  </si>
  <si>
    <t>Demographics</t>
  </si>
  <si>
    <t>RACE</t>
  </si>
  <si>
    <t>Are you…</t>
  </si>
  <si>
    <t>1 - Married
2 - Divorced
3 - Widowed
4 - Separated
5 - Never married
6 - A member of an unmarried couple
9 - Refused</t>
  </si>
  <si>
    <t>What is the highest grade or year of school you completed?</t>
  </si>
  <si>
    <t>1 - Never attended school or only attended kindergarten
2 - Grades 1 through 8 (Elementary)
3 - Grades 9 through 11 (Some high school)
4 - Grade 12 or GED (High school graduate)
5 College 1 year to 3 years (Some college or technical school)
6 - College 4 years or more (College graduate)
9 - Refused</t>
  </si>
  <si>
    <t>Do you own or rent your home?</t>
  </si>
  <si>
    <t>1 - Own
2 - Rent
3 - Other arrangement
7 - Don’t know / Not sure
9 - Refused</t>
  </si>
  <si>
    <t>Not including cell phones or numbers used for computers , fax machines or security systems, do you have more than one telephone number in your household ?</t>
  </si>
  <si>
    <t>1 - Yes
2 - No
7 - Don’t know / Not sure
9 - Refused</t>
  </si>
  <si>
    <t>How many of these telephone numbers are residential numbers?</t>
  </si>
  <si>
    <t>__ Enter number (1-5)
6 - Six or more
7 - Don’t know / Not sure
8 - None
9-  Refused</t>
  </si>
  <si>
    <t>How many cell phones do you have for personal use?</t>
  </si>
  <si>
    <t>Have you ever served on active duty in the United States Armed Forces, either in the regular military or in a National Guard or military reserve unit?</t>
  </si>
  <si>
    <t>VETERAN</t>
  </si>
  <si>
    <t>INCOME</t>
  </si>
  <si>
    <t>Are you currently… ?</t>
  </si>
  <si>
    <t>1 - Employed for wages
2 - Self-employed
3 - Out of work for 1 year or more
4 - Out of work for less than 1 year
5 - A Homemaker
6 - A Student
7 - Retired
8 - Unable to work
9 - Refused</t>
  </si>
  <si>
    <t>How many children less than 18 years of age live in your household ?</t>
  </si>
  <si>
    <t>_ _ Number of children
88 - None
99 - Refused</t>
  </si>
  <si>
    <t>Is your annual household income from all sources—</t>
  </si>
  <si>
    <t>01 - Less than $10,000?
02 - Less than $15,000? ($10,000 to less than $15,000)
03 - Less than $20,000? ($15,000 to less than $20,000)
04 - Less than $25,000
05 - Less than $35,000 If ($25,000 to less than $35,000)
06 - Less than $50,000 If ($35,000 to less than $50,000)
07 - Less than $75,000? ($50,000 to less than $75,000)
08 - Less than $100,000? ($75,000 to less than $100,000)
09 - Less than $150,000? ($100,000 to less than $150,000)?
10 - Less than $200,000? ($150,000 to less than $200,000)
11 - $200,000 or more
77 - Don’t know / Not sure
99 - Refused</t>
  </si>
  <si>
    <t>To your knowledge , are you now pregnant?</t>
  </si>
  <si>
    <t>About how much do you weigh without shoes?</t>
  </si>
  <si>
    <t>_ _ _ _ Weight (pounds/kilograms)
7777 - Don’t know / Not sure
9999 - Refused</t>
  </si>
  <si>
    <t>_ _ / _ _ Height (ft / inches/meters/centimeters)
77/ 77 - Don’t know / Not sure
99/ 99 - Refused</t>
  </si>
  <si>
    <t>About how tall are you without shoes?</t>
  </si>
  <si>
    <t>Disability</t>
  </si>
  <si>
    <t>Some people who are deaf or have serious difficulty hearing use assistive devices to communicate by phone. Are you deaf or do you have serious difficulty hearing?</t>
  </si>
  <si>
    <t>Target</t>
  </si>
  <si>
    <t>HEART_DISEASE</t>
  </si>
  <si>
    <t>Are you blind or do you have serious difficulty seeing, even when wearing glasses?</t>
  </si>
  <si>
    <t>Because of a physical, mental, or emotional condition, do you have serious difficulty concentrating, remembering, or making decisions?</t>
  </si>
  <si>
    <t>Do you have serious difficulty walking or climbing stairs?</t>
  </si>
  <si>
    <t>Do you have difficulty dressing or bathing?</t>
  </si>
  <si>
    <t>Because of a physical, mental, or emotional condition, do you have difficulty doing errands alone such as visiting a doctor’s office or shopping?</t>
  </si>
  <si>
    <t>Tobacco Use</t>
  </si>
  <si>
    <t>Have you smoked at least 100 cigarettes in your entire life?</t>
  </si>
  <si>
    <t>Do you now smoke cigarettes every day, some days, or not at all?</t>
  </si>
  <si>
    <t>1 - Every day
2 - Some days
3 - Not at all
7 - Don’t know/ Not sure
9 - Refused</t>
  </si>
  <si>
    <t>Do you currently use chewing tobacco, snuff, or snus every day, some days, or not at all?</t>
  </si>
  <si>
    <t>1 - Every day
2 - Some days
3 - Not at all
4 Never used e-cigs
7 - Don’t know/ Not sure
9 - Refused</t>
  </si>
  <si>
    <t>Do you now use ecigarettes or other electronic vaping products every day, some days or not at all?</t>
  </si>
  <si>
    <t>Alcohol Consumption</t>
  </si>
  <si>
    <t>During the past 30 days, how many days per week or per month did you have at least one drink of any alcoholic beverage such as beer, wine, a malt beverage or liquor?</t>
  </si>
  <si>
    <t>1 _ _ Days per week
2 _ _ Days in past 30 days
888 - No drinks in past 30 days
777 - Don’t know / Not sure
999 - Refused</t>
  </si>
  <si>
    <t>One drink is equivalent to a 12-ounce beer, a 5-ounce glass of wine, or a drink with one shot of liquor. During the past 30 days, on the days when you drank, about how many drinks did you drink on the average?</t>
  </si>
  <si>
    <t>_ _ Number of drinks
88 - None
77 - Don’t know / Not sure
99 - Refused</t>
  </si>
  <si>
    <t>Considering all types of alcoholic beverages, how many times during the past 30 days did you have X [CATI X = 5 for men, X = 4 for women] or more drinks on an occasion?</t>
  </si>
  <si>
    <t>_ _ Number of times
77 - Don’t know / Not sure
88 - no days
99 - Refused</t>
  </si>
  <si>
    <t>During the past 30 days, what is the largest number of drinks you had on any occasion?</t>
  </si>
  <si>
    <t>_ _ Number of drinks
77 - Don’t know / Not sure
99 - Refused</t>
  </si>
  <si>
    <t>Immunization</t>
  </si>
  <si>
    <t>During the past 12 months, have you had either a flu vaccine that was sprayed in your nose or a flu shot injected into your arm?</t>
  </si>
  <si>
    <t>During what month and year did you receive your most recent flu vaccine that was sprayed in your nose or flu shot injected into your arm?</t>
  </si>
  <si>
    <t>_ _ / _ _ _ _ - Month / Year
77 / 7777 - Don’t know / Not sure
09 / 9999 - Refused</t>
  </si>
  <si>
    <t>At what kind of place did you get your last flu shot or vaccine?</t>
  </si>
  <si>
    <t>01 - A doctor’s office or health maintenance organization (HMO)
02 - A health department
03 - Another type of clinic or health center (a community health center)
04 - A senior, recreation, or community center
05 - A store (supermarket, drug store)
06 - A hospital (inpatient)
07 - An emergency room
08 - Workplace
09 - Some other kind of place
11 - A school
12 - A drive though location at some other place than listed above
10 - Received vaccination in Canada/Mexico
77 - Don’t know / Not sure
99 - Refused</t>
  </si>
  <si>
    <t>Have you ever had a pneumonia shot also known as a pneumococcal vaccine?</t>
  </si>
  <si>
    <t>Including fluid testing from your mouth, but not including tests you may have had for blood donation, have you ever been tested for H.I.V?</t>
  </si>
  <si>
    <t>Not including blood donations, in what month and year was your last H.I.V. test?</t>
  </si>
  <si>
    <t xml:space="preserve">_ _ /_ _ _ _ - Code month and year
77/ 7777 - Don’t know /Not sure 
99/ 9999 - Refused </t>
  </si>
  <si>
    <t>Fruits and Vegetables</t>
  </si>
  <si>
    <t>Now think about the foods you ate or drank during the past month, that is, the past 30 days, including meals and snacks. Not including juices, how often did you eat fruit? You can tell me times per day, times per week or times per month.</t>
  </si>
  <si>
    <t>1_ _ Day
2_ _ Week
3_ _ Month
300 - Less than once a month
555 - Never
777 - Don’t Know
999 - Refused</t>
  </si>
  <si>
    <t>Not including fruit -flavored drinks or fruit juices with added sugar, how often did you drink 100% fruit juice such as apple or orange juice?</t>
  </si>
  <si>
    <t>How often did you eat a green leafy or lettuce salad, with or without other vegetables?</t>
  </si>
  <si>
    <t>Enter quantity in times per day, week, or month.</t>
  </si>
  <si>
    <t>If a respondent indicates that they consume a food item every day then enter the number of times per day. If the respondent indicates that they eat a food less than daily, then enter times per week or time per month. Do not enter time per day unless the respondent reports that he/she consumed that food item each day during the past month. Enter quantity in times per day, week, or month.</t>
  </si>
  <si>
    <t>How often did you eat any kind of fried potatoes, including French fries, home fries, or hash browns?</t>
  </si>
  <si>
    <t>How often did you eat any other kind of potatoes, or sweet potatoes, such as baked, boiled, mashed potatoes, or potato salad?</t>
  </si>
  <si>
    <t>Not including lettuce salads and potatoes, how often did you eat other vegetables?</t>
  </si>
  <si>
    <t>Prediabetes</t>
  </si>
  <si>
    <t>Have you had a test for high blood sugar or diabetes within the past three years?</t>
  </si>
  <si>
    <t>Have you ever been told by a doctor or other health professional that you have pre-diabetes or borderline diabetes?</t>
  </si>
  <si>
    <t>1 - Yes
2 - Yes, during pregnancy
3 - No
7 - Don’t know/ Not sure
9 - Refused</t>
  </si>
  <si>
    <t>Diabetes</t>
  </si>
  <si>
    <t>listed in questionnaire as INSULIN</t>
  </si>
  <si>
    <t>Are you now taking insulin?</t>
  </si>
  <si>
    <t>About how often do you check your blood for glucose or sugar?</t>
  </si>
  <si>
    <t>Including times when checked by a family member or friend, about how often do you check your feet for any sores or irritations?</t>
  </si>
  <si>
    <t>1 _ _ Times per day
2 _ _ Times per week
3 _ _ Times per month
4 _ _ Times per year
888 - Never
777 - Don’t know / Not sure
999 - Refused</t>
  </si>
  <si>
    <t>About how many times in the past 12 months have you seen a doctor, nurse, or other health professional for your diabetes?</t>
  </si>
  <si>
    <t>_ _ Number of times
76 - 76 or more 
88 - None
77 - Don’t know / Not sure
99 - Refused</t>
  </si>
  <si>
    <t>About how many times in the past 12 months has a doctor, nurse, or other health professional checked you for A-one-C?</t>
  </si>
  <si>
    <t>_ _ Number of times
76 - 76 or more 
88 - None
89 - Never heard of A-one-C test
77 - Don’t know / Not sure
99 - Refused</t>
  </si>
  <si>
    <t>About how many times in the past 12 months has a health professional checked your feet for any sores or irritations?</t>
  </si>
  <si>
    <t>When was the last time you had an eye exam in which the pupils were dilated, making you temporarily sensitive to bright light?</t>
  </si>
  <si>
    <t>1 - Within the past month (anytime less than 1 month ago)
2 - Within the past year (1 month but less than 12 months ago)
3 - Within the past 2 years (1 year but less than 2 years ago)
4 - 2 or more years ago
7 - Don’t know/ Not sure
8 - Never
9 - Refused</t>
  </si>
  <si>
    <t>Has a doctor ever told you that diabetes has affected your eyes or that you had retinopathy?</t>
  </si>
  <si>
    <t>Have you ever taken a course or class in how to manage your diabetes yourself?</t>
  </si>
  <si>
    <t>ME/CFS</t>
  </si>
  <si>
    <t>Have you ever been told by a doctor or other health professional that you had Chronic Fatigue Syndrome (CFS) or (Myalgic Encephalomyelitis) ME?</t>
  </si>
  <si>
    <t>CHRONIC_FATIGUE</t>
  </si>
  <si>
    <t>Do you still have Chronic Fatigue Syndrome (CFS) or (Myalgic Encephalomyelitis) ME?</t>
  </si>
  <si>
    <t>Thinking about your CFS or ME, during the past 6 months, how many hours a week on average have you been able to work at a job or business for pay?</t>
  </si>
  <si>
    <t>1 - 0 or no hours -- cannot work at all because of CFS or ME
2 - 1 - 10 hours a week
3 - 11 - 20 hours a week
4 - 21 - 30 hours a week
5 - 31 - 40 hours a week
7 - Don’t know/ Not sure
9 -  Refused</t>
  </si>
  <si>
    <t>Hepatitis Treatment</t>
  </si>
  <si>
    <t>Have you ever been told by a doctor or other health professional that you had Hepatitis C?</t>
  </si>
  <si>
    <t>Were you treated for Hepatitis C in 2015 or after?</t>
  </si>
  <si>
    <t>Were you treated for Hepatitis C prior to 2015?</t>
  </si>
  <si>
    <t>Do you still have Hepatitis C?</t>
  </si>
  <si>
    <t>Has a doctor, nurse, or other health professional ever told you that you had hepatitis B?</t>
  </si>
  <si>
    <t>Are you currently taking medicine to treat hepatitis B?</t>
  </si>
  <si>
    <t>HPV - Vaccination</t>
  </si>
  <si>
    <t>Have you ever had an H.P.V. vaccination?</t>
  </si>
  <si>
    <t>1 - Yes
2 - No
3 - Doctor refused when asked
7 - Don’t know / Not sure
9 - Refused</t>
  </si>
  <si>
    <t>How many HPV shots did you receive?</t>
  </si>
  <si>
    <t>_ _ Number of shots (1-2)
3 - All shots
77 - Don’t know / Not sure
99 - Refused</t>
  </si>
  <si>
    <t>In questionnaire as TETANUS2</t>
  </si>
  <si>
    <t>Have you received a tetanus shot in the past 10 years?</t>
  </si>
  <si>
    <t>Tetanus Diphtheria (Tdap) (Adults)</t>
  </si>
  <si>
    <t>1 - Yes, received Tdap
2 - Yes, received tetanus shot, but not Tdap 
3 - Yes, received tetanus shot but not sure what type
4 - No, did not receive any tetanus shot in the past 10 years
7 - Don’t know/Not sure
9 - Refused</t>
  </si>
  <si>
    <t>Shingles Vaccination</t>
  </si>
  <si>
    <t>Have you ever had the shingles or zoster vaccine?</t>
  </si>
  <si>
    <t>Lung Cancer Screening</t>
  </si>
  <si>
    <t>You’ve told us that you have smoked in the past or are currently smoking. The next questions are about screening for lung cancer. How old were you when you first started to smoke cigarettes regularly?</t>
  </si>
  <si>
    <t>_ _ _ Age in Years (001 – 100)
777 - Don't know/Not sure
999 - Refused</t>
  </si>
  <si>
    <t>_ _ _ Age in Years (001 – 100)
777 - Don't know/Not sure
999 - Refused
888 - Never smoked cigarettes regularly</t>
  </si>
  <si>
    <t>How old were you when you last smoked cigarettes regularly?</t>
  </si>
  <si>
    <t>On average, when you [smoke/ smoked] regularly, about how many cigarettes {do/did} you usually smoke each day?</t>
  </si>
  <si>
    <t>_ _ _ Number of cigarettes 
777 - Don't know/Not sure
999 - Refused</t>
  </si>
  <si>
    <t>1 - Yes, to check for lung cancer
2 - No (did not have a CT scan)
3 - Had a CT scan, but for some other reason
7 - Don't know/not sure
9 - Refused</t>
  </si>
  <si>
    <t>The next question is about CT or CAT scans. During this test, you lie flat on your back on a table. While you hold your breath, the table moves through a donut shaped x-ray machine while the scan is done. In the last 12 months, did you have a CT or CAT scan?</t>
  </si>
  <si>
    <t>Breast and Cervical Cancer Screening</t>
  </si>
  <si>
    <t>Have you ever had a mammogram?</t>
  </si>
  <si>
    <t>How long has it been since you had your last mammogram?</t>
  </si>
  <si>
    <t>1 - Within the past year (anytime less than 12 months ago)
2 - Within the past 2 years (1 year but less than 2 years ago)
3 - Within the past 3 years (2 years but less than 3 years ago)
4 - Within the past 5 years (3 years but less than 5 years ago)
5 - 5 or more years ago
7 - Don’t know/ Not sure
9 - Refused</t>
  </si>
  <si>
    <t>Have you ever had a cervical cancer screening test?</t>
  </si>
  <si>
    <t>How long has it been since you had your last cervical cancer screening test?</t>
  </si>
  <si>
    <t>At your most recent cervical cancer screening, did you have a Pap test?</t>
  </si>
  <si>
    <t>At your most recent cervical cancer screening, did you have an H.P.V. test?</t>
  </si>
  <si>
    <t>Have you had a hysterectomy?</t>
  </si>
  <si>
    <t>Prostate Cancer Screening</t>
  </si>
  <si>
    <t>Have you ever had a P.S.A. test?</t>
  </si>
  <si>
    <t>About how long has it been since your most recent P.S.A. test?</t>
  </si>
  <si>
    <t>What was the main reason you had this P.S.A. test – was it …?</t>
  </si>
  <si>
    <t>1 - Part of a routine exam 
2 - Because of a prostate problem
3 - Some other reason
7 - Don’t know/ Not sure
9 - Refused</t>
  </si>
  <si>
    <t>Did a doctor, nurse, or other health professional EVER talk with you about the advantages, the disadvantages or both advantages and disadvantages of the ProstateSpecific Antigen or P.S.A. test?</t>
  </si>
  <si>
    <t>1 - Advantages
2 - Disadvantages
3 - Both Advantages and disadvantages
4 - Neither
7 - Don’t know/not sure
9 - Refused</t>
  </si>
  <si>
    <t>Colorectal Cancer Screening</t>
  </si>
  <si>
    <t>Colonoscopy and sigmoidoscopy are exams to check for colon cancer. Have you ever had either of these exams?</t>
  </si>
  <si>
    <t>Have you had a colonoscopy, a sigmoidoscopy, or both?</t>
  </si>
  <si>
    <t>1 - Colonoscopy
2 - Sigmoidoscopy
3 - Both
7 - Don’t know/Not sure
9 - Refused</t>
  </si>
  <si>
    <t>How long has it been since your most recent colonoscopy?</t>
  </si>
  <si>
    <t>How long has it been since your most recent sigmoidoscopy?</t>
  </si>
  <si>
    <t>In questionnaire as LASTSIG3</t>
  </si>
  <si>
    <t>How long has it been since your most recent colonoscopy or sigmoidoscopy?</t>
  </si>
  <si>
    <t>Have you ever had any other kind of test for colorectal cancer, such as virtual colonoscopy, CT colonography, blood stool test, FIT DNA, or Cologuard test?</t>
  </si>
  <si>
    <t>A virtual colonoscopy uses a series of X-rays to take pictures of inside the colon. Have you ever had a virtual colonoscopy?</t>
  </si>
  <si>
    <t>When was your most recent CT colonography or virtual colonoscopy?</t>
  </si>
  <si>
    <t>One stool test uses a special kit to obtain a small amount of stool at home and returns the kit to the doctor or the lab. Have you ever had this test?</t>
  </si>
  <si>
    <t>How long has it been since you had this test?</t>
  </si>
  <si>
    <t>Another stool test uses a special kit to obtain an entire bowel movement at home and returns the kit to a lab. Have you ever had this Cologuard test?</t>
  </si>
  <si>
    <t>Was the blood stool or FIT (you reported earlier) conducted as part of a Cologuard test?</t>
  </si>
  <si>
    <t>Cancer Survivorship: Type of Cancer</t>
  </si>
  <si>
    <t>You’ve told us that you have had cancer. I would like to ask you a few more questions about your cancer. How many different types of cancer have you had?</t>
  </si>
  <si>
    <t>1 - Only one
2 - Two
3 - Three or more
7 - Don’t know / Not sure
9 - Refused</t>
  </si>
  <si>
    <t>At what age were you told that you had cancer?</t>
  </si>
  <si>
    <t>_ _ Age in Years 
97 - 97 and older
98 - Don't know/Not sure
99 - Refused</t>
  </si>
  <si>
    <t>What type of cancer was it?</t>
  </si>
  <si>
    <t>01 - Breast cancer
02 - Cervical cancer
03 - Endometrial cancer (cancer of the uterus)
04 - Ovarian cancer
05 - Head and neck cancer
06 - Oral cancer
07 - Pharyngeal (throat) cancer
08 - Thyroid
09 - Larynx Gastrointestinal
10 - Colon (intestine) cancer
11 - Esophageal (esophagus)
12 - Liver cancer
13 - Pancreatic (pancreas) cancer
14 - Rectal (rectum) cancer
15 - Stomach
16 - Hodgkin's Lymphoma (Hodgkin’s disease)
17 - Leukemia (blood) cancer
18 - Non-Hodgkin’s Lymphoma
19 - Prostate cancer
20 - Testicular cancer
21 - Melanoma
22 - Other skin cancer
23 - Heart
24 - Lung
25 - Bladder cancer
26 - Renal (kidney) cancer
27 - Bone
28 - Brain
29 - Neuroblastoma
30 - Other
77 - Don’t know / Not sure
99 - Refused</t>
  </si>
  <si>
    <t>Cancer Survivorship: Course of Treatment</t>
  </si>
  <si>
    <t>Are you currently receiving treatment for cancer?</t>
  </si>
  <si>
    <t>1 - Yes
2 - No, I’ve completed treatment
3 - No, I’ve refused treatment
4 - No, I haven’t started treatment
5 - Treatment was not necessary
7 - Don’t know /Not sure
9 - Refused</t>
  </si>
  <si>
    <t>What type of doctor provides the majority of your health care? Is it a….</t>
  </si>
  <si>
    <t>01 - Cancer Surgeon
02 - Family Practitioner
03 - General Surgeon
04 - Gynecologic Oncologist
05 - General Practitioner, Internist
06 - Plastic Surgeon, Reconstructive Surgeon
07 - Medical Oncologist
08 - Radiation Oncologist
09 - Urologist
10 - Other
77 - Don’t know /Not sure
99 - Refused</t>
  </si>
  <si>
    <t>Did any doctor, nurse, or other health professional ever give you a written summary of all the cancer treatments that you received?</t>
  </si>
  <si>
    <t>Have you ever received instructions from a doctor, nurse, or other health professional about where you should return or who you should see for routine cancer checkups after completing your treatment for cancer?</t>
  </si>
  <si>
    <t>Were these instructions written down or printed on paper for you?</t>
  </si>
  <si>
    <t>With your most recent diagnosis of cancer, did you have health insurance that paid for all or part of your cancer treatment?</t>
  </si>
  <si>
    <t>Were you ever denied health insurance or life insurance coverage because of your cancer?</t>
  </si>
  <si>
    <t>Did you participate in a clinical trial as part of your cancer treatment?</t>
  </si>
  <si>
    <t>Cancer Survivorship: Pain Management</t>
  </si>
  <si>
    <t>Do you currently have physical pain caused by your cancer or cancer treatment?</t>
  </si>
  <si>
    <t>Would you say your pain is currently under control…?</t>
  </si>
  <si>
    <t>1 - With medication (or treatment)
2 - Without medication (or treatment)
3 - Not under control, with medication (or treatment)
4 - Not under control, without medication (or treatment)
7 - Don’t know /Not sure
9 - Refused</t>
  </si>
  <si>
    <t>Home/ Self-measured Blood Pressure</t>
  </si>
  <si>
    <t>Has your doctor, nurse or other health professional recommended you check your blood pressure outside of the office or at home?</t>
  </si>
  <si>
    <t>Do you regularly check your blood pressure outside of your healthcare professional’s office or at home?</t>
  </si>
  <si>
    <t>Do you take it mostly at home or on a machine at a pharmacy, grocery or similar location?</t>
  </si>
  <si>
    <t>1 - At home
2 - On a machine at a pharmacy, grocery or similar location
3 - Do not check it
7 - Don’t know / Not sure
9 - Refused</t>
  </si>
  <si>
    <t>How do you share your blood pressure numbers that you collected with your health professional? Is it mostly by telephone, other methods such as emails, internet portal or fax, or in person?</t>
  </si>
  <si>
    <t>1 - Telephone
2 - Other methods such as email, internet portal, or fax, or 
3 - In person
4 - Do not share information
7 - Don’t know/ Not sure
9 - Refused</t>
  </si>
  <si>
    <t>Sodium or Salt-Related Behavior</t>
  </si>
  <si>
    <t>Are you currently watching or reducing your sodium or salt intake?</t>
  </si>
  <si>
    <t>Diet &amp; Exercise correlation</t>
  </si>
  <si>
    <t>Purpose</t>
  </si>
  <si>
    <t>Has a doctor or other health professional ever advised you to reduce sodium or salt intake?</t>
  </si>
  <si>
    <t>Cognitive Decline</t>
  </si>
  <si>
    <t>During the past 12 months, have you experienced confusion or memory loss that is happening more often or is getting worse?</t>
  </si>
  <si>
    <t>During the past 12 months, as a result of confusion or memory loss, how often have you given up day -to -day household activities or chores you used to do, such as cooking, cleaning, taking medications, driving, or paying bills? Would you say it is…</t>
  </si>
  <si>
    <t>1 - Always
2 - Usually
3 - Sometimes
4 - Rarely
5 - Never
7 - Don't know/Not sure
9 - Refused</t>
  </si>
  <si>
    <t>As a result of confusion or memory loss, how often do you need assistance with these day -to -day activities? Would you say it is…</t>
  </si>
  <si>
    <t>When you need help with these day -to -day activities, how often are you able to get the help that you need? Would you say it is…</t>
  </si>
  <si>
    <t>During the past 12 months, how often has confusion or memory loss interfered with your ability to work, volunteer, or engage in social activities outside the home? Would you say it is…</t>
  </si>
  <si>
    <t>Have you or anyone else discussed your confusion or memory loss with a health care professional?</t>
  </si>
  <si>
    <t>Caregiver</t>
  </si>
  <si>
    <t>During the past 30 days, did you provide regular care or assistance to a friend or family member who has a health problem or disability?</t>
  </si>
  <si>
    <t>1 - Yes
2 - No
7 - Don’t know / Not sure
8 - Caregiving recipient died in past 30 days 
9 - Refused</t>
  </si>
  <si>
    <t>in questionnaire as CRGVREL3</t>
  </si>
  <si>
    <t>What is his or her relationship to you?</t>
  </si>
  <si>
    <t>01 - Mother
02 - Father
03 - Mother-in-law
04 - Father-in-law
05 - Child
06 - Husband
07 - Wife
08 - Live-in partner
09 - Brother or brother-in-law
10 - Sister or sister in-law
11 - Grandmother
12 - Grandfather
13 - Grandchild
14 - Other relative
15 - Non-relative/Family friend
77 - Don’t know/Not sure
99 - Refused</t>
  </si>
  <si>
    <t>For how long have you provided care for that person?</t>
  </si>
  <si>
    <t>1 - Less than 30 days
2 - 1 month to less than 6 months
3 - 6 months to less than 2 years
4 - 2 years to less than 5 years
5 - More than 5 years
7 - Don’t Know/ Not Sure
9 - Refused</t>
  </si>
  <si>
    <t>In an average week, how many hours do you provide care or assistance?</t>
  </si>
  <si>
    <t>1 - Up to 8 hours per week
2 - 9 to 19 hours per week
3 - 20 to 39 hours per week
4 - 40 hours or more
7 - Don’t know/Not sure
9 - Refused</t>
  </si>
  <si>
    <t>What is the main health problem, longterm illness, or disability that the person you care for has?</t>
  </si>
  <si>
    <t>Does the person you care for also have Alzheimer’s disease, dementia or other cognitive impairment disorder?</t>
  </si>
  <si>
    <t>In the past 30 days, did you provide care for this person by managing personal care such as giving medications, feeding, dressing, or bathing?</t>
  </si>
  <si>
    <t>In the past 30 days, did you provide care for this person by managing household tasks such as cleaning, managing money, or preparing meals?</t>
  </si>
  <si>
    <t>In the next 2 years, do you expect to provide care or assistance to a friend or family member who has a health problem or disability?</t>
  </si>
  <si>
    <t>Adverse Childhood Experiences</t>
  </si>
  <si>
    <t>looking back before you were 18 years of age---. 1) Did you live with anyone who was depressed, mentally ill, or suicidal?</t>
  </si>
  <si>
    <t>Did you live with anyone who used illegal street drugs or who abused prescription medications?</t>
  </si>
  <si>
    <t>Did you live with anyone who was a problem drinker or alcoholic?</t>
  </si>
  <si>
    <t>Did you live with anyone who served time or was sentenced to serve time in a prison, jail, or other correctional facility?</t>
  </si>
  <si>
    <t>Were your parents separated or divorced?</t>
  </si>
  <si>
    <t>1 - Yes
2 - No
8 - Parents not married
7 - Don’t know / Not sure
9 - Refused</t>
  </si>
  <si>
    <t>How often did your parents or adults in your home ever slap, hit, kick, punch or beat each other up? Was it…</t>
  </si>
  <si>
    <t>1 - Never
2 - Once
3 - More than once
7 - Don’t know/Not Sure
9 - Refused</t>
  </si>
  <si>
    <t>Not including spanking, (before age 18), how often did a parent or adult in your home ever hit, beat, kick, or physically hurt you in any way? Was it—</t>
  </si>
  <si>
    <t>How often did a parent or adult in your home ever swear at you, insult you, or put you down? Was it…</t>
  </si>
  <si>
    <t>How often did anyone at least 5 years older than you or an adult, ever touch you sexually? Was it…</t>
  </si>
  <si>
    <t>How often did anyone at least 5 years older than you or an adult, try to make you touch them sexually? Was it…</t>
  </si>
  <si>
    <t>How often did anyone at least 5 years older than you or an adult, force you to have sex? Was it…</t>
  </si>
  <si>
    <t>For how much of your childhood was there an adult in your household who made you feel safe and protected? Would you say never, a little of the time, some of the time, most of the time, or all of the time?</t>
  </si>
  <si>
    <t>1 - Never
2 - A little of the time
3 - Some of the time
4 - Most of the time
5 - All of the time
7 - Don’t Know/Not sure
9 - Refused</t>
  </si>
  <si>
    <t>For how much of your childhood was there an adult in your household who tried hard to make sure your basic needs were met? Would you say never, a little of the time, some of the time, most of the time, or all of the time?</t>
  </si>
  <si>
    <t>Marijuana Use</t>
  </si>
  <si>
    <t>During the past 30 days, on how many days did you use marijuana or cannabis?</t>
  </si>
  <si>
    <t>_ _ 01-30 Number of days
88 - None
77 - Don’t know/not sure
99 - Refused</t>
  </si>
  <si>
    <t>Substance Use</t>
  </si>
  <si>
    <t>in questionnaire as USEMRJN2</t>
  </si>
  <si>
    <t>During the past 30 days, which one of the following ways did you use marijuana the most often? Did you usually…</t>
  </si>
  <si>
    <t>1 - Smoke it
2 - Eat it
3 - Drink it
4 - Vaporize it
5 - Dab it 
6 - Use it some other way
7 - Don’t know/not sure
9 - Refused</t>
  </si>
  <si>
    <t>in questionnaire as RSNMRJN1</t>
  </si>
  <si>
    <t>When you used marijuana or cannabis during the past 30 days, was it usually:</t>
  </si>
  <si>
    <t>1 - For medical reasons
2 - For nonmedical reasons or
3 - For both medical and non-medical reasons
7 - Don’t know/Not sure
9 - Refused</t>
  </si>
  <si>
    <t>Tobacco Cessation</t>
  </si>
  <si>
    <t>How long has it been since you last smoked a cigarette, even one or two puffs?</t>
  </si>
  <si>
    <t>01 - Within the past month (less than 1 month ago)
02 - Within the past 3 months (1 month but less than 3 months ago)
03 - Within the past 6 months (3 months but less than 6 months ago)
04 - Within the past year (6 months but less than 1 year ago)
05 - Within the past 5 years (1 year but less than 5 years ago)
06 - Within the past 10 years (5 years but less than 10 years ago)
07 - 10 years or more
08 - Never smoked regularly
77 - Don’t know /Not sure
99 - Refused</t>
  </si>
  <si>
    <t>During the past 12 months, have you stopped smoking for one day or longer because you were trying to quit smoking?</t>
  </si>
  <si>
    <t>Firearm Safety</t>
  </si>
  <si>
    <t>Are any firearms now kept in or around your home?</t>
  </si>
  <si>
    <t>Are any of these firearms now loaded?</t>
  </si>
  <si>
    <t>Are any of these loaded firearms also unlocked?</t>
  </si>
  <si>
    <t>Is the child a boy or a girl?</t>
  </si>
  <si>
    <t>Random Child Selection</t>
  </si>
  <si>
    <t>1 - Boy
2 - Girl
9 - Refused</t>
  </si>
  <si>
    <t>How are you related to the child? Are you a….</t>
  </si>
  <si>
    <t>Childhood Asthma Prevalence</t>
  </si>
  <si>
    <t>Has a doctor, nurse or other health professional EVER said that the child has asthma?</t>
  </si>
  <si>
    <t>Does the child still have asthma?</t>
  </si>
  <si>
    <t>Sex at Birth</t>
  </si>
  <si>
    <t>What was your sex at birth? Was it male or female?</t>
  </si>
  <si>
    <t>1 - Male
2 - Female
7 - Don’t know/Not sure
9 - Refused</t>
  </si>
  <si>
    <t>Sexual Orientation and Gender Identity (SOGI)</t>
  </si>
  <si>
    <t>Which of the following best represents how you think of yourself?</t>
  </si>
  <si>
    <t>1 - Gay
2 - Straight
3 - Bisexual
4 - Something else
7 - I don't know the answer
9 - Refused</t>
  </si>
  <si>
    <t>1 - Lesbian or Gay
2 - Straight
3 - Bisexual
4 - Something else
7 - I don't know the answer
9 - Refused</t>
  </si>
  <si>
    <t>Do you consider yourself to be transgender?</t>
  </si>
  <si>
    <t>1 - Yes, Transgender, male-to-female
2 - Yes, Transgender, female to male
3 - Yes, Transgender, gender nonconforming
4 - No
7 - Don’t know/not sure
9 - Refused</t>
  </si>
  <si>
    <t xml:space="preserve">Health Status </t>
  </si>
  <si>
    <t>Calculated variable for adults with good or better health. _RFHLTH is derived from GENHLTH.</t>
  </si>
  <si>
    <t>1 - Good or Better Health
2 - Fair or Poor Health
9 - Don’t know/Not Sure or Refused/Missing</t>
  </si>
  <si>
    <t>HEALTH</t>
  </si>
  <si>
    <t>1 - Metropolitan counties (_URBNRRL = 1,2,3,4)
2 - Nonmetropolitan counties (_URBNRRL = 5,6)
. Not defined or Missing</t>
  </si>
  <si>
    <t>* calculated field:
IF _URBNRRL IN (1,2,3,4) THEN _METSTAT=1;
IF _URBNRRL IN (5,6) THEN _METSTAT=2;
IF _STATE=09 and _IMPCTY=005 THEN _METSTAT=1;
IF _STATE=25 and _IMPCTY=019 THEN _METSTAT=2;
IF _STATE=33 and _IMPCTY=003 THEN _METSTAT=2;</t>
  </si>
  <si>
    <t>Calculated variable for metropolitan status. _METSTAT is derived from _URBNRRL</t>
  </si>
  <si>
    <t xml:space="preserve">Calculated variable for urban
rural status. _URBSTAT is derived from _URBNRRL. </t>
  </si>
  <si>
    <t>1 - Urban counties (_URBNRRL = 1,2,3,4,5)
2 - Rural counties (_URBNRRL = 6)
. Not defined or Missing</t>
  </si>
  <si>
    <t xml:space="preserve">* calculated field:
IF _URBNRRL IN (1,2,3,4,5) THEN _URBSTAT=1;
IF _URBNRRL IN (6) THEN _URBSTAT=2;
IF _STATE=09 and _IMPCTY=005 THEN _URBSTAT=1;
IF _STATE=25 and _IMPCTY=019 THEN _URBSTAT=1;
IF _STATE=33 and _IMPCTY=003 THEN _URBSTAT=1; </t>
  </si>
  <si>
    <t>General Demographics</t>
  </si>
  <si>
    <t>Calculated variable for 3 level not good physical health status: 0 days, 1-13 days, 14-30 days. _PHYS14D is derived from PHYSHLTH.</t>
  </si>
  <si>
    <t>1 - Zero days when physical health not good
2 - 1-13 days when physical health not good
3 - 14+ days when physical health not good 
9 - Don’t know/Refused/Missing</t>
  </si>
  <si>
    <t xml:space="preserve">*calculated field:
IF PHYSHLTH IN (77,99,.) THEN _PHYS14D=9;
ELSE IF PHYSHLTH=88 THEN _PHYS14D=1;
ELSE IF 1 LE PHYSHLTH LE 13 THEN _PHYS14D=2;
ELSE _PHYS14D=3; </t>
  </si>
  <si>
    <t xml:space="preserve">*calculated field:
IF 4 LE GENHLTH LE 5 THEN _RFHLTH=2;
ELSE IF 1 LE GENHLTH LE 3 THEN _RFHLTH=1;
ELSE _RFHLTH=9; </t>
  </si>
  <si>
    <t>Calculated variable for 3 level not good mental health status: 0 days, 1-13 days, 14-30 days. _MENT14D is derived from MENTHLTH.</t>
  </si>
  <si>
    <t>1 - Zero days when mental health not good
2 - 1-13 days when mental health not good
3 - 14+ days when mental health not good 
9 - Don’t know/Refused/Missing</t>
  </si>
  <si>
    <t xml:space="preserve">*calculated field:
IF MENTHLTH IN (77,99,.) THEN _MENT14D=9;
ELSE IF MENTHLTH=88 THEN _MENT14D=1;
ELSE IF 1 LE MENTHLTH LE 13 THEN _MENT14D=2;
ELSE _MENT14D=3; </t>
  </si>
  <si>
    <t>MENTAL_HEALTH</t>
  </si>
  <si>
    <t xml:space="preserve">Calculated variable for adults who had some form of health insurance. _HLTHPLN is derived from
PRIMINSR. </t>
  </si>
  <si>
    <t>1 - Have some form of insurance
2 - Do not have some form of health insurance
9 - Don´t know, refused or missing insurance response</t>
  </si>
  <si>
    <t xml:space="preserve">*calculated field:
IF PRIMINSR in (1,2,3,4,5,6,7,8,9,10) THEN _HLTHPLN=1;
ELSE IF PRIMINSR=88 THEN _HLTHPLN=2;
ELSE _HLTHPLN=9; </t>
  </si>
  <si>
    <t>INSURANCE</t>
  </si>
  <si>
    <t>Calculated variable for respondents aged 18-64 who have any form of health insurance. _HCVU652 is derived from AGE and PRIMINSR.</t>
  </si>
  <si>
    <t xml:space="preserve">*calculated field:
IF 18 LE AGE LE 64 THEN DO;
IF PRIMINSR in (1,2,3,4,5,6,7,8,9,10) THEN _HCVU652=1;
ELSE IF PRIMINSR=88 THEN _HCVU652=2;
ELSE _HCVU652=9;
END;
ELSE _HCVU652 = 9; </t>
  </si>
  <si>
    <t>Calculated variable for adults who reported doing physical activity or exercise during the past 30 days other than their regular job. _TOTINDA is derived from EXERANY2.</t>
  </si>
  <si>
    <t xml:space="preserve">1 - Had physical activity or exercise
2 - No physical activity or exercise in last 30 days 
9 - Don’t know/Refused/Missing </t>
  </si>
  <si>
    <t>*calculated field:
IF EXERANY2 IN (1) THEN _TOTINDA=1;
ELSE IF EXERANY2 IN (2) THEN _TOTINDA=2;
ELSE IF EXERANY2 IN (.,7,9) THEN _TOTINDA=9;</t>
  </si>
  <si>
    <t>ANY_EXERCISE</t>
  </si>
  <si>
    <t>delete and replace with calculated field '_TOTINDA'</t>
  </si>
  <si>
    <t>Calculated variable for adults who have been told they have high blood pressure by a doctor, nurse, or other health professional. _RFHYPE6 is derived from BPHIGH6.</t>
  </si>
  <si>
    <t>1 - No
2 - Yes
9 - Don’t know/Refused/Missing</t>
  </si>
  <si>
    <t>*calculated field:
IF BPHIGH6 = 1 THEN _RFHYPE6=2;
ELSE IF BPHIGH6 = 2 THEN _RFHYPE6=1;
ELSE IF BPHIGH6 = 3 THEN _RFHYPE6=1;
ELSE IF BPHIGH6 = 4 THEN _RFHYPE6=1;
ELSE IF BPHIGH6 IN (.,7,9) THEN _RFHYPE6=9 ;</t>
  </si>
  <si>
    <t>delete and replace with calculated field '_RFHYPE6'</t>
  </si>
  <si>
    <t>HIGH_BLOOD_PRESSURE</t>
  </si>
  <si>
    <t xml:space="preserve">1 - Had cholesterol checked in past 5 years 
2 - Did not have cholesterol checked in past 5 years
3 - Have never had cholesterol checked
9 - Don’t know/Not Sure or Refused/ Missing </t>
  </si>
  <si>
    <t xml:space="preserve">*calculated field:
IF CHOLCHK3=1 THEN _CHOLCH3=3;
ELSE IF CHOLCHK3 in (2, 3, 4, 5, 6) THEN _CHOLCH3=1;
ELSE IF CHOLCHK3 = 8 THEN _CHOLCH3=2;
ELSE _CHOLCH3=9; </t>
  </si>
  <si>
    <t>Calculated variable for adults who have had their cholesterol checked and have been told by a doctor, nurse, or other health professional that it was high. _RFCHOL3 is derived from CHOLCHK3 and TOLDHI3.</t>
  </si>
  <si>
    <t>1 - No
2 - Yes
9 - Don’t know/Refused/Missing
. Missing</t>
  </si>
  <si>
    <t xml:space="preserve">*calculated field:
IF CHOLCHK3 in (2,3,4,5,6,8) AND TOLDHI3=1 THEN _RFCHOL3=2;
ELSE IF CHOLCHK3 in (2,3,4,5,6,8) AND TOLDHI3=2 THEN _RFCHOL3=1;
ELSE IF CHOLCHK3 in (2,3,4,5,6,8) AND TOLDHI3 in (7,9,.) THEN _RFCHOL32=9; </t>
  </si>
  <si>
    <t>Calculated variable for respondents who have ever reported having coronary heart disease (CHD) or myocardial infarction (MI). _MICHD is derived from CVDINFR4 and CVDCRHD4.</t>
  </si>
  <si>
    <t xml:space="preserve">Calculated variable for cholesterol check within past five years. _CHOLCH3 is derived from CHOLCHK3. </t>
  </si>
  <si>
    <t>1 - Reported having MI or CHD
2 - Did not report having MI or CHD 
. Not asked or Missing</t>
  </si>
  <si>
    <t>*calculated field:
IF CVDINFR4=1 OR CVDCRHD4=1 THEN _MICHD=1;
ELSE IF CVDINFR4=2 AND CVDCRHD4=2 THEN _MICHD=2;</t>
  </si>
  <si>
    <t>Target; consider using calculated field '_MICHD' that combines heart attack with angina/heart disease</t>
  </si>
  <si>
    <t>Calculated variable for adults who have ever been told they have asthma. _LTASTH1 is derived from ASTHMA3.</t>
  </si>
  <si>
    <t>1 - No
2 - Yes
9 - Don’t know/Not Sure or Refused/Missing</t>
  </si>
  <si>
    <t xml:space="preserve">*calculated field:
IF ASTHMA3=1 THEN _LTASTH1=2;
ELSE IF ASTHMA3=2 THEN _LTASTH1=1;
ELSE _LTASTH1=9; </t>
  </si>
  <si>
    <t>Calculated variable for adults who have been told they currently have asthma. _CASTHM1 is derived from ASTHMA3 and ASTHNOW</t>
  </si>
  <si>
    <t xml:space="preserve">*calculated field:
IF ASTHMA3=2 THEN _CASTHM1=1;
ELSE IF ASTHMA3=1 AND ASTHNOW=1 THEN _CASTHM1=2;
ELSE IF ASTHMA3=1 AND ASTHNOW=2 THEN _CASTHM1=1;
ELSE _CASTHM1=9; </t>
  </si>
  <si>
    <t>Calculated variable for computed asthma status. _ASTHMS1 is derived from ASTHMA3 and ASTHNOW.</t>
  </si>
  <si>
    <t>1 - Current
2 - Former
3 - Never
9 - Don’t know/Not Sure or Refused/Missing</t>
  </si>
  <si>
    <t xml:space="preserve">*calculated field:
IF ASTHMA3=1 AND ASTHNOW=1 THEN _ASTHMS1=1;
ELSE IF ASTHMA3=1 AND ASTHNOW=2 THEN _ASTHMS1=2;
ELSE IF ASTHMA3=2 THEN _ASTHMS1=3;
ELSE _ASTHMS1=9; </t>
  </si>
  <si>
    <t>Calculated variable for respondents who have had a doctor diagnose them as having some form of arthritis. _DRDXAR3 is derived from HAVARTH5.</t>
  </si>
  <si>
    <t>1 - Diagnosed with arthritis
2 - Not diagnosed with arthritis
.  Don’t know/Not Sure or Refused/Missing</t>
  </si>
  <si>
    <t xml:space="preserve">*calculated field:
IF HAVARTH5 = 1 THEN _DRDXAR3=1;
ELSE IF HAVARTH5 = 2 THEN _DRDXAR3=2;
ELSE IF HAVARTH5 IN (7,9,.) THEN _DRDXAR3=.; </t>
  </si>
  <si>
    <t>Calculated variable for limited usual activities. _LMTACT3 is derived from HAVARTH5 and LMTJOIN3.</t>
  </si>
  <si>
    <t>1 - Told have arthritis and have limited usual activities
2 - Told have arthritis and no limited usual activities
3 - Not told they have arthritis
9 - Don´t know, refused or missing usual activities limited
. Don´t know, refused or missing arthritis or not asked</t>
  </si>
  <si>
    <t xml:space="preserve">*calculated field:
IF HAVARTH5=1 THEN DO;
IF LMTJOIN3=1 THEN _LMTACT3=1;
ELSE IF LMTJOIN3=2 THEN _LMTACT3=2;
ELSE _LMTACT3=9;
END;
ELSE IF HAVARTH5=2 THEN _LMTACT3=3;
ELSE _LMTACT3=.; </t>
  </si>
  <si>
    <t>Calculated variable for limited work activities. _LMTWRK3 is derived from HAVARTH5 and ARTHDIS2.</t>
  </si>
  <si>
    <t>1 - Told have arthritis and have limited work
2 - Told have arthritis and no limited work
3 - Not told they have arthritis
9 - Don´t know, refused or missing work limited
. Don´t know, refused or missing arthritis or not asked</t>
  </si>
  <si>
    <t xml:space="preserve">*calculated field:
IF HAVARTH5=1 THEN DO;
IF ARTHDIS2=1 THEN _LMTWRK3=1;
ELSE IF ARTHDIS2=2 THEN _LMTWRK3=2;
ELSE _LMTWRK3=9;
END;
ELSE IF HAVARTH5=2 THEN _LMTWRK3=3;
ELSE _LMTWRK3=.; </t>
  </si>
  <si>
    <t>Calculated variable for calculated multiracial race categorization. _MRACE1 is derived from MRACASC1. If respondents reported more than one race, they are assigned to the multiracial category. If MRACASC1 is less than 40 or equal to 60, then _MRACE1=MRACASC1. If MRACASC1 is 40–47 then _MRACE1=40. If MRACASC1 is 50–54 then _MRACE1=50.</t>
  </si>
  <si>
    <t>1 - White only
2 - Black or African American only
3 - American Indian or Alaskan Native only
4 - Asian only
5 - Native Hawaiian or other Pacific Islander only
6 - Other race only
7 - Multiracial
77 - Don't know/Not sure
99 - Refused</t>
  </si>
  <si>
    <t xml:space="preserve">*calculated field:
IF MRACASC1 GT 99 THEN _MRACE1 = 7;
ELSE IF MRACASC1 EQ 99 THEN _MRACE1 = 99;
ELSE IF MRACASC1 EQ 77 THEN _MRACE1 = 77;
ELSE IF MRACASC1 EQ 10 THEN _MRACE1 = 1;
ELSE IF MRACASC1 EQ 20 THEN _MRACE1 = 2;
ELSE IF MRACASC1 EQ 30 THEN _MRACE1 = 3;
ELSE IF 40 LE MRACASC1 LE 47 THEN _MRACE1 = 4;
ELSE IF 50 LE MRACASC1 LE 54 THEN _MRACE1 = 5;
ELSE IF MRACASC1=60 THEN _MRACE1=6; </t>
  </si>
  <si>
    <t>Calculated variable for preferred race category. _PRACE1 is derived from MRACASC1 and ORACE3. If MRACEASC1 has only one response, then _PRACE1=MRACASC1. If MRACASC1 has more than one response, then _PRACE1=ORACE3.</t>
  </si>
  <si>
    <t>1 - White
2 - Black or African American
3 - American Indian or Alaskan Native
4 - Asian
5 - Native Hawaiian or other Pacific Islander
6 - Other race
7 - No preferred race
8 - Multiracial but preferred race not answered
77 - Don't know/Not sure
99 - Refused</t>
  </si>
  <si>
    <t xml:space="preserve">*calculated field:
IF MRACASC1 EQ 10 THEN _PRACE1 = 1;
ELSE IF MRACASC1 EQ 20 THEN _PRACE1 = 2;
ELSE IF MRACASC1 EQ 30 THEN _PRACE1 = 3;
ELSE IF 40 LE MRACASC1 LE 49 THEN _PRACE1=4;
ELSE IF 50 LE MRACASC1 LE 59 THEN _PRACE1=5;
ELSE IF MRACASC1 EQ 60 THEN _PRACE1=6;
ELSE IF MRACASC1 EQ 77 THEN _PRACE1=77;
ELSE IF MRACASC1 EQ 99 THEN _PRACE1=99;
ELSE IF MRACASC1 GT 99 THEN DO;
IF ORACE3=77 THEN _PRACE1=7;
ELSE IF ORACE3=99 THEN _PRACE1=7;
ELSE IF ORACE3=. THEN _PRACE1=8;
ELSE IF ORACE3=80 THEN _PRACE1=8;
ELSE IF ORACE3 EQ 10 THEN _PRACE1=1;
ELSE IF ORACE3 EQ 20 THEN _PRACE1=2;
ELSE IF ORACE3 EQ 30 THEN _PRACE1=3;
ELSE IF 40 LE ORACE3 LE 49 THEN _PRACE1=4;
ELSE IF 50 LE ORACE3 LE 59 THEN _PRACE1=5;
ELSE IF ORACE3 EQ 60 THEN _PRACE1=6;
END; </t>
  </si>
  <si>
    <t>Calculated variable for Hispanic, Latino/a, or Spanish origin calculated variable. _HISPANC is derived from HISPANC3</t>
  </si>
  <si>
    <t>1 - Hispanic, Latino/a, or Spanish origin
2 - Not of Hispanic, Latino/a, or Spanish origin
9 - Don’t know, Refused, or Missing
.  Not asked or Missing</t>
  </si>
  <si>
    <t xml:space="preserve">*calculated field:
HISPNUM=INPUT(HISPANC3,4.0);
IF HISPNUM in (5,58) THEN _HISPANC=2;
ELSE IF HISPNUM in (7,9,.) THEN _HISPANC=9;
ELSE _HISPANC=1; </t>
  </si>
  <si>
    <t>Calculated variable for race ethnicity categories. _RACE is derived from _MRACE1 and _HISPANC. All respondents who reported they are of Hispanic or Latino origin are coded as Hispanic.</t>
  </si>
  <si>
    <t>1 - White only, non-Hispanic
2 - Black only, non-Hispanic
3 - American Indian or Alaskan Native only, Non-Hispanic 
4 - Asian only, non-Hispanic 
5 - Native Hawaiian or other Pacific Islander only, Non-Hispanic
6 - Other race only, non-Hispanic
7 - Multiracial, non-Hispanic
8 - Hispanic
9 - Don't know/Not sure/Refused</t>
  </si>
  <si>
    <t xml:space="preserve">*calculated field:
IF _HISPANC=9 OR (_MRACE1 IN(77,99) AND HISPANC3 EQ 2) THEN DO;
_RACE = 9 ;
END;
ELSE IF _HISPANC =2 THEN DO;
IF _MRACE1 = 1 THEN _RACE = 1 ;
ELSE IF _MRACE1 = 2 THEN _RACE = 2 ;
ELSE IF _MRACE1 = 3 THEN _RACE = 3 ;
ELSE IF _MRACE1 = 4 THEN _RACE = 4 ;
ELSE IF _MRACE1 = 5 THEN _RACE = 5 ;
ELSE IF _MRACE1 = 6 THEN _RACE = 6 ;
ELSE IF _MRACE1 = 7 THEN _RACE = 7 ;
END;
ELSE IF _HISPANC=1 THEN DO;
_RACE = 8 ;
END; </t>
  </si>
  <si>
    <t>HISPANIC</t>
  </si>
  <si>
    <t>Calculated variable for white Non-Hispanic race group. _RACEG21 is derived from _RACE.</t>
  </si>
  <si>
    <t>1 - Non-Hispanic White
2 - Non-White or Hispanic
9 - Don't know/Not sure/Refused</t>
  </si>
  <si>
    <t xml:space="preserve">*calculated field:
IF _RACE = 1 THEN _RACEG21 = 1;
ELSE IF _RACE IN (2,3,4,5,6,7,8) THEN _RACEG21 = 2;
ELSE IF _RACE=9 THEN _RACEG21 = 9; </t>
  </si>
  <si>
    <t>Calculated variable for five-level race ethnicity category. _RACEGR3 is derived from _RACE.</t>
  </si>
  <si>
    <t>1 - White only, non-Hispanic
2 - Black only, non-Hispanic
3 - Other race only, non-Hispanic
4 - Multiracial, non-Hispanic
5 - Hispanic
9 - Don't know/Not sure/Refused</t>
  </si>
  <si>
    <t xml:space="preserve">*calculated field:
IF _RACE=1 THEN _RACEGR3=1;
ELSE IF _RACE=2 THEN _RACEGR3=2;
ELSE IF 3 LE _RACE LE 6 THEN _RACEGR3=3;
ELSE IF _RACE=7 THEN _RACEGR3=4;
ELSE IF _RACE=8 THEN _RACEGR3=5;
ELSE IF _RACE=9 THEN _RACEGR3=9; </t>
  </si>
  <si>
    <t>Calculated variable for computed race groups used for internet prevalence tables . _RACEPRV is derived from _RACE and _IMPRACE</t>
  </si>
  <si>
    <t>1 - White only, non-Hispanic
2 - Black only, non-Hispanic
3 - American Indian or Alaskan Native only, Non-Hispanic 
4 - Asian only, non-Hispanic 
5 - Native Hawaiian or other Pacific Islander only, Non-Hispanic
6 - Other race only, non-Hispanic
7 - Multiracial, non-Hispanic
8 - Hispanic</t>
  </si>
  <si>
    <t xml:space="preserve">*calculated field:
IF _RACE &lt; 9 THEN _RACEPRV=_RACE;
IF _RACE=9 THEN DO;
IF _IMPRACE IN (1,2,6) THEN _RACEPRV=_IMPRACE;
ELSE IF _IMPRACE=3 THEN _RACEPRV=4;
ELSE IF _IMPRACE=4 THEN _RACEPRV=3;
ELSE IF _IMPRACE=5 THEN _RACEPRV=8;
END; </t>
  </si>
  <si>
    <t>Calculated variable for calculated sex variable. _SEX is derived from BIRTHSEX and SEXVAR</t>
  </si>
  <si>
    <t xml:space="preserve">*calculated field:
IF BIRTHSEX IN (1,2) THEN DO;
_SEX=BIRTHSEX;
END;
ELSE DO;
_SEX=SEXVAR;
END; </t>
  </si>
  <si>
    <t>Calculated variable for fourteen-level age category. _AGEG5YR is derived from AGE</t>
  </si>
  <si>
    <t>1 - Age 18 to 24 
2 - Age 25 to 29
3 - Age 30 to 34
4 - Age 35 to 39
5 - Age 40 to 44
6 - Age 45 to 49
7 - Age 50 to 54
8 - Age 55 to 59 
9 - Age 60 to 64 
10 - Age 65 to 69
11 - Age 70 to 74
12 - Age 75 to 79
13 - Age 80 or older
14 - Don't know/Refused/Missing</t>
  </si>
  <si>
    <t xml:space="preserve">*calculated field:
IF 18 LE AGE LE 24 THEN _AGEG5YR = 1;
ELSE IF 25 LE AGE LE 29 THEN _AGEG5YR = 2;
ELSE IF 30 LE AGE LE 34 THEN _AGEG5YR = 3;
ELSE IF 35 LE AGE LE 39 THEN _AGEG5YR = 4;
ELSE IF 40 LE AGE LE 44 THEN _AGEG5YR = 5;
ELSE IF 45 LE AGE LE 49 THEN _AGEG5YR = 6;
ELSE IF 50 LE AGE LE 54 THEN _AGEG5YR = 7;
ELSE IF 55 LE AGE LE 59 THEN _AGEG5YR = 8;
ELSE IF 60 LE AGE LE 64 THEN _AGEG5YR = 9;
ELSE IF 65 LE AGE LE 69 THEN _AGEG5YR = 10;
ELSE IF 70 LE AGE LE 74 THEN _AGEG5YR = 11;
ELSE IF 75 LE AGE LE 79 THEN _AGEG5YR = 12;
ELSE IF 80 LE AGE LE 99 THEN _AGEG5YR = 13;
ELSE _AGEG5YR = 14; </t>
  </si>
  <si>
    <t>Calculated variable for two-level age category. _AGE65YR is derived from AGE.</t>
  </si>
  <si>
    <t>1 - Age 18 to 64 
2 - Age 65 or older
3 - Don't know/Refused/Missing</t>
  </si>
  <si>
    <t xml:space="preserve">*calculated field:
IF 18 LE AGE LE 64 THEN _AGE65YR=1;
ELSE IF 65 LE AGE LE 99 THEN _AGE65YR=2;
ELSE _AGE65YR = 3; </t>
  </si>
  <si>
    <t>Calculated variable for imputed age value collapsed above 80. _AGE80 is derived from _IMPAGE.</t>
  </si>
  <si>
    <t>18-24 - Imputed Age 18 to 24 
25-29 - Imputed Age 25 to 29
30-34 - Imputed Age 30 to 34
35-39 - Imputed Age 35 to 39
40-44 - Imputed Age 40 to 44
45-49 - Imputed Age 45 to 49
50-54 - Imputed Age 50 to 54
55-59 - Imputed Age 55 to 59 
60-64 - Imputed Age 60 to 64 
65-69 - Imputed Age 65 to 69
70-74 - Imputed Age 70 to 74
75-79 - Imputed Age 75 to 79
80-99 - Imputed Age 80 or older</t>
  </si>
  <si>
    <t xml:space="preserve">*calculated field:
IF 18 LE _IMPAGE LE 80 THEN _AGE80=_IMPAGE;
ELSE IF _IMPAGE GE 80 THEN _AGE80=80; </t>
  </si>
  <si>
    <t>Calculated variable for six-level imputed age category. _AGE_G is derived from _IMPAGE (imputed age).</t>
  </si>
  <si>
    <t>1 - Age 18 to 24 
2 - Age 25 to 34
3 - Age 35 to 44
4 - Age 45 to 54
5 - Age 55 to 64
6 - Age 65 or older</t>
  </si>
  <si>
    <t xml:space="preserve">*calculated field:
IF (18&lt;=_IMPAGE&lt;=24) THEN _AGE_G = 1;
ELSE IF (25&lt;=_IMPAGE&lt;=34) THEN _AGE_G = 2;
ELSE IF (35&lt;=_IMPAGE&lt;=44) THEN _AGE_G = 3;
ELSE IF (45&lt;=_IMPAGE&lt;=54) THEN _AGE_G = 4;
ELSE IF (55&lt;=_IMPAGE&lt;=64) THEN _AGE_G = 5;
ELSE IF (_IMPAGE &gt;= 65) THEN _AGE_G = 6; </t>
  </si>
  <si>
    <t>Calculated variable for reported height in inches. HTIN4 is derived from HEIGHT3. HTIN4 is calculated by adding the foot portion of HEIGHT3 multiplied by 12, to the inch portion.</t>
  </si>
  <si>
    <t>36-95 - Height in inches
. Don't know/Refused/Not asked or Missing</t>
  </si>
  <si>
    <t xml:space="preserve">*calculated field:
IF 300&lt;=HEIGHT3&lt;=311 THEN HTIN4=((HEIGHT3-300)+36);
ELSE IF 400&lt;=HEIGHT3&lt;=411 THEN HTIN4=((HEIGHT3-400)+48);
ELSE IF 500&lt;=HEIGHT3&lt;=511 THEN HTIN4=((HEIGHT3-500)+60);
ELSE IF 600&lt;=HEIGHT3&lt;=611 THEN HTIN4=((HEIGHT3-600)+72);
ELSE IF 700&lt;=HEIGHT3&lt;=711 THEN HTIN4=((HEIGHT3-700)+84); </t>
  </si>
  <si>
    <t>HEIGHT_INCHES</t>
  </si>
  <si>
    <t>Calculated variable for reported height in meters. HTM4 is derived from the variable HTIN4 by multiplying HTIN4 by 2.54 cm per in and dividing by 100 cm per meter. HTM4 is derived from HEIGHT2 metric values by dividing by 100.</t>
  </si>
  <si>
    <t>91-244 - Height in meters [2 implied decimal places]
. Don't know/Refused/Not asked or Missing</t>
  </si>
  <si>
    <t xml:space="preserve">*calculated field:
IF 300 &lt;= HEIGHT3 &lt;= 711 THEN HTM4=HTIN4*0.0254;
ELSE IF 9091 &lt;= HEIGHT3 &lt; 9244 THEN HTM4=(HEIGHT3-9000)/100; </t>
  </si>
  <si>
    <t>Calculated variable for reported weight in kilograms. WTKG3 is derived from WEIGHT2 by multiplying WEIGHT2 by 0.4535924 kg per lb.</t>
  </si>
  <si>
    <t>2300-29500 - Weight in kilograms [2 implied decimal places]
. Don't know/Refused/Not asked or Missing</t>
  </si>
  <si>
    <t xml:space="preserve">*calculated field:
** CONVERSION FACTOR = 0.4535924 kg/lb **;
IF WEIGHT2 NOT IN (777,999,7777,9999,.) THEN DO;
IF 0050 LE WEIGHT2 &lt; 0650 THEN WTKG3=WEIGHT2*0.4535924;
ELSE IF 9023 LE WEIGHT2 &lt; 9295 THEN WTKG3=WEIGHT2-9000;
END; </t>
  </si>
  <si>
    <t>Calculated variable for body mass index (bmi). _BMI5 is derived from WTKG3 and HTM4. It is calculated by dividing WTKG3 by HTM4².</t>
  </si>
  <si>
    <t>1-9999 - 1 or greater
. Don't know/Refused/Missing</t>
  </si>
  <si>
    <t xml:space="preserve">*calculated field:
IF (WTKG3 NOTIN (.)) AND (HTM4 NOTIN (.)) THEN _BMI5=WTKG3/(HTM4 **
2);
ELSE _BMI5=.;
IF _BMI5 NE . THEN _BMI5=ROUND(_BMI5,.01);
IF _BMI5 &gt; 99.99 THEN _BMI5=.;
IF _BMI5 &lt; 12.00 THEN _BMI5=.;
IF PREGNANT=1 THEN _BMI5=.; </t>
  </si>
  <si>
    <t>Calculated variable for four-categories of body mass index (BMI). _BMI5CAT is derived from _BMI5.</t>
  </si>
  <si>
    <t xml:space="preserve">1 - Underweight
2 - Normal Weight
3 - Overweight
4 - Obese
. Don't know/Refused/Missing </t>
  </si>
  <si>
    <t xml:space="preserve">*calculated field:
IF (0.00 LE _BMI5 &lt; 18.50) THEN _BMI5CAT=1;
ELSE IF (18.50 LE _BMI5 &lt; 25.00) THEN _BMI5CAT=2;
ELSE IF (25.00 LE _BMI5 &lt; 30.00) THEN _BMI5CAT=3;
ELSE IF _BMI5 GE 30.00 THEN _BMI5CAT=4; </t>
  </si>
  <si>
    <t>Calculated variable for adults who have a body mass index greater than 25.00 (overweight or obese). _RFBMI5 is derived from _BMI5.</t>
  </si>
  <si>
    <t>*calculated field:
IF (12.00 LE _BMI5 &lt; 25.00) THEN _RFBMI5=1;
ELSE IF (25.00 &lt;= _BMI5 &lt; 99.99) THEN _RFBMI5=2;
ELSE _RFBMI5=9;
** Round off HTM4, WTKG3 and _BMI5 to 2 decimal places and remove
the decimal **;
HTIN4 = round(HTIN4,1);
HTM4 = round((HTM4*100),1);
WTKG3 = round((WTKG3*100),1);
IF _BMI5 NE . THEN _BMI5 = ROUND((_BMI5*100),1);</t>
  </si>
  <si>
    <t>Calculated variable for number of children in household. _CHLDCNT is derived from CHILDREN.</t>
  </si>
  <si>
    <t>Calculated variable for level of education completed. _EDUCAG is derived from EDUCA.</t>
  </si>
  <si>
    <t>1 - Did not graduate High School
2 - Graduated High School
3 - Attended College or Technical School
4 - Graduated from College or Technical School 
9 - Don't know/Not sure/Missing</t>
  </si>
  <si>
    <t>Description or Result</t>
  </si>
  <si>
    <t>of Calculation</t>
  </si>
  <si>
    <t>Input Variables</t>
  </si>
  <si>
    <t>(From Questionnaire)</t>
  </si>
  <si>
    <t>Intermediate and</t>
  </si>
  <si>
    <t>Output Variables</t>
  </si>
  <si>
    <t>used in calculations</t>
  </si>
  <si>
    <t>(In Final Data Set)</t>
  </si>
  <si>
    <t>Section 1: Health Status</t>
  </si>
  <si>
    <t>CV for fair or poor general health</t>
  </si>
  <si>
    <t>Section 2: Healthy Days</t>
  </si>
  <si>
    <t>CV for days of not good physical health</t>
  </si>
  <si>
    <t>CV for days of not good mental health</t>
  </si>
  <si>
    <t>Section 3: Health Care Access</t>
  </si>
  <si>
    <t>CV for respondents that have any form of health insurance</t>
  </si>
  <si>
    <t>CV for respondents aged 18-64 years that have any form of health insurance</t>
  </si>
  <si>
    <t>PRIMINSR, AGE</t>
  </si>
  <si>
    <t>Section 4: Exercise</t>
  </si>
  <si>
    <t>CV for no leisure time physical activity</t>
  </si>
  <si>
    <t>Section 7: Chronic Health Conditions</t>
  </si>
  <si>
    <t>CV for respondents that reported having coronary heart disease or mycardial infarction</t>
  </si>
  <si>
    <t>CVDINFR4, CVDCRHD4</t>
  </si>
  <si>
    <t>CV for lifetime asthma prevalence</t>
  </si>
  <si>
    <t>CV for current asthma prevalence</t>
  </si>
  <si>
    <t>ASTHMA3, ASTHNOW</t>
  </si>
  <si>
    <t>Computed asthma status</t>
  </si>
  <si>
    <t>Section 8: Arthritis</t>
  </si>
  <si>
    <t>CV for respondents that have had a doctor diagnose them as having some form of arthritis</t>
  </si>
  <si>
    <t>CV for limited usual activities</t>
  </si>
  <si>
    <t>HAVARTH5, LMTJOIN3</t>
  </si>
  <si>
    <t>CV for limited work activities</t>
  </si>
  <si>
    <t>HAVARTH5, ARTHDIS2</t>
  </si>
  <si>
    <t>Section 9: Demographics</t>
  </si>
  <si>
    <t>Preferred Race</t>
  </si>
  <si>
    <t>MRACE1, ORACE3</t>
  </si>
  <si>
    <t>MRACORG1, MRACASC1</t>
  </si>
  <si>
    <t>Multiracial Race categorization</t>
  </si>
  <si>
    <t>MRACE1</t>
  </si>
  <si>
    <t>CV for Hispanic, Latino or Spanish categorization</t>
  </si>
  <si>
    <t>HISPANC3</t>
  </si>
  <si>
    <t>CV for race/ethnicity</t>
  </si>
  <si>
    <t>MRACE1, HISPANC3</t>
  </si>
  <si>
    <t>_HISPANC, _MRACE1, MRACORG1, MRACASC1</t>
  </si>
  <si>
    <t>White, non-Hispanic and non-White or Hispanic race/ethnicity groupings.</t>
  </si>
  <si>
    <t>_HISPANC, _MRACE1, MRACORG1, MRACASC1, _RACE</t>
  </si>
  <si>
    <t>Hispanic and non-Hispanic White, Black, and Other race/ethnicity groupings.</t>
  </si>
  <si>
    <t>Computed race groups used for internet prevalence tables</t>
  </si>
  <si>
    <t>_RACE, _IMPRACE</t>
  </si>
  <si>
    <t>Calculated sex variable</t>
  </si>
  <si>
    <t>BIRTHSEX, SEXVAR</t>
  </si>
  <si>
    <t>18-24 and then 5-year age groupings to 80+.</t>
  </si>
  <si>
    <t>AGE</t>
  </si>
  <si>
    <t>18-64 and 65+ age groupings.</t>
  </si>
  <si>
    <t>CV for imputed age collapsed above 80</t>
  </si>
  <si>
    <t>_IMPAGE</t>
  </si>
  <si>
    <t>18-64 and 65+ 10 year age groupings.</t>
  </si>
  <si>
    <t>CV for height in inches</t>
  </si>
  <si>
    <t>CV for height in meters</t>
  </si>
  <si>
    <t>CV for weight in kilograms</t>
  </si>
  <si>
    <t>Calculated Body Mass Index</t>
  </si>
  <si>
    <t>PREGNANT, WEIGHT2, HEIGHT3</t>
  </si>
  <si>
    <t>HTIN4, HTM4, WTKG3</t>
  </si>
  <si>
    <t>Tri-level weight variable (normal, overweight, obese) based on Body Mass Index</t>
  </si>
  <si>
    <t>HTIN4, HTM4, WTKG3, _BMI5</t>
  </si>
  <si>
    <t>CV for Overweight or Obese Body Mass Index level</t>
  </si>
  <si>
    <t>Calculated number of children in household</t>
  </si>
  <si>
    <t>Calculated education level completed</t>
  </si>
  <si>
    <t>Section 11: Tobacco Use</t>
  </si>
  <si>
    <t>Smoking Status: Everyday smoker, someday smoker, former smoker and non smoker</t>
  </si>
  <si>
    <t>SMOKE100, SMOKDAY2</t>
  </si>
  <si>
    <t>CV for current smoking status</t>
  </si>
  <si>
    <t>CV for current e-cigarette smoker status</t>
  </si>
  <si>
    <t>Section 12: Alcohol Consumption</t>
  </si>
  <si>
    <t>CV for alcohol comsuption</t>
  </si>
  <si>
    <t>Drink occasions per day</t>
  </si>
  <si>
    <t>CV for BINGE drinking (males GE 5 drinks on an occasion, females GE 4 drinks on an occasion)</t>
  </si>
  <si>
    <t>ALCDAY5, DRNK3GE5</t>
  </si>
  <si>
    <t>CV for number of drinks of alcohol per week</t>
  </si>
  <si>
    <t>ALCDAY5, AVEDRNK3</t>
  </si>
  <si>
    <t>CV for HEAVY drinking (GT 2 drinks per day for men, GT 1 drink per day for women)</t>
  </si>
  <si>
    <t>BIRTHSEX,SEXVAR, ALCDAY5</t>
  </si>
  <si>
    <t>Section 13: Immunization</t>
  </si>
  <si>
    <t>CV for respondents aged 65 and older that have had a flu shot within the past year</t>
  </si>
  <si>
    <t>AGE, FLUSHOT7</t>
  </si>
  <si>
    <t>CV for respondent aged 65 and older that have ever had a pneumonia vaccine</t>
  </si>
  <si>
    <t>Section 14: HIV/AIDS</t>
  </si>
  <si>
    <t>CV for having ever been tested for HIV</t>
  </si>
  <si>
    <t>Section 15: Fruits &amp; Vegetables</t>
  </si>
  <si>
    <t>CV for fruit juice intake in times per day</t>
  </si>
  <si>
    <t>CV for fruit intake in times per day</t>
  </si>
  <si>
    <t>CV for dark green vegetable intake in times per day</t>
  </si>
  <si>
    <t>CV for french fry intake in times per day</t>
  </si>
  <si>
    <t>CV for potato intake in times per day</t>
  </si>
  <si>
    <t>CV for vegetable intake in times per day</t>
  </si>
  <si>
    <t>CV for the number of missing fruit responses</t>
  </si>
  <si>
    <t>FRUITJU2, FRUIT2</t>
  </si>
  <si>
    <t>FTJUDA2_, FRUTDA2_</t>
  </si>
  <si>
    <t>CV for the number of missing vegetable responses</t>
  </si>
  <si>
    <t>VEGETAB2, FVGREEN1, POTATOE1, FRENCHF1</t>
  </si>
  <si>
    <t>GRENDA1_, VEGEDA2_, POTATDA1_, FRENCHDA_</t>
  </si>
  <si>
    <t>CV for missing any fruit responses</t>
  </si>
  <si>
    <t>FTJUDA2_, FRUTDA2_, _MISFRT1</t>
  </si>
  <si>
    <t>CV for missing any vegetable responses</t>
  </si>
  <si>
    <t>GRENDA1_, VEGEDA2_, POTATDA1_, FRENCHDA_, _MISVEG1</t>
  </si>
  <si>
    <t>CV for total fruits consumed per day</t>
  </si>
  <si>
    <t>CV for total vegetables consumed per day</t>
  </si>
  <si>
    <t>CV for consuming fruit 1 or more times per day</t>
  </si>
  <si>
    <t>FTJUDA2_, FRUTDA2_, _FRUTSU1</t>
  </si>
  <si>
    <t>CV for consuming vegetables 1 or more times per day</t>
  </si>
  <si>
    <t>GRENDA1_, VEGEDA2_, POTATDA1_, FRENCHDA_, _VEGESU1</t>
  </si>
  <si>
    <t>CV for reported consuming fruit &gt;16 per day</t>
  </si>
  <si>
    <t>CV for reported consuming vegetables &gt;23 per day</t>
  </si>
  <si>
    <t>CV for fruit exclusion from analyses</t>
  </si>
  <si>
    <t>FTJUDA2_, FRUTDA2_, _MISFRT1, _FRUTSU1, _FRTRES1, _FRT16A</t>
  </si>
  <si>
    <t>CV for vegetable exclusion from analyses</t>
  </si>
  <si>
    <t>GRENDA1_, VEGEDA2_, POTATDA1_, FRENCHDA_, _VEGESU1, _MISVEG1, _VEGRES1, _VEG23A</t>
  </si>
  <si>
    <t>Calculated variable for income categories. _INCOMG1 is derived from INCOME3.</t>
  </si>
  <si>
    <t>1 - Less than $15,000
2 - $15,000 to less than $25,000
3 - $25,000 to less than $35,000
4 - $35,000 to less than $50,000
5 - $50,000 to less than $100,000
6 - $100,000 to less than $200,000
7 - $200,000 or more
9 - Don't know/Not sure/Missing</t>
  </si>
  <si>
    <t>*calculated field:
IF EDUCA IN (1,2,3) THEN _EDUCAG = 1; ELSE IF EDUCA IN (4) THEN _EDUCAG = 2; ELSE IF EDUCA IN (5) THEN _EDUCAG = 3; ELSE IF EDUCA IN (6) THEN _EDUCAG = 4; ELSE IF EDUCA IN (.,9) THEN _EDUCAG = 9;</t>
  </si>
  <si>
    <t>*calculated field:
IF INCOME3 IN (1,2) THEN _INCOMG1 = 1;
ELSE IF INCOME3 IN (3,4) THEN _INCOMG1 = 2; ELSE IF INCOME3 IN (5) THEN _INCOMG1 = 3; ELSE IF INCOME3 IN (6) THEN _INCOMG1 = 4; ELSE IF INCOME3 IN (7,8) THEN _INCOMG1 = 5; ELSE IF INCOME3 IN (9,10) THEN _INCOMG1 = 6; ELSE IF INCOME3 IN (11) THEN _INCOMG1 = 7;
ELSE IF INCOME3 IN (77,99,.) THEN _INCOMG1 = 9; ELSE IF INCOME3 IN (11)  THEN _INCOMG1 = 7; ELSE IF INCOME3 IN (77,99,.) THEN _INCOMG1 = 9;</t>
  </si>
  <si>
    <t>Calculated variable for four-level smoker status: everyday smoker, someday smoker, former smoker, non-smoker. _SMOKER3 is derived from SMOKE100 and SMOKDAY2.</t>
  </si>
  <si>
    <t>1 - Current smoker–now smokes every day
2 - Current smoker–now smokes some days
3 - Former smoker
4 - Never smoked
9 - Don't know/Refused/Missing</t>
  </si>
  <si>
    <t>*calculated field:
IF SMOKE100=2 THEN _SMOKER3=4; ELSE IF SMOKE100=1 THEN DO; IF SMOKDAY2=1 THEN _SMOKER3=1; ELSE IF SMOKDAY2=2 THEN _SMOKER3=2; ELSE IF SMOKDAY2 = 3 THEN _SMOKER3=3; ELSE _SMOKER3=9; END; ELSE _SMOKER3=9;</t>
  </si>
  <si>
    <t>Calculated variable for adults who are current smokers. _RFSMOK3 is derived from _SMOKER3.</t>
  </si>
  <si>
    <t>1 - No
2 - Yes
9 - Don't know/Refused/Missing</t>
  </si>
  <si>
    <t>*calculated field:
IF _SMOKER3 IN (1,2) THEN _RFSMOK3=2; ELSE IF _SMOKER3 IN (3,4) THEN _RFSMOK3=1; ELSE _RFSMOK3=9;</t>
  </si>
  <si>
    <t>Calculated variable for adults who are current e-cigarette users. _CURECI1 is derived from ECIGNOW1.</t>
  </si>
  <si>
    <t>1 - Not currently using E-cigarettes
2 - Current E-cigarette user
9 - Don't know/Refused/Missing</t>
  </si>
  <si>
    <t>*calculated field:
IF ECIGNOW1 IN (1,2) THEN _CURECI1=2; ELSE IF ECIGNOW1 IN (3,4) THEN _CURECI1=1; ELSE _CURECI1=9;</t>
  </si>
  <si>
    <t>Calculated variable for adults who reported having had at least one drink of alcohol in the past 30 days. DRNKANY5 is derived from AKCDAY5</t>
  </si>
  <si>
    <t>1 - Yes
2 - No
7 - Don’t know/Not Sure
9 - Refused/Missing</t>
  </si>
  <si>
    <t>*calculated field:
IF 1 &lt;= ALCDAY5 &lt; 231 THEN DRNKANY5=1; ELSE IF ALCDAY5=888 THEN DRNKANY5=2; ELSE IF ALCDAY5=777 THEN DRNKANY5=7; ELSE DRNKANY5=9;</t>
  </si>
  <si>
    <t>Calculated variable for drink-occasions-per-day. DROCDY3_ is derived from ALCDAY5 by dividing the ALCDAY5 variable by 7 days per week or 30 days per month.</t>
  </si>
  <si>
    <t>0 - No Drink-Occasions per day
1-899 - Drink-Occasions per day
900 - Don’t know/Not Sure or Refused/Missing</t>
  </si>
  <si>
    <t>*calculated field:
IF ALCDAY5 NOTIN (888,777,999,.) THEN DO; IF 101 LE ALCDAY5 LE 107 THEN DROCDY3_=(ALCDAY5-100)/7; ELSE IF 201 LE ALCDAY5 LE 230 THEN DROCDY3_=(ALCDAY5-200)/30; END; ELSE IF ALCDAY5 EQ 888 THEN DROCDY3_=0; ELSE DROCDY3_=9; * DROCDY3_=round((DROCDY3_*100),1); *This is done after all of the alcohol calculations but the code is included here;</t>
  </si>
  <si>
    <t>Calculated variable for binge drinkers (males having five or more drinks on one occasion, females having four or more drinks on one occasion). _RFBING5 is derived from DRNK3GE5 and ALCDAY5.</t>
  </si>
  <si>
    <t>*calculated field:
IF ALCDAY5 NOTIN (888) THEN DO; IF 1 LE DRNK3GE5 LE 76 THEN _RFBING5=2; ELSE IF DRNK3GE5 IN (.,77,99) THEN _RFBING5=9; ELSE IF DRNK3GE5 IN (88) THEN _RFBING5=1; END; ELSE IF ALCDAY5 = 888 THEN _RFBING5=1; ELSE _RFBING5=9;</t>
  </si>
  <si>
    <t>DRINKS_PERDAY</t>
  </si>
  <si>
    <t>ANYDRINKS_PAST30</t>
  </si>
  <si>
    <t>SMOKER</t>
  </si>
  <si>
    <t>BINGE_DRNKR</t>
  </si>
  <si>
    <t>Calculated variable for calculated total number of alcoholic beverages consumed per week.
_DRNKWK1 is derived from DROCDY3_ and AVEDRNK3 by multiplying the total number of drink occasions per day (DROCDY3_) by the average number of drinks per occasion (AVEDRNK3) times seven days.</t>
  </si>
  <si>
    <t>0 - Did not drink
1-98999 - Number of drinks per week
99900 - Don't know/Not sure/Refused/Missing</t>
  </si>
  <si>
    <t>DRINKS_PERWK</t>
  </si>
  <si>
    <t>*calculated field:
IF DROCDY3_=0 THEN _DRNKWK1=0; ELSE IF DROCDY3_=9 THEN _DRNKWK1=999; ELSE IF AVEDRNK3 IN (.,77,99) THEN _DRNKWK1=999; ELSE IF AVEDRNK3=88 THEN _DRNKWK1=0; ELSE _DRNKWK1=AVEDRNK3*DROCDY3_*7; * _DRNKWK1=ROUND((_DRNKWK1*100),1); *This is done after all of the alcohol calculations but the code is included here;</t>
  </si>
  <si>
    <t>Calculated variable for heavy drinkers (adult men having more than 14 drinks per week and adult women having more than 7 drinks per week). _RFDRHV7 is derived from _DRNKWK1, ALCDAY5, and SEXVAR.</t>
  </si>
  <si>
    <t>*calculated field:
IF (SEXVAR=1 or BIRTHSEX=1) AND _DRNKWK1 NOTIN (999,.) THEN DO; IF _DRNKWK1 GT 14 THEN _RFDRHV7=2; ELSE IF _DRNKWK1 LE 14 THEN _RFDRHV7=1; END; ELSE IF (SEXVAR=2 or BIRTHSEX=2) AND _DRNKWK1 NOTIN (999,.) THEN DO; IF _DRNKWK1 GT 7 THEN _RFDRHV7=2; ELSE IF _DRNKWK1 LE 7 THEN _RFDRHV7=1; END; ELSE IF ALCDAY5 EQ 888 THEN _RFDRHV7=1; ELSE _RFDRHV7=9; ** ROUND OFF TO NO DECIMAL PLACES ** MULTIPLY BY 100 AND THEN ROUND OFF TO NO DECIMAL PLACES AND THEN REMOVE THE DECIMAL PLACES **; DROCDY3_=round((DROCDY3_*100),1); _DRNKWK1=ROUND((_DRNKWK1*100),1);</t>
  </si>
  <si>
    <t>HEAVY_DRNKR</t>
  </si>
  <si>
    <t>Calculated variable for adults aged 65+ who have had a flu shot within the past year.
_FLSHOT7 is derived from FLUSHOT7.</t>
  </si>
  <si>
    <t>1 - Yes
2 - No
9 - Don't know/Refused/Missing
. Age Less Than 65</t>
  </si>
  <si>
    <t>*calculated field:
IF AGE GE 65 THEN DO; IF FLUSHOT7=1 THEN _FLSHOT7=1; ELSE IF FLUSHOT7=2 THEN _FLSHOT7=2; ELSE IF FLUSHOT7 IN (.,7,9) THEN _FLSHOT7=9; END; ELSE IF AGE IN (.,7,9) THEN _FLSHOT7=9; ELSE _FLSHOT7=.;</t>
  </si>
  <si>
    <t>Calculated variable for adults aged 65+ who have ever had a pneumonia vaccination.
_PNEUMO3 is derived from PNEUVAC4.</t>
  </si>
  <si>
    <t>*calculated field:
IF AGE GE 65 THEN DO; IF PNEUVAC4=1 THEN _PNEUMO3=1; ELSE IF PNEUVAC4=2 THEN _PNEUMO3=2; ELSE IF PNEUVAC4 IN (.,7,9) THEN _PNEUMO3=9; ELSE _PNEUMO3=.; END; ELSE IF AGE IN (.,7,9) THEN _PNEUMO3=9; ELSE _PNEUMO3=.;</t>
  </si>
  <si>
    <t>HIV/AIDS</t>
  </si>
  <si>
    <t>Calculated variable for adults who have ever been tested for hiv. _AIDTST4 is derived from HIVTST7.</t>
  </si>
  <si>
    <t>1 - Yes
2 - No
9 - Don't know/Not Sure/Refused
. Not asked or Missing</t>
  </si>
  <si>
    <t>*calculated field:
IF HIVTST7=1 THEN _AIDTST4=1; ELSE IF HIVTST7=2 THEN _AIDTST4=2; ELSE IF HIVTST7 IN (7,9) THEN _AIDTST4=9; ELSE IF HIVTST7=. THEN _AIDTST4=.;</t>
  </si>
  <si>
    <t>Calculated variable for fruit juice intake in times per day. FTJUDA2_ converts the FRUITJU2 variable to a per day response. (Two implied decimal places)</t>
  </si>
  <si>
    <t>0-9999 - Times per day (two implied decimal places)
. Don't know/Not Sure/ or Refused/Missing</t>
  </si>
  <si>
    <t>*calculated field:
IF 100 &lt; FRUITJU2 &lt; 200 THEN FTJUDA2_=FRUITJU2-100; ELSE IF 200 &lt; FRUITJU2 &lt; 300 THEN FTJUDA2_=(ROUND((FRUITJU2-200)/7,0.01)); ELSE IF 300 &lt; FRUITJU2 &lt; 400 THEN FTJUDA2_=(ROUND((FRUITJU2-300)/30,0.01)); ELSE IF FRUITJU2 = 555 THEN FTJUDA2_=0; ELSE IF FRUITJU2 = 300 THEN FTJUDA2_=0.02; ELSE IF FRUITJU2 IN (.,777,999) THEN FTJUDA2_=.; ** ROUND OFF **; FTJUDA2_=round((FTJUDA2_*100),1);</t>
  </si>
  <si>
    <t>Calculated variable for fruit intake in times per day. FRUTDA2_ converts the FRUIT2 variable to a per day response. (Two implied decimal places)</t>
  </si>
  <si>
    <t>*calculated field:
IF 100 &lt; FRUIT2 &lt; 200 THEN FRUTDA2_=FRUIT2-100; ELSE IF 200 &lt; FRUIT2 &lt; 300 THEN FRUTDA2_=(ROUND((FRUIT2-200)/7,0.01)); ELSE IF 300 &lt; FRUIT2 &lt; 400 THEN FRUTDA2_=(ROUND((FRUIT2-300)/30,0.01)); ELSE IF FRUIT2 = 555 THEN FRUTDA2_=0; ELSE IF FRUIT2 = 300 THEN FRUTDA2_=0.02; ELSE IF FRUIT2 IN (.,777,999) THEN FRUTDA2_=.; ** ROUND OFF **; FRUTDA2_=round((FRUTDA2_*100),1);</t>
  </si>
  <si>
    <t>FRUIT_JUICE</t>
  </si>
  <si>
    <t>FRUIT</t>
  </si>
  <si>
    <t>Calculated variable for dark green vegetable intake in times per day. GRENDA1_ converts the FVGREEN1 variable to a per day response (Two implied decimal places)</t>
  </si>
  <si>
    <t>GREENS</t>
  </si>
  <si>
    <t>*calculated field:
IF 100 &lt; FVGREEN1 &lt; 200 THEN GRENDA1_=FVGREEN1-100; ELSE IF 200 &lt; FVGREEN1 &lt; 300 THEN GRENDA1_=(ROUND((FVGREEN1-200)/7,0.01)); ELSE IF 300 &lt; FVGREEN1 &lt; 400 THEN GRENDA1_=(ROUND((FVGREEN1-300)/30,0.01)); ELSE IF FVGREEN1 = 555 THEN GRENDA1_=0; ELSE IF FVGREEN1 = 300 THEN GRENDA1_=0.02; ELSE IF FVGREEN1 IN (.,777,999) THEN GRENDA1_=.; ** ROUND OFF **; GRENDA1_=round((GRENDA1_*100),1);</t>
  </si>
  <si>
    <t>Calculated variable for French-fry intake in times per day. FRNCHDA_ converts the FRENCHF1 variable to a per day response. (Two implied decimal places)</t>
  </si>
  <si>
    <t>FRIES</t>
  </si>
  <si>
    <t>*calculated field:
IF 100 &lt; FRENCHF1 &lt; 200 THEN FRNCHDA_=FRENCHF1-100; ELSE IF 200 &lt; FRENCHF1 &lt; 300 THEN FRNCHDA_=(ROUND((FRENCHF1-200)/7,0.01)); ELSE IF 300 &lt; FRENCHF1 &lt; 400 THEN FRNCHDA_=(ROUND((FRENCHF1-300)/30,0.01)); ELSE IF FRENCHF1 = 555 THEN FRNCHDA_=0; ELSE IF FRENCHF1 = 300 THEN FRNCHDA_=0.02; ELSE IF FRENCHF1 IN (.,777,999) THEN FRNCHDA_=.; ** ROUND OFF **; FRNCHDA_=round((FRNCHDA_*100),1);</t>
  </si>
  <si>
    <t>Calculated variable for potato servings per day. POTADA1_ converts the POTATOE1 variable to a per-day response.</t>
  </si>
  <si>
    <t>POTATOES</t>
  </si>
  <si>
    <t>*calculated field:
IF 100 &lt; POTATOE1 &lt; 200 THEN POTADA1_=POTATOE1-100; ELSE IF 200 &lt; POTATOE1 &lt; 300 THEN POTADA1_=(ROUND((POTATOE1-200)/7,0.01)); ELSE IF 300 &lt; POTATOE1 &lt; 400 THEN POTADA1_=(ROUND((POTATOE1-300)/30,0.01)); ELSE IF POTATOE1 = 555 THEN POTADA1_=0; ELSE IF POTATOE1 = 300 THEN POTADA1_=0.02; ELSE IF POTATOE1 IN (.,777,999) THEN POTADA1_=.; ** ROUND OFF **; POTADA1_=round((POTADA1_*100),1);</t>
  </si>
  <si>
    <t>Calculated variable for other vegetable intake in times per day. VEGEDA2_ converts the VEGETAB2 variable to a per day response. (Two implied decimal places)</t>
  </si>
  <si>
    <t>VEGETABLES</t>
  </si>
  <si>
    <t>*calculated field:
IF 100 &lt; VEGETAB2 &lt; 200 THEN VEGEDA2_=VEGETAB2-100; ELSE IF 200 &lt; VEGETAB2 &lt; 300 THEN VEGEDA2_=(ROUND((VEGETAB2-200)/7,0.01)); ELSE IF 300 &lt; VEGETAB2 &lt; 400 THEN VEGEDA2_=(ROUND((VEGETAB2-300)/30,0.01)); ELSE IF VEGETAB2 = 555 THEN VEGEDA2_=0; ELSE IF VEGETAB2 = 300 THEN VEGEDA2_=0.02; ELSE IF VEGETAB2 IN (.,777,999) THEN VEGEDA2_=.; ** ROUND OFF **; VEGEDA2_=round((VEGEDA2_*100),1);</t>
  </si>
  <si>
    <t>Calculated variable for the number of missing fruit responses. _MISFRT1 is derived from MFTJUDA2_ and MFRUTDA2_</t>
  </si>
  <si>
    <t>0 - No missing fruit responses
1-2 - Has 1 or 2 missing fruit responses</t>
  </si>
  <si>
    <t>*calculated field:
IF FTJUDA2_=. THEN MFTJUDA2_=1; ELSE MFTJUDA2_=0; IF FRUTDA2_=. THEN MFRUTDA2_=1; ELSE MFRUTDA2_=0; _MISFRT1=SUM(MFTJUDA2_, MFRUTDA2_);</t>
  </si>
  <si>
    <t>Calculated variable for the number of missing vegetable responses. _MISVEG1 is derived from MGRENDA1_, MFRNCHDA_, MPOTADA1_ and MVEGEDA2_.</t>
  </si>
  <si>
    <t>0 - No missing vegetable responses
1-4 - Has 1 to 4 missing vegetable responses</t>
  </si>
  <si>
    <t>*calculated field:
IF GRENDA1_=. THEN MGRENDA1_=1; ELSE MGRENDA1_=0; IF FRNCHDA_=. THEN MFRNCHDA_=1; ELSE MFRNCHDA_=0; IF POTADA1_=. THEN MPOTADA1_=1; ELSE MPOTADA1_=0; IF VEGEDA2_=. THEN MVEGEDA2_=1; ELSE MVEGEDA2_=0; _MISVEG1=SUM(MGRENDA1_, MFRNCHDA_, MPOTADA1_, MVEGEDA2_);</t>
  </si>
  <si>
    <t>Calculated variable for missing any fruit responses. _FRTRES1 is derived from _MISFRT1</t>
  </si>
  <si>
    <t>0 - Not Included–Missing Fruit Responses
1 - Included–Not Missing Fruit Responses</t>
  </si>
  <si>
    <t>*calculated field:
_FRTRES1=0; IF 1&lt;=_MISFRT1&lt;=2 THEN _FRTRES1=0; ELSE IF _MISFRT1=0 THEN _FRTRES1=1;</t>
  </si>
  <si>
    <t>Calculated variable for missing any vegetable responses.
_VEGRES1 is derived from GRENDA1_, FRNCHDA_ , POTADA1_ , VEGEDA1_ and _MISVEG1.</t>
  </si>
  <si>
    <t>0 - Not Included–Missing Vegetable Responses
1 - Included–Not Missing Vegetable Responses
. Not asked or Missing</t>
  </si>
  <si>
    <t>*calculated field:
_VEGRES1=0; IF 1&lt;=_MISVEG1&lt;=4 THEN _VEGRES1=0; ELSE IF _MISVEG1=0 THEN _VEGRES1=1;</t>
  </si>
  <si>
    <t>Calculated variable for total fruits consumed per day. _FRUTSU1 is derived from the individual fruit variables (FTJUDA2_, FRUTDA2_). Values for don´t know, refused, or missing” (99) are excluded from the sum.</t>
  </si>
  <si>
    <t>0 - 99998 - Number of Fruits consumed per day (two implied decimal places)
. Not asked or Missing</t>
  </si>
  <si>
    <t>*calculated field:
_FRUTSU1=(FTJUDA2_/100) + (FRUTDA2_/100); _FRUTSU1=round((_FRUTSU1*100),1);</t>
  </si>
  <si>
    <t>Calculated variable for total vegetables consumed per day. _VEGESU1 is derived from the individual vegetable variables (GRENDA1_, FRNCHDA_, POTADA1_, and VEGEDA2_).
Values for don´t know, refused, or missing” (99) are excluded from the sum.</t>
  </si>
  <si>
    <t>0 - 99998 - Number of Vegetables consumed per day (two implied decimal places)
. Not asked or Missing</t>
  </si>
  <si>
    <t>*calculated field:
_VEGESU1=(GRENDA1_/100) + (FRNCHDA_/100) + (POTADA1_/100) + (VEGEDA2_/100); _VEGESU1=round((_VEGESU1*100),1);</t>
  </si>
  <si>
    <t>Calculated variable for consume fruit 1 or more times per day. _FRTLT1A is derived from _FRUTSU1</t>
  </si>
  <si>
    <t>1 - Consumed fruit one or more times per day
2 - Consumed fruit less than one time per day
9 - Don't know, refused, or missing values</t>
  </si>
  <si>
    <t>*calculated field:
IF 0 &lt;= (_FRUTSU1/100) &lt; 1 THEN _FRTLT1A=2; ELSE IF (_FRUTSU1/100) &gt;= 1 THEN _FRTLT1A=1; ELSE _FRTLT1A=9;</t>
  </si>
  <si>
    <t>Calculated variable for consume vegetables 1 or more times per day. _VEGLT1A is derived from _VEGESU1</t>
  </si>
  <si>
    <t>1 - Consumed vegetables one or more times per day
2 - Consumed vegetables less than one time per day
9 - Don't know, refused, or missing values</t>
  </si>
  <si>
    <t>*calculated field:
IF 0 &lt;= (_VEGESU1/100) &lt; 1 THEN _VEGLT1A=2; ELSE IF (_VEGESU1/100) &gt;= 1 THEN _VEGLT1A=1; ELSE _VEGLT1A=9;</t>
  </si>
  <si>
    <t>Calculated variable for reported consuming fruit &gt;16 per day. _FRT16A is derived from _FRUTSU1</t>
  </si>
  <si>
    <t>0 - Not Included–Values are too high
1 - Included–Values are in accepted range
. Not asked or Missing</t>
  </si>
  <si>
    <t>*calculated field:
IF (_FRUTSU1/100)&gt;16 THEN _FRT16A=0; ELSE IF (_FRUTSU1/100)&lt;=16 THEN _FRT16A=1;</t>
  </si>
  <si>
    <t>Calculated variable for reported consuming vegetables &gt;23 per day. _VEG23A is derived from _VEGESU1</t>
  </si>
  <si>
    <t>*calculated field:
IF (_VEGESU1/100)&gt;23 THEN _VEG23A=0; ELSE IF (_VEGESU1/100)&lt;=23 THEN _VEG23A=1;</t>
  </si>
  <si>
    <t>Calculated variable for fruit exclusion from analyses. _FRUITE1 is derived from _FRTRES1 and _FRT16A</t>
  </si>
  <si>
    <t>0 - No missing values and in accepted range
1 - Missing Fruit responses
2 - Fruit values out of range
. Not asked or Missing</t>
  </si>
  <si>
    <t>*calculated field:
IF _FRTRES1=1 AND _FRT16A=0 THEN _FRUITE1=2; ELSE IF _FRTRES1=1 AND _FRT16A=1 THEN _FRUITE1=0; ELSE _FRUITE1=1;</t>
  </si>
  <si>
    <t>Calculated variable for vegetable exclusion from analyses. _VEGETE1 is derived from _VEGRES1 and _VEG23A.</t>
  </si>
  <si>
    <t>0 - No missing values and in accepted range
1 - Missing Vegetable responses
2 - Vegetable values out of range
. Not asked or Missing</t>
  </si>
  <si>
    <t>*calculated field:
IF _VEGRES1=1 AND _VEG23A=0 THEN _VEGETE1=2; ELSE IF _VEGRES1=1 AND _VEG23A=1 THEN _VEGETE1=0; ELSE _VEGETE1=1;</t>
  </si>
  <si>
    <t>[Determined before the interview]</t>
  </si>
  <si>
    <t>Date/Time</t>
  </si>
  <si>
    <t>PHYSICAL_HEALTH</t>
  </si>
  <si>
    <t xml:space="preserve"> '_VEGETE1'</t>
  </si>
  <si>
    <t>_STATE'</t>
  </si>
  <si>
    <t xml:space="preserve"> 'FMONTH'</t>
  </si>
  <si>
    <t xml:space="preserve"> 'IDATE'</t>
  </si>
  <si>
    <t xml:space="preserve"> 'IMONTH'</t>
  </si>
  <si>
    <t xml:space="preserve"> 'IDAY'</t>
  </si>
  <si>
    <t xml:space="preserve"> 'IYEAR'</t>
  </si>
  <si>
    <t xml:space="preserve"> 'DISPCODE'</t>
  </si>
  <si>
    <t xml:space="preserve"> 'SEQNO'</t>
  </si>
  <si>
    <t xml:space="preserve"> '_PSU'</t>
  </si>
  <si>
    <t xml:space="preserve"> 'CTELENM1'</t>
  </si>
  <si>
    <t xml:space="preserve"> 'PVTRESD1'</t>
  </si>
  <si>
    <t xml:space="preserve"> 'COLGHOUS'</t>
  </si>
  <si>
    <t xml:space="preserve"> 'STATERE1'</t>
  </si>
  <si>
    <t xml:space="preserve"> 'CELPHON1'</t>
  </si>
  <si>
    <t xml:space="preserve"> 'LADULT1'</t>
  </si>
  <si>
    <t xml:space="preserve"> 'COLGSEX'</t>
  </si>
  <si>
    <t xml:space="preserve"> 'NUMADULT'</t>
  </si>
  <si>
    <t xml:space="preserve"> 'LANDSEX'</t>
  </si>
  <si>
    <t xml:space="preserve"> 'NUMMEN'</t>
  </si>
  <si>
    <t xml:space="preserve"> 'NUMWOMEN'</t>
  </si>
  <si>
    <t xml:space="preserve"> 'RESPSLCT'</t>
  </si>
  <si>
    <t xml:space="preserve"> 'SAFETIME'</t>
  </si>
  <si>
    <t xml:space="preserve"> 'CTELNUM1'</t>
  </si>
  <si>
    <t xml:space="preserve"> 'CELLFON5'</t>
  </si>
  <si>
    <t xml:space="preserve"> 'CADULT1'</t>
  </si>
  <si>
    <t xml:space="preserve"> 'CELLSEX'</t>
  </si>
  <si>
    <t xml:space="preserve"> 'PVTRESD3'</t>
  </si>
  <si>
    <t xml:space="preserve"> 'CCLGHOUS'</t>
  </si>
  <si>
    <t xml:space="preserve"> 'CSTATE1'</t>
  </si>
  <si>
    <t xml:space="preserve"> 'LANDLINE'</t>
  </si>
  <si>
    <t xml:space="preserve"> 'HHADULT'</t>
  </si>
  <si>
    <t xml:space="preserve"> 'SEXVAR'</t>
  </si>
  <si>
    <t xml:space="preserve"> 'GENHLTH'</t>
  </si>
  <si>
    <t xml:space="preserve"> 'PHYSHLTH'</t>
  </si>
  <si>
    <t xml:space="preserve"> 'MENTHLTH'</t>
  </si>
  <si>
    <t xml:space="preserve"> 'POORHLTH'</t>
  </si>
  <si>
    <t xml:space="preserve"> 'PRIMINSR'</t>
  </si>
  <si>
    <t xml:space="preserve"> 'PERSDOC3'</t>
  </si>
  <si>
    <t xml:space="preserve"> 'MEDCOST1'</t>
  </si>
  <si>
    <t xml:space="preserve"> 'CHECKUP1'</t>
  </si>
  <si>
    <t xml:space="preserve"> 'EXERANY2'</t>
  </si>
  <si>
    <t xml:space="preserve"> 'BPHIGH6'</t>
  </si>
  <si>
    <t xml:space="preserve"> 'BPMEDS'</t>
  </si>
  <si>
    <t xml:space="preserve"> 'CHOLCHK3'</t>
  </si>
  <si>
    <t xml:space="preserve"> 'TOLDHI3'</t>
  </si>
  <si>
    <t xml:space="preserve"> 'CHOLMED3'</t>
  </si>
  <si>
    <t xml:space="preserve"> 'CVDINFR4'</t>
  </si>
  <si>
    <t xml:space="preserve"> 'CVDCRHD4'</t>
  </si>
  <si>
    <t xml:space="preserve"> 'CVDSTRK3'</t>
  </si>
  <si>
    <t xml:space="preserve"> 'ASTHMA3'</t>
  </si>
  <si>
    <t xml:space="preserve"> 'ASTHNOW'</t>
  </si>
  <si>
    <t xml:space="preserve"> 'CHCSCNCR'</t>
  </si>
  <si>
    <t xml:space="preserve"> 'CHCOCNCR'</t>
  </si>
  <si>
    <t xml:space="preserve"> 'CHCCOPD3'</t>
  </si>
  <si>
    <t xml:space="preserve"> 'ADDEPEV3'</t>
  </si>
  <si>
    <t xml:space="preserve"> 'CHCKDNY2'</t>
  </si>
  <si>
    <t xml:space="preserve"> 'DIABETE4'</t>
  </si>
  <si>
    <t xml:space="preserve"> 'DIABAGE3'</t>
  </si>
  <si>
    <t xml:space="preserve"> 'HAVARTH5'</t>
  </si>
  <si>
    <t xml:space="preserve"> 'ARTHEXER'</t>
  </si>
  <si>
    <t xml:space="preserve"> 'ARTHEDU'</t>
  </si>
  <si>
    <t xml:space="preserve"> 'LMTJOIN3'</t>
  </si>
  <si>
    <t xml:space="preserve"> 'ARTHDIS2'</t>
  </si>
  <si>
    <t xml:space="preserve"> 'JOINPAI2'</t>
  </si>
  <si>
    <t xml:space="preserve"> 'MARITAL'</t>
  </si>
  <si>
    <t xml:space="preserve"> 'EDUCA'</t>
  </si>
  <si>
    <t xml:space="preserve"> 'RENTHOM1'</t>
  </si>
  <si>
    <t xml:space="preserve"> 'NUMHHOL3'</t>
  </si>
  <si>
    <t xml:space="preserve"> 'NUMPHON3'</t>
  </si>
  <si>
    <t xml:space="preserve"> 'CPDEMO1B'</t>
  </si>
  <si>
    <t xml:space="preserve"> 'VETERAN3'</t>
  </si>
  <si>
    <t xml:space="preserve"> 'EMPLOY1'</t>
  </si>
  <si>
    <t xml:space="preserve"> 'CHILDREN'</t>
  </si>
  <si>
    <t xml:space="preserve"> 'INCOME3'</t>
  </si>
  <si>
    <t xml:space="preserve"> 'PREGNANT'</t>
  </si>
  <si>
    <t xml:space="preserve"> 'WEIGHT2'</t>
  </si>
  <si>
    <t xml:space="preserve"> 'HEIGHT3'</t>
  </si>
  <si>
    <t xml:space="preserve"> 'DEAF'</t>
  </si>
  <si>
    <t xml:space="preserve"> 'BLIND'</t>
  </si>
  <si>
    <t xml:space="preserve"> 'DECIDE'</t>
  </si>
  <si>
    <t xml:space="preserve"> 'DIFFWALK'</t>
  </si>
  <si>
    <t xml:space="preserve"> 'DIFFDRES'</t>
  </si>
  <si>
    <t xml:space="preserve"> 'DIFFALON'</t>
  </si>
  <si>
    <t xml:space="preserve"> 'SMOKE100'</t>
  </si>
  <si>
    <t xml:space="preserve"> 'SMOKDAY2'</t>
  </si>
  <si>
    <t xml:space="preserve"> 'USENOW3'</t>
  </si>
  <si>
    <t xml:space="preserve"> 'ECIGNOW1'</t>
  </si>
  <si>
    <t xml:space="preserve"> 'ALCDAY5'</t>
  </si>
  <si>
    <t xml:space="preserve"> 'AVEDRNK3'</t>
  </si>
  <si>
    <t xml:space="preserve"> 'DRNK3GE5'</t>
  </si>
  <si>
    <t xml:space="preserve"> 'MAXDRNKS'</t>
  </si>
  <si>
    <t xml:space="preserve"> 'FLUSHOT7'</t>
  </si>
  <si>
    <t xml:space="preserve"> 'FLSHTMY3'</t>
  </si>
  <si>
    <t xml:space="preserve"> 'IMFVPLA2'</t>
  </si>
  <si>
    <t xml:space="preserve"> 'PNEUVAC4'</t>
  </si>
  <si>
    <t xml:space="preserve"> 'HIVTST7'</t>
  </si>
  <si>
    <t xml:space="preserve"> 'HIVTSTD3'</t>
  </si>
  <si>
    <t xml:space="preserve"> 'FRUIT2'</t>
  </si>
  <si>
    <t xml:space="preserve"> 'FRUITJU2'</t>
  </si>
  <si>
    <t xml:space="preserve"> 'FVGREEN1'</t>
  </si>
  <si>
    <t xml:space="preserve"> 'FRENCHF1'</t>
  </si>
  <si>
    <t xml:space="preserve"> 'POTATOE1'</t>
  </si>
  <si>
    <t xml:space="preserve"> 'VEGETAB2'</t>
  </si>
  <si>
    <t xml:space="preserve"> 'PDIABTST'</t>
  </si>
  <si>
    <t xml:space="preserve"> 'PREDIAB1'</t>
  </si>
  <si>
    <t xml:space="preserve"> 'INSULIN1'</t>
  </si>
  <si>
    <t xml:space="preserve"> 'BLDSUGAR'</t>
  </si>
  <si>
    <t xml:space="preserve"> 'FEETCHK3'</t>
  </si>
  <si>
    <t xml:space="preserve"> 'DOCTDIAB'</t>
  </si>
  <si>
    <t xml:space="preserve"> 'CHKHEMO3'</t>
  </si>
  <si>
    <t xml:space="preserve"> 'FEETCHK'</t>
  </si>
  <si>
    <t xml:space="preserve"> 'EYEEXAM1'</t>
  </si>
  <si>
    <t xml:space="preserve"> 'DIABEYE'</t>
  </si>
  <si>
    <t xml:space="preserve"> 'DIABEDU'</t>
  </si>
  <si>
    <t xml:space="preserve"> 'TOLDCFS'</t>
  </si>
  <si>
    <t xml:space="preserve"> 'HAVECFS'</t>
  </si>
  <si>
    <t xml:space="preserve"> 'WORKCFS'</t>
  </si>
  <si>
    <t xml:space="preserve"> 'TOLDHEPC'</t>
  </si>
  <si>
    <t xml:space="preserve"> 'TRETHEPC'</t>
  </si>
  <si>
    <t xml:space="preserve"> 'PRIRHEPC'</t>
  </si>
  <si>
    <t xml:space="preserve"> 'HAVEHEPC'</t>
  </si>
  <si>
    <t xml:space="preserve"> 'HAVEHEPB'</t>
  </si>
  <si>
    <t xml:space="preserve"> 'MEDSHEPB'</t>
  </si>
  <si>
    <t xml:space="preserve"> 'HPVADVC4'</t>
  </si>
  <si>
    <t xml:space="preserve"> 'HPVADSHT'</t>
  </si>
  <si>
    <t xml:space="preserve"> 'TETANUS1'</t>
  </si>
  <si>
    <t xml:space="preserve"> 'SHINGLE2'</t>
  </si>
  <si>
    <t xml:space="preserve"> 'LCSFIRST'</t>
  </si>
  <si>
    <t xml:space="preserve"> 'LCSLAST'</t>
  </si>
  <si>
    <t xml:space="preserve"> 'LCSNUMCG'</t>
  </si>
  <si>
    <t xml:space="preserve"> 'LCSCTSCN'</t>
  </si>
  <si>
    <t xml:space="preserve"> 'HADMAM'</t>
  </si>
  <si>
    <t xml:space="preserve"> 'HOWLONG'</t>
  </si>
  <si>
    <t xml:space="preserve"> 'CERVSCRN'</t>
  </si>
  <si>
    <t xml:space="preserve"> 'CRVCLCNC'</t>
  </si>
  <si>
    <t xml:space="preserve"> 'CRVCLPAP'</t>
  </si>
  <si>
    <t xml:space="preserve"> 'CRVCLHPV'</t>
  </si>
  <si>
    <t xml:space="preserve"> 'HADHYST2'</t>
  </si>
  <si>
    <t xml:space="preserve"> 'PSATEST1'</t>
  </si>
  <si>
    <t xml:space="preserve"> 'PSATIME1'</t>
  </si>
  <si>
    <t xml:space="preserve"> 'PCPSARS2'</t>
  </si>
  <si>
    <t xml:space="preserve"> 'PCSTALK'</t>
  </si>
  <si>
    <t xml:space="preserve"> 'HADSIGM4'</t>
  </si>
  <si>
    <t xml:space="preserve"> 'COLNSIGM'</t>
  </si>
  <si>
    <t xml:space="preserve"> 'COLNTES1'</t>
  </si>
  <si>
    <t xml:space="preserve"> 'SIGMTES1'</t>
  </si>
  <si>
    <t xml:space="preserve"> 'LASTSIG4'</t>
  </si>
  <si>
    <t xml:space="preserve"> 'COLNCNCR'</t>
  </si>
  <si>
    <t xml:space="preserve"> 'VIRCOLO1'</t>
  </si>
  <si>
    <t xml:space="preserve"> 'VCLNTES1'</t>
  </si>
  <si>
    <t xml:space="preserve"> 'SMALSTOL'</t>
  </si>
  <si>
    <t xml:space="preserve"> 'STOLTEST'</t>
  </si>
  <si>
    <t xml:space="preserve"> 'STOOLDN1'</t>
  </si>
  <si>
    <t xml:space="preserve"> 'BLDSTFIT'</t>
  </si>
  <si>
    <t xml:space="preserve"> 'SDNATES1'</t>
  </si>
  <si>
    <t xml:space="preserve"> 'CNCRDIFF'</t>
  </si>
  <si>
    <t xml:space="preserve"> 'CNCRAGE'</t>
  </si>
  <si>
    <t xml:space="preserve"> 'CNCRTYP1'</t>
  </si>
  <si>
    <t xml:space="preserve"> 'CSRVTRT3'</t>
  </si>
  <si>
    <t xml:space="preserve"> 'CSRVDOC1'</t>
  </si>
  <si>
    <t xml:space="preserve"> 'CSRVSUM'</t>
  </si>
  <si>
    <t xml:space="preserve"> 'CSRVRTRN'</t>
  </si>
  <si>
    <t xml:space="preserve"> 'CSRVINST'</t>
  </si>
  <si>
    <t xml:space="preserve"> 'CSRVINSR'</t>
  </si>
  <si>
    <t xml:space="preserve"> 'CSRVDEIN'</t>
  </si>
  <si>
    <t xml:space="preserve"> 'CSRVCLIN'</t>
  </si>
  <si>
    <t xml:space="preserve"> 'CSRVPAIN'</t>
  </si>
  <si>
    <t xml:space="preserve"> 'CSRVCTL2'</t>
  </si>
  <si>
    <t xml:space="preserve"> 'HOMBPCHK'</t>
  </si>
  <si>
    <t xml:space="preserve"> 'HOMRGCHK'</t>
  </si>
  <si>
    <t xml:space="preserve"> 'WHEREBP'</t>
  </si>
  <si>
    <t xml:space="preserve"> 'SHAREBP'</t>
  </si>
  <si>
    <t xml:space="preserve"> 'WTCHSALT'</t>
  </si>
  <si>
    <t xml:space="preserve"> 'DRADVISE'</t>
  </si>
  <si>
    <t xml:space="preserve"> 'CIMEMLOS'</t>
  </si>
  <si>
    <t xml:space="preserve"> 'CDHOUSE'</t>
  </si>
  <si>
    <t xml:space="preserve"> 'CDASSIST'</t>
  </si>
  <si>
    <t xml:space="preserve"> 'CDHELP'</t>
  </si>
  <si>
    <t xml:space="preserve"> 'CDSOCIAL'</t>
  </si>
  <si>
    <t xml:space="preserve"> 'CDDISCUS'</t>
  </si>
  <si>
    <t xml:space="preserve"> 'CAREGIV1'</t>
  </si>
  <si>
    <t xml:space="preserve"> 'CRGVREL4'</t>
  </si>
  <si>
    <t xml:space="preserve"> 'CRGVLNG1'</t>
  </si>
  <si>
    <t xml:space="preserve"> 'CRGVHRS1'</t>
  </si>
  <si>
    <t xml:space="preserve"> 'CRGVPRB3'</t>
  </si>
  <si>
    <t xml:space="preserve"> 'CRGVALZD'</t>
  </si>
  <si>
    <t xml:space="preserve"> 'CRGVPER1'</t>
  </si>
  <si>
    <t xml:space="preserve"> 'CRGVHOU1'</t>
  </si>
  <si>
    <t xml:space="preserve"> 'CRGVEXPT'</t>
  </si>
  <si>
    <t xml:space="preserve"> 'ACEDEPRS'</t>
  </si>
  <si>
    <t xml:space="preserve"> 'ACEDRINK'</t>
  </si>
  <si>
    <t xml:space="preserve"> 'ACEDRUGS'</t>
  </si>
  <si>
    <t xml:space="preserve"> 'ACEPRISN'</t>
  </si>
  <si>
    <t xml:space="preserve"> 'ACEDIVRC'</t>
  </si>
  <si>
    <t xml:space="preserve"> 'ACEPUNCH'</t>
  </si>
  <si>
    <t xml:space="preserve"> 'ACEHURT1'</t>
  </si>
  <si>
    <t xml:space="preserve"> 'ACESWEAR'</t>
  </si>
  <si>
    <t xml:space="preserve"> 'ACETOUCH'</t>
  </si>
  <si>
    <t xml:space="preserve"> 'ACETTHEM'</t>
  </si>
  <si>
    <t xml:space="preserve"> 'ACEHVSEX'</t>
  </si>
  <si>
    <t xml:space="preserve"> 'ACEADSAF'</t>
  </si>
  <si>
    <t xml:space="preserve"> 'ACEADNED'</t>
  </si>
  <si>
    <t xml:space="preserve"> 'MARIJAN1'</t>
  </si>
  <si>
    <t xml:space="preserve"> 'USEMRJN3'</t>
  </si>
  <si>
    <t xml:space="preserve"> 'RSNMRJN2'</t>
  </si>
  <si>
    <t xml:space="preserve"> 'LASTSMK2'</t>
  </si>
  <si>
    <t xml:space="preserve"> 'STOPSMK2'</t>
  </si>
  <si>
    <t xml:space="preserve"> 'FIREARM5'</t>
  </si>
  <si>
    <t xml:space="preserve"> 'GUNLOAD'</t>
  </si>
  <si>
    <t xml:space="preserve"> 'LOADULK2'</t>
  </si>
  <si>
    <t xml:space="preserve"> 'RCSGENDR'</t>
  </si>
  <si>
    <t xml:space="preserve"> 'RCSRLTN2'</t>
  </si>
  <si>
    <t xml:space="preserve"> 'CASTHDX2'</t>
  </si>
  <si>
    <t xml:space="preserve"> 'CASTHNO2'</t>
  </si>
  <si>
    <t xml:space="preserve"> 'BIRTHSEX'</t>
  </si>
  <si>
    <t xml:space="preserve"> 'SOMALE'</t>
  </si>
  <si>
    <t xml:space="preserve"> 'SOFEMALE'</t>
  </si>
  <si>
    <t xml:space="preserve"> 'TRNSGNDR'</t>
  </si>
  <si>
    <t xml:space="preserve"> 'QSTVER'</t>
  </si>
  <si>
    <t xml:space="preserve"> 'QSTLANG'</t>
  </si>
  <si>
    <t xml:space="preserve"> '_METSTAT'</t>
  </si>
  <si>
    <t xml:space="preserve"> '_URBSTAT'</t>
  </si>
  <si>
    <t xml:space="preserve"> 'MSCODE'</t>
  </si>
  <si>
    <t xml:space="preserve"> '_STSTR'</t>
  </si>
  <si>
    <t xml:space="preserve"> '_STRWT'</t>
  </si>
  <si>
    <t xml:space="preserve"> '_RAWRAKE'</t>
  </si>
  <si>
    <t xml:space="preserve"> '_WT2RAKE'</t>
  </si>
  <si>
    <t xml:space="preserve"> '_IMPRACE'</t>
  </si>
  <si>
    <t xml:space="preserve"> '_CHISPNC'</t>
  </si>
  <si>
    <t xml:space="preserve"> '_CRACE1'</t>
  </si>
  <si>
    <t xml:space="preserve"> '_CPRACE1'</t>
  </si>
  <si>
    <t xml:space="preserve"> 'CAGEG'</t>
  </si>
  <si>
    <t xml:space="preserve"> '_CLLCPWT'</t>
  </si>
  <si>
    <t xml:space="preserve"> '_DUALUSE'</t>
  </si>
  <si>
    <t xml:space="preserve"> '_DUALCOR'</t>
  </si>
  <si>
    <t xml:space="preserve"> '_LLCPWT2'</t>
  </si>
  <si>
    <t xml:space="preserve"> '_LLCPWT'</t>
  </si>
  <si>
    <t xml:space="preserve"> '_RFHLTH'</t>
  </si>
  <si>
    <t xml:space="preserve"> '_PHYS14D'</t>
  </si>
  <si>
    <t xml:space="preserve"> '_MENT14D'</t>
  </si>
  <si>
    <t xml:space="preserve"> '_HLTHPLN'</t>
  </si>
  <si>
    <t xml:space="preserve"> '_HCVU652'</t>
  </si>
  <si>
    <t xml:space="preserve"> '_TOTINDA'</t>
  </si>
  <si>
    <t xml:space="preserve"> '_RFHYPE6'</t>
  </si>
  <si>
    <t xml:space="preserve"> '_CHOLCH3'</t>
  </si>
  <si>
    <t xml:space="preserve"> '_RFCHOL3'</t>
  </si>
  <si>
    <t xml:space="preserve"> '_MICHD'</t>
  </si>
  <si>
    <t xml:space="preserve"> '_LTASTH1'</t>
  </si>
  <si>
    <t xml:space="preserve"> '_CASTHM1'</t>
  </si>
  <si>
    <t xml:space="preserve"> '_ASTHMS1'</t>
  </si>
  <si>
    <t xml:space="preserve"> '_DRDXAR3'</t>
  </si>
  <si>
    <t xml:space="preserve"> '_LMTACT3'</t>
  </si>
  <si>
    <t xml:space="preserve"> '_LMTWRK3'</t>
  </si>
  <si>
    <t xml:space="preserve"> '_PRACE1'</t>
  </si>
  <si>
    <t xml:space="preserve"> '_MRACE1'</t>
  </si>
  <si>
    <t xml:space="preserve"> '_HISPANC'</t>
  </si>
  <si>
    <t xml:space="preserve"> '_RACE'</t>
  </si>
  <si>
    <t xml:space="preserve"> '_RACEG21'</t>
  </si>
  <si>
    <t xml:space="preserve"> '_RACEGR3'</t>
  </si>
  <si>
    <t xml:space="preserve"> '_RACEPRV'</t>
  </si>
  <si>
    <t xml:space="preserve"> '_SEX'</t>
  </si>
  <si>
    <t xml:space="preserve"> '_AGEG5YR'</t>
  </si>
  <si>
    <t xml:space="preserve"> '_AGE65YR'</t>
  </si>
  <si>
    <t xml:space="preserve"> '_AGE80'</t>
  </si>
  <si>
    <t xml:space="preserve"> '_AGE_G'</t>
  </si>
  <si>
    <t xml:space="preserve"> 'HTIN4'</t>
  </si>
  <si>
    <t xml:space="preserve"> 'HTM4'</t>
  </si>
  <si>
    <t xml:space="preserve"> 'WTKG3'</t>
  </si>
  <si>
    <t xml:space="preserve"> '_BMI5'</t>
  </si>
  <si>
    <t xml:space="preserve"> '_BMI5CAT'</t>
  </si>
  <si>
    <t xml:space="preserve"> '_RFBMI5'</t>
  </si>
  <si>
    <t xml:space="preserve"> '_CHLDCNT'</t>
  </si>
  <si>
    <t xml:space="preserve"> '_EDUCAG'</t>
  </si>
  <si>
    <t xml:space="preserve"> '_INCOMG1'</t>
  </si>
  <si>
    <t xml:space="preserve"> '_SMOKER3'</t>
  </si>
  <si>
    <t xml:space="preserve"> '_RFSMOK3'</t>
  </si>
  <si>
    <t xml:space="preserve"> '_CURECI1'</t>
  </si>
  <si>
    <t xml:space="preserve"> 'DRNKANY5'</t>
  </si>
  <si>
    <t xml:space="preserve"> 'DROCDY3_'</t>
  </si>
  <si>
    <t xml:space="preserve"> '_RFBING5'</t>
  </si>
  <si>
    <t xml:space="preserve"> '_DRNKWK1'</t>
  </si>
  <si>
    <t xml:space="preserve"> '_RFDRHV7'</t>
  </si>
  <si>
    <t xml:space="preserve"> '_FLSHOT7'</t>
  </si>
  <si>
    <t xml:space="preserve"> '_PNEUMO3'</t>
  </si>
  <si>
    <t xml:space="preserve"> '_AIDTST4'</t>
  </si>
  <si>
    <t xml:space="preserve"> 'FTJUDA2_'</t>
  </si>
  <si>
    <t xml:space="preserve"> 'FRUTDA2_'</t>
  </si>
  <si>
    <t xml:space="preserve"> 'GRENDA1_'</t>
  </si>
  <si>
    <t xml:space="preserve"> 'FRNCHDA_'</t>
  </si>
  <si>
    <t xml:space="preserve"> 'POTADA1_'</t>
  </si>
  <si>
    <t xml:space="preserve"> 'VEGEDA2_'</t>
  </si>
  <si>
    <t xml:space="preserve"> '_MISFRT1'</t>
  </si>
  <si>
    <t xml:space="preserve"> '_MISVEG1'</t>
  </si>
  <si>
    <t xml:space="preserve"> '_FRTRES1'</t>
  </si>
  <si>
    <t xml:space="preserve"> '_VEGRES1'</t>
  </si>
  <si>
    <t xml:space="preserve"> '_FRUTSU1'</t>
  </si>
  <si>
    <t xml:space="preserve"> '_VEGESU1'</t>
  </si>
  <si>
    <t xml:space="preserve"> '_FRTLT1A'</t>
  </si>
  <si>
    <t xml:space="preserve"> '_VEGLT1A'</t>
  </si>
  <si>
    <t xml:space="preserve"> '_FRT16A'</t>
  </si>
  <si>
    <t xml:space="preserve"> '_VEG23A'</t>
  </si>
  <si>
    <t xml:space="preserve"> '_FRUITE1'</t>
  </si>
  <si>
    <t>use calculated field '_SEX'</t>
  </si>
  <si>
    <t>(not in questionnaire)</t>
  </si>
  <si>
    <t>consider keeping later for Tableau geo maps</t>
  </si>
  <si>
    <t>map visualizations</t>
  </si>
  <si>
    <t>SubstanceDF Keep/Remove</t>
  </si>
  <si>
    <t>DietDF Keep/Remove</t>
  </si>
  <si>
    <t>use calculated field 'DROCDY3_'</t>
  </si>
  <si>
    <t>use calculated field 'DRNKANY5'</t>
  </si>
  <si>
    <t>use calculated field '_RFBING5'</t>
  </si>
  <si>
    <t>COLUMN_NAME</t>
  </si>
  <si>
    <t>DF EXPORTED LIST</t>
  </si>
  <si>
    <t>SUBSTANCE_DF</t>
  </si>
  <si>
    <t>DIET_DF</t>
  </si>
  <si>
    <t>RENAMED</t>
  </si>
  <si>
    <t>STATE</t>
  </si>
  <si>
    <t>use calculated field '_RFHLTH'</t>
  </si>
  <si>
    <t>use calculated field '_PHYS14D'</t>
  </si>
  <si>
    <t>use calculated field '_MENT14D'</t>
  </si>
  <si>
    <t>use calculated field '_HLTHPLN'</t>
  </si>
  <si>
    <t>KEY_PAIR</t>
  </si>
  <si>
    <t>consider keeping for Tableau</t>
  </si>
  <si>
    <t>CHOLESTEROL</t>
  </si>
  <si>
    <t>CHOL_CHKD</t>
  </si>
  <si>
    <t>CHOL_MEDS</t>
  </si>
  <si>
    <t>HEART_STROKE</t>
  </si>
  <si>
    <t>not needed for Substance or Diet</t>
  </si>
  <si>
    <t>HRT_ATTK_OR_DISEASE</t>
  </si>
  <si>
    <t>delete from all</t>
  </si>
  <si>
    <t>use calculated field '_RFCHOL3'</t>
  </si>
  <si>
    <t>MARITAL_STATUS</t>
  </si>
  <si>
    <t>use calculated field '_EDUCAG'</t>
  </si>
  <si>
    <t>EDUCATION</t>
  </si>
  <si>
    <t>WORK_STATUS</t>
  </si>
  <si>
    <t>use calculated field 'WTKG'</t>
  </si>
  <si>
    <t>use calculated field 'HTIN4'</t>
  </si>
  <si>
    <t>WEIGHT_KG</t>
  </si>
  <si>
    <t>HEIGHT_METERS</t>
  </si>
  <si>
    <t>use calculated field '_INCOMG1'</t>
  </si>
  <si>
    <t>PREFERRED_RACE</t>
  </si>
  <si>
    <t>SEX</t>
  </si>
  <si>
    <t>AGE_BINS</t>
  </si>
  <si>
    <t>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</si>
</sst>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9"/>
      <color rgb="FF000000"/>
      <name val="Open Sans"/>
      <family val="2"/>
    </font>
    <font>
      <sz val="9"/>
      <color rgb="FF000000"/>
      <name val="Open Sans"/>
      <family val="2"/>
    </font>
  </fonts>
  <fills count="6">
    <fill>
      <patternFill patternType="none"/>
    </fill>
    <fill>
      <patternFill patternType="gray125"/>
    </fill>
    <fill>
      <patternFill patternType="solid">
        <fgColor rgb="FFFFFF00"/>
        <bgColor indexed="64"/>
      </patternFill>
    </fill>
    <fill>
      <patternFill patternType="solid">
        <fgColor rgb="FFDCEDC8"/>
        <bgColor indexed="64"/>
      </patternFill>
    </fill>
    <fill>
      <patternFill patternType="solid">
        <fgColor rgb="FFFFFFFF"/>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diagonal/>
    </border>
    <border>
      <left style="thin">
        <color rgb="FF000000"/>
      </left>
      <right style="thin">
        <color rgb="FF000000"/>
      </right>
      <top/>
      <bottom style="medium">
        <color rgb="FFDEE2E6"/>
      </bottom>
      <diagonal/>
    </border>
    <border>
      <left style="thin">
        <color rgb="FF000000"/>
      </left>
      <right style="thin">
        <color rgb="FF000000"/>
      </right>
      <top style="medium">
        <color rgb="FFDEE2E6"/>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style="medium">
        <color rgb="FFDEE2E6"/>
      </top>
      <bottom style="medium">
        <color rgb="FFDEE2E6"/>
      </bottom>
      <diagonal/>
    </border>
    <border>
      <left/>
      <right/>
      <top style="medium">
        <color rgb="FFDEE2E6"/>
      </top>
      <bottom style="medium">
        <color rgb="FFDEE2E6"/>
      </bottom>
      <diagonal/>
    </border>
    <border>
      <left/>
      <right style="thin">
        <color rgb="FF000000"/>
      </right>
      <top style="medium">
        <color rgb="FFDEE2E6"/>
      </top>
      <bottom style="medium">
        <color rgb="FFDEE2E6"/>
      </bottom>
      <diagonal/>
    </border>
  </borders>
  <cellStyleXfs count="1">
    <xf numFmtId="0" fontId="0" fillId="0" borderId="0"/>
  </cellStyleXfs>
  <cellXfs count="27">
    <xf numFmtId="0" fontId="0" fillId="0" borderId="0" xfId="0"/>
    <xf numFmtId="0" fontId="1" fillId="0" borderId="0" xfId="0" applyFont="1"/>
    <xf numFmtId="0" fontId="0" fillId="0" borderId="0" xfId="0" applyAlignment="1">
      <alignment vertical="top" wrapText="1"/>
    </xf>
    <xf numFmtId="0" fontId="0" fillId="0" borderId="0" xfId="0" quotePrefix="1" applyAlignment="1">
      <alignment vertical="top" wrapText="1"/>
    </xf>
    <xf numFmtId="0" fontId="1" fillId="0" borderId="0" xfId="0" applyFont="1" applyAlignment="1">
      <alignment vertical="top" wrapText="1"/>
    </xf>
    <xf numFmtId="0" fontId="0" fillId="0" borderId="0" xfId="0" applyAlignment="1">
      <alignment horizontal="center" vertical="top" wrapText="1"/>
    </xf>
    <xf numFmtId="0" fontId="0" fillId="2" borderId="0" xfId="0" applyFill="1" applyAlignment="1">
      <alignment vertical="top" wrapText="1"/>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3" fillId="4" borderId="3" xfId="0" applyFont="1" applyFill="1" applyBorder="1" applyAlignment="1">
      <alignment vertical="top" wrapText="1"/>
    </xf>
    <xf numFmtId="0" fontId="3" fillId="3" borderId="3" xfId="0" applyFont="1" applyFill="1" applyBorder="1" applyAlignment="1">
      <alignment vertical="top" wrapText="1"/>
    </xf>
    <xf numFmtId="0" fontId="2" fillId="3" borderId="4" xfId="0" applyFont="1" applyFill="1" applyBorder="1" applyAlignment="1">
      <alignment horizontal="center" wrapText="1"/>
    </xf>
    <xf numFmtId="0" fontId="0" fillId="0" borderId="0" xfId="0" applyAlignment="1">
      <alignment horizontal="left"/>
    </xf>
    <xf numFmtId="0" fontId="3" fillId="4" borderId="3" xfId="0" applyFont="1" applyFill="1" applyBorder="1" applyAlignment="1">
      <alignment horizontal="left" vertical="top" wrapText="1"/>
    </xf>
    <xf numFmtId="0" fontId="3" fillId="3" borderId="3" xfId="0" applyFont="1" applyFill="1" applyBorder="1" applyAlignment="1">
      <alignment horizontal="left" vertical="top" wrapText="1"/>
    </xf>
    <xf numFmtId="0" fontId="0" fillId="3" borderId="5" xfId="0" applyFill="1" applyBorder="1" applyAlignment="1">
      <alignment horizontal="left"/>
    </xf>
    <xf numFmtId="0" fontId="0" fillId="0" borderId="0" xfId="0" quotePrefix="1"/>
    <xf numFmtId="0" fontId="3" fillId="4" borderId="6" xfId="0" applyFont="1" applyFill="1" applyBorder="1" applyAlignment="1">
      <alignment vertical="top" wrapText="1"/>
    </xf>
    <xf numFmtId="0" fontId="3" fillId="4" borderId="7" xfId="0" applyFont="1" applyFill="1" applyBorder="1" applyAlignment="1">
      <alignment vertical="top" wrapText="1"/>
    </xf>
    <xf numFmtId="0" fontId="3" fillId="4" borderId="8" xfId="0" applyFont="1" applyFill="1" applyBorder="1" applyAlignment="1">
      <alignment vertical="top" wrapText="1"/>
    </xf>
    <xf numFmtId="0" fontId="3" fillId="3" borderId="6" xfId="0" applyFont="1" applyFill="1" applyBorder="1" applyAlignment="1">
      <alignment vertical="top" wrapText="1"/>
    </xf>
    <xf numFmtId="0" fontId="3" fillId="3" borderId="7" xfId="0" applyFont="1" applyFill="1" applyBorder="1" applyAlignment="1">
      <alignment vertical="top" wrapText="1"/>
    </xf>
    <xf numFmtId="0" fontId="3" fillId="3" borderId="8" xfId="0" applyFont="1" applyFill="1" applyBorder="1" applyAlignment="1">
      <alignment vertical="top" wrapText="1"/>
    </xf>
    <xf numFmtId="0" fontId="0" fillId="0" borderId="0" xfId="0" applyAlignment="1">
      <alignment vertical="center"/>
    </xf>
    <xf numFmtId="0" fontId="0" fillId="5" borderId="0" xfId="0" applyFill="1" applyAlignment="1">
      <alignment vertical="center"/>
    </xf>
    <xf numFmtId="0" fontId="0" fillId="0" borderId="0" xfId="0" applyFill="1" applyAlignment="1">
      <alignment vertical="top" wrapText="1"/>
    </xf>
    <xf numFmtId="0" fontId="1"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05A70-757A-4186-8BEA-4E176E6EE472}">
  <dimension ref="A1:F304"/>
  <sheetViews>
    <sheetView workbookViewId="0">
      <selection activeCell="E1" sqref="E1"/>
    </sheetView>
  </sheetViews>
  <sheetFormatPr defaultRowHeight="14.5" x14ac:dyDescent="0.35"/>
  <cols>
    <col min="1" max="1" width="18.36328125" bestFit="1" customWidth="1"/>
    <col min="2" max="2" width="17" bestFit="1" customWidth="1"/>
    <col min="3" max="3" width="21.6328125" bestFit="1" customWidth="1"/>
    <col min="4" max="4" width="33.453125" bestFit="1" customWidth="1"/>
    <col min="5" max="5" width="16.36328125" bestFit="1" customWidth="1"/>
    <col min="6" max="6" width="10.08984375" bestFit="1" customWidth="1"/>
  </cols>
  <sheetData>
    <row r="1" spans="1:6" s="23" customFormat="1" ht="20.5" customHeight="1" x14ac:dyDescent="0.35">
      <c r="A1" s="24" t="s">
        <v>1304</v>
      </c>
      <c r="B1" s="24" t="s">
        <v>1303</v>
      </c>
      <c r="C1" s="24" t="s">
        <v>1307</v>
      </c>
      <c r="D1" s="24" t="s">
        <v>1313</v>
      </c>
      <c r="E1" s="24" t="s">
        <v>1305</v>
      </c>
      <c r="F1" s="24" t="s">
        <v>1306</v>
      </c>
    </row>
    <row r="2" spans="1:6" x14ac:dyDescent="0.35">
      <c r="A2" s="16" t="s">
        <v>992</v>
      </c>
      <c r="B2" s="16" t="s">
        <v>0</v>
      </c>
      <c r="C2" s="16" t="str">
        <f>VLOOKUP(B2,Questionnaire!B:G,6,FALSE)</f>
        <v>STATE</v>
      </c>
      <c r="D2" t="str">
        <f>IF(C2&lt;&gt;"-",CONCATENATE(A2," : ","'",C2,"',")," ")</f>
        <v>_STATE' : 'STATE',</v>
      </c>
      <c r="E2" t="str">
        <f>VLOOKUP(B2,Questionnaire!B:E,4,FALSE)</f>
        <v>KEEP?</v>
      </c>
      <c r="F2" t="str">
        <f>VLOOKUP(B2,Questionnaire!B:F,5,FALSE)</f>
        <v>KEEP?</v>
      </c>
    </row>
    <row r="3" spans="1:6" x14ac:dyDescent="0.35">
      <c r="A3" t="s">
        <v>993</v>
      </c>
      <c r="B3" t="s">
        <v>1</v>
      </c>
      <c r="C3" s="16" t="str">
        <f>VLOOKUP(B3,Questionnaire!B:G,6,FALSE)</f>
        <v>-</v>
      </c>
      <c r="D3" t="str">
        <f t="shared" ref="D3:D66" si="0">IF(C3&lt;&gt;"-",CONCATENATE(A3," : ","'",C3,"',")," ")</f>
        <v xml:space="preserve"> </v>
      </c>
      <c r="E3" t="str">
        <f>VLOOKUP(B3,Questionnaire!B:E,4,FALSE)</f>
        <v>REMOVE</v>
      </c>
      <c r="F3" t="str">
        <f>VLOOKUP(B3,Questionnaire!B:F,5,FALSE)</f>
        <v>REMOVE</v>
      </c>
    </row>
    <row r="4" spans="1:6" x14ac:dyDescent="0.35">
      <c r="A4" t="s">
        <v>994</v>
      </c>
      <c r="B4" t="s">
        <v>2</v>
      </c>
      <c r="C4" s="16" t="str">
        <f>VLOOKUP(B4,Questionnaire!B:G,6,FALSE)</f>
        <v>-</v>
      </c>
      <c r="D4" t="str">
        <f t="shared" si="0"/>
        <v xml:space="preserve"> </v>
      </c>
      <c r="E4" t="str">
        <f>VLOOKUP(B4,Questionnaire!B:E,4,FALSE)</f>
        <v>REMOVE</v>
      </c>
      <c r="F4" t="str">
        <f>VLOOKUP(B4,Questionnaire!B:F,5,FALSE)</f>
        <v>REMOVE</v>
      </c>
    </row>
    <row r="5" spans="1:6" x14ac:dyDescent="0.35">
      <c r="A5" t="s">
        <v>995</v>
      </c>
      <c r="B5" t="s">
        <v>3</v>
      </c>
      <c r="C5" s="16" t="str">
        <f>VLOOKUP(B5,Questionnaire!B:G,6,FALSE)</f>
        <v>-</v>
      </c>
      <c r="D5" t="str">
        <f t="shared" si="0"/>
        <v xml:space="preserve"> </v>
      </c>
      <c r="E5" t="str">
        <f>VLOOKUP(B5,Questionnaire!B:E,4,FALSE)</f>
        <v>REMOVE</v>
      </c>
      <c r="F5" t="str">
        <f>VLOOKUP(B5,Questionnaire!B:F,5,FALSE)</f>
        <v>REMOVE</v>
      </c>
    </row>
    <row r="6" spans="1:6" x14ac:dyDescent="0.35">
      <c r="A6" t="s">
        <v>996</v>
      </c>
      <c r="B6" t="s">
        <v>4</v>
      </c>
      <c r="C6" s="16" t="str">
        <f>VLOOKUP(B6,Questionnaire!B:G,6,FALSE)</f>
        <v>-</v>
      </c>
      <c r="D6" t="str">
        <f t="shared" si="0"/>
        <v xml:space="preserve"> </v>
      </c>
      <c r="E6" t="str">
        <f>VLOOKUP(B6,Questionnaire!B:E,4,FALSE)</f>
        <v>REMOVE</v>
      </c>
      <c r="F6" t="str">
        <f>VLOOKUP(B6,Questionnaire!B:F,5,FALSE)</f>
        <v>REMOVE</v>
      </c>
    </row>
    <row r="7" spans="1:6" x14ac:dyDescent="0.35">
      <c r="A7" t="s">
        <v>997</v>
      </c>
      <c r="B7" t="s">
        <v>5</v>
      </c>
      <c r="C7" s="16" t="str">
        <f>VLOOKUP(B7,Questionnaire!B:G,6,FALSE)</f>
        <v>-</v>
      </c>
      <c r="D7" t="str">
        <f t="shared" si="0"/>
        <v xml:space="preserve"> </v>
      </c>
      <c r="E7" t="str">
        <f>VLOOKUP(B7,Questionnaire!B:E,4,FALSE)</f>
        <v>REMOVE</v>
      </c>
      <c r="F7" t="str">
        <f>VLOOKUP(B7,Questionnaire!B:F,5,FALSE)</f>
        <v>REMOVE</v>
      </c>
    </row>
    <row r="8" spans="1:6" x14ac:dyDescent="0.35">
      <c r="A8" t="s">
        <v>998</v>
      </c>
      <c r="B8" t="s">
        <v>6</v>
      </c>
      <c r="C8" s="16" t="str">
        <f>VLOOKUP(B8,Questionnaire!B:G,6,FALSE)</f>
        <v>-</v>
      </c>
      <c r="D8" t="str">
        <f t="shared" si="0"/>
        <v xml:space="preserve"> </v>
      </c>
      <c r="E8" t="str">
        <f>VLOOKUP(B8,Questionnaire!B:E,4,FALSE)</f>
        <v>REMOVE</v>
      </c>
      <c r="F8" t="str">
        <f>VLOOKUP(B8,Questionnaire!B:F,5,FALSE)</f>
        <v>REMOVE</v>
      </c>
    </row>
    <row r="9" spans="1:6" x14ac:dyDescent="0.35">
      <c r="A9" t="s">
        <v>999</v>
      </c>
      <c r="B9" t="s">
        <v>7</v>
      </c>
      <c r="C9" s="16" t="str">
        <f>VLOOKUP(B9,Questionnaire!B:G,6,FALSE)</f>
        <v>-</v>
      </c>
      <c r="D9" t="str">
        <f t="shared" si="0"/>
        <v xml:space="preserve"> </v>
      </c>
      <c r="E9" t="str">
        <f>VLOOKUP(B9,Questionnaire!B:E,4,FALSE)</f>
        <v>REMOVE</v>
      </c>
      <c r="F9" t="str">
        <f>VLOOKUP(B9,Questionnaire!B:F,5,FALSE)</f>
        <v>REMOVE</v>
      </c>
    </row>
    <row r="10" spans="1:6" x14ac:dyDescent="0.35">
      <c r="A10" t="s">
        <v>1000</v>
      </c>
      <c r="B10" t="s">
        <v>8</v>
      </c>
      <c r="C10" s="16" t="str">
        <f>VLOOKUP(B10,Questionnaire!B:G,6,FALSE)</f>
        <v>-</v>
      </c>
      <c r="D10" t="str">
        <f t="shared" si="0"/>
        <v xml:space="preserve"> </v>
      </c>
      <c r="E10" t="str">
        <f>VLOOKUP(B10,Questionnaire!B:E,4,FALSE)</f>
        <v>REMOVE</v>
      </c>
      <c r="F10" t="str">
        <f>VLOOKUP(B10,Questionnaire!B:F,5,FALSE)</f>
        <v>REMOVE</v>
      </c>
    </row>
    <row r="11" spans="1:6" x14ac:dyDescent="0.35">
      <c r="A11" t="s">
        <v>1001</v>
      </c>
      <c r="B11" t="s">
        <v>9</v>
      </c>
      <c r="C11" s="16" t="str">
        <f>VLOOKUP(B11,Questionnaire!B:G,6,FALSE)</f>
        <v>-</v>
      </c>
      <c r="D11" t="str">
        <f t="shared" si="0"/>
        <v xml:space="preserve"> </v>
      </c>
      <c r="E11" t="str">
        <f>VLOOKUP(B11,Questionnaire!B:E,4,FALSE)</f>
        <v>REMOVE</v>
      </c>
      <c r="F11" t="str">
        <f>VLOOKUP(B11,Questionnaire!B:F,5,FALSE)</f>
        <v>REMOVE</v>
      </c>
    </row>
    <row r="12" spans="1:6" x14ac:dyDescent="0.35">
      <c r="A12" t="s">
        <v>1002</v>
      </c>
      <c r="B12" t="s">
        <v>10</v>
      </c>
      <c r="C12" s="16" t="str">
        <f>VLOOKUP(B12,Questionnaire!B:G,6,FALSE)</f>
        <v>-</v>
      </c>
      <c r="D12" t="str">
        <f t="shared" si="0"/>
        <v xml:space="preserve"> </v>
      </c>
      <c r="E12" t="str">
        <f>VLOOKUP(B12,Questionnaire!B:E,4,FALSE)</f>
        <v>REMOVE</v>
      </c>
      <c r="F12" t="str">
        <f>VLOOKUP(B12,Questionnaire!B:F,5,FALSE)</f>
        <v>REMOVE</v>
      </c>
    </row>
    <row r="13" spans="1:6" x14ac:dyDescent="0.35">
      <c r="A13" t="s">
        <v>1003</v>
      </c>
      <c r="B13" t="s">
        <v>11</v>
      </c>
      <c r="C13" s="16" t="str">
        <f>VLOOKUP(B13,Questionnaire!B:G,6,FALSE)</f>
        <v>-</v>
      </c>
      <c r="D13" t="str">
        <f t="shared" si="0"/>
        <v xml:space="preserve"> </v>
      </c>
      <c r="E13" t="str">
        <f>VLOOKUP(B13,Questionnaire!B:E,4,FALSE)</f>
        <v>REMOVE</v>
      </c>
      <c r="F13" t="str">
        <f>VLOOKUP(B13,Questionnaire!B:F,5,FALSE)</f>
        <v>REMOVE</v>
      </c>
    </row>
    <row r="14" spans="1:6" x14ac:dyDescent="0.35">
      <c r="A14" t="s">
        <v>1004</v>
      </c>
      <c r="B14" t="s">
        <v>12</v>
      </c>
      <c r="C14" s="16" t="str">
        <f>VLOOKUP(B14,Questionnaire!B:G,6,FALSE)</f>
        <v>-</v>
      </c>
      <c r="D14" t="str">
        <f t="shared" si="0"/>
        <v xml:space="preserve"> </v>
      </c>
      <c r="E14" t="str">
        <f>VLOOKUP(B14,Questionnaire!B:E,4,FALSE)</f>
        <v>REMOVE</v>
      </c>
      <c r="F14" t="str">
        <f>VLOOKUP(B14,Questionnaire!B:F,5,FALSE)</f>
        <v>REMOVE</v>
      </c>
    </row>
    <row r="15" spans="1:6" x14ac:dyDescent="0.35">
      <c r="A15" t="s">
        <v>1005</v>
      </c>
      <c r="B15" t="s">
        <v>13</v>
      </c>
      <c r="C15" s="16" t="str">
        <f>VLOOKUP(B15,Questionnaire!B:G,6,FALSE)</f>
        <v>-</v>
      </c>
      <c r="D15" t="str">
        <f t="shared" si="0"/>
        <v xml:space="preserve"> </v>
      </c>
      <c r="E15" t="str">
        <f>VLOOKUP(B15,Questionnaire!B:E,4,FALSE)</f>
        <v>REMOVE</v>
      </c>
      <c r="F15" t="str">
        <f>VLOOKUP(B15,Questionnaire!B:F,5,FALSE)</f>
        <v>REMOVE</v>
      </c>
    </row>
    <row r="16" spans="1:6" x14ac:dyDescent="0.35">
      <c r="A16" t="s">
        <v>1006</v>
      </c>
      <c r="B16" t="s">
        <v>14</v>
      </c>
      <c r="C16" s="16" t="str">
        <f>VLOOKUP(B16,Questionnaire!B:G,6,FALSE)</f>
        <v>-</v>
      </c>
      <c r="D16" t="str">
        <f t="shared" si="0"/>
        <v xml:space="preserve"> </v>
      </c>
      <c r="E16" t="str">
        <f>VLOOKUP(B16,Questionnaire!B:E,4,FALSE)</f>
        <v>REMOVE</v>
      </c>
      <c r="F16" t="str">
        <f>VLOOKUP(B16,Questionnaire!B:F,5,FALSE)</f>
        <v>REMOVE</v>
      </c>
    </row>
    <row r="17" spans="1:6" x14ac:dyDescent="0.35">
      <c r="A17" t="s">
        <v>1007</v>
      </c>
      <c r="B17" t="s">
        <v>15</v>
      </c>
      <c r="C17" s="16" t="str">
        <f>VLOOKUP(B17,Questionnaire!B:G,6,FALSE)</f>
        <v>-</v>
      </c>
      <c r="D17" t="str">
        <f t="shared" si="0"/>
        <v xml:space="preserve"> </v>
      </c>
      <c r="E17" t="str">
        <f>VLOOKUP(B17,Questionnaire!B:E,4,FALSE)</f>
        <v>REMOVE</v>
      </c>
      <c r="F17" t="str">
        <f>VLOOKUP(B17,Questionnaire!B:F,5,FALSE)</f>
        <v>REMOVE</v>
      </c>
    </row>
    <row r="18" spans="1:6" x14ac:dyDescent="0.35">
      <c r="A18" t="s">
        <v>1008</v>
      </c>
      <c r="B18" t="s">
        <v>16</v>
      </c>
      <c r="C18" s="16" t="str">
        <f>VLOOKUP(B18,Questionnaire!B:G,6,FALSE)</f>
        <v>-</v>
      </c>
      <c r="D18" t="str">
        <f t="shared" si="0"/>
        <v xml:space="preserve"> </v>
      </c>
      <c r="E18" t="str">
        <f>VLOOKUP(B18,Questionnaire!B:E,4,FALSE)</f>
        <v>REMOVE</v>
      </c>
      <c r="F18" t="str">
        <f>VLOOKUP(B18,Questionnaire!B:F,5,FALSE)</f>
        <v>REMOVE</v>
      </c>
    </row>
    <row r="19" spans="1:6" x14ac:dyDescent="0.35">
      <c r="A19" t="s">
        <v>1009</v>
      </c>
      <c r="B19" t="s">
        <v>17</v>
      </c>
      <c r="C19" s="16" t="str">
        <f>VLOOKUP(B19,Questionnaire!B:G,6,FALSE)</f>
        <v>-</v>
      </c>
      <c r="D19" t="str">
        <f t="shared" si="0"/>
        <v xml:space="preserve"> </v>
      </c>
      <c r="E19" t="str">
        <f>VLOOKUP(B19,Questionnaire!B:E,4,FALSE)</f>
        <v>REMOVE</v>
      </c>
      <c r="F19" t="str">
        <f>VLOOKUP(B19,Questionnaire!B:F,5,FALSE)</f>
        <v>REMOVE</v>
      </c>
    </row>
    <row r="20" spans="1:6" x14ac:dyDescent="0.35">
      <c r="A20" t="s">
        <v>1010</v>
      </c>
      <c r="B20" t="s">
        <v>18</v>
      </c>
      <c r="C20" s="16" t="str">
        <f>VLOOKUP(B20,Questionnaire!B:G,6,FALSE)</f>
        <v>-</v>
      </c>
      <c r="D20" t="str">
        <f t="shared" si="0"/>
        <v xml:space="preserve"> </v>
      </c>
      <c r="E20" t="str">
        <f>VLOOKUP(B20,Questionnaire!B:E,4,FALSE)</f>
        <v>REMOVE</v>
      </c>
      <c r="F20" t="str">
        <f>VLOOKUP(B20,Questionnaire!B:F,5,FALSE)</f>
        <v>REMOVE</v>
      </c>
    </row>
    <row r="21" spans="1:6" x14ac:dyDescent="0.35">
      <c r="A21" t="s">
        <v>1011</v>
      </c>
      <c r="B21" t="s">
        <v>19</v>
      </c>
      <c r="C21" s="16" t="str">
        <f>VLOOKUP(B21,Questionnaire!B:G,6,FALSE)</f>
        <v>-</v>
      </c>
      <c r="D21" t="str">
        <f t="shared" si="0"/>
        <v xml:space="preserve"> </v>
      </c>
      <c r="E21" t="str">
        <f>VLOOKUP(B21,Questionnaire!B:E,4,FALSE)</f>
        <v>REMOVE</v>
      </c>
      <c r="F21" t="str">
        <f>VLOOKUP(B21,Questionnaire!B:F,5,FALSE)</f>
        <v>REMOVE</v>
      </c>
    </row>
    <row r="22" spans="1:6" x14ac:dyDescent="0.35">
      <c r="A22" t="s">
        <v>1012</v>
      </c>
      <c r="B22" t="s">
        <v>20</v>
      </c>
      <c r="C22" s="16" t="str">
        <f>VLOOKUP(B22,Questionnaire!B:G,6,FALSE)</f>
        <v>-</v>
      </c>
      <c r="D22" t="str">
        <f t="shared" si="0"/>
        <v xml:space="preserve"> </v>
      </c>
      <c r="E22" t="str">
        <f>VLOOKUP(B22,Questionnaire!B:E,4,FALSE)</f>
        <v>REMOVE</v>
      </c>
      <c r="F22" t="str">
        <f>VLOOKUP(B22,Questionnaire!B:F,5,FALSE)</f>
        <v>REMOVE</v>
      </c>
    </row>
    <row r="23" spans="1:6" x14ac:dyDescent="0.35">
      <c r="A23" t="s">
        <v>1013</v>
      </c>
      <c r="B23" t="s">
        <v>21</v>
      </c>
      <c r="C23" s="16" t="str">
        <f>VLOOKUP(B23,Questionnaire!B:G,6,FALSE)</f>
        <v>-</v>
      </c>
      <c r="D23" t="str">
        <f t="shared" si="0"/>
        <v xml:space="preserve"> </v>
      </c>
      <c r="E23" t="str">
        <f>VLOOKUP(B23,Questionnaire!B:E,4,FALSE)</f>
        <v>REMOVE</v>
      </c>
      <c r="F23" t="str">
        <f>VLOOKUP(B23,Questionnaire!B:F,5,FALSE)</f>
        <v>REMOVE</v>
      </c>
    </row>
    <row r="24" spans="1:6" x14ac:dyDescent="0.35">
      <c r="A24" t="s">
        <v>1014</v>
      </c>
      <c r="B24" t="s">
        <v>22</v>
      </c>
      <c r="C24" s="16" t="str">
        <f>VLOOKUP(B24,Questionnaire!B:G,6,FALSE)</f>
        <v>-</v>
      </c>
      <c r="D24" t="str">
        <f t="shared" si="0"/>
        <v xml:space="preserve"> </v>
      </c>
      <c r="E24" t="str">
        <f>VLOOKUP(B24,Questionnaire!B:E,4,FALSE)</f>
        <v>REMOVE</v>
      </c>
      <c r="F24" t="str">
        <f>VLOOKUP(B24,Questionnaire!B:F,5,FALSE)</f>
        <v>REMOVE</v>
      </c>
    </row>
    <row r="25" spans="1:6" x14ac:dyDescent="0.35">
      <c r="A25" t="s">
        <v>1015</v>
      </c>
      <c r="B25" t="s">
        <v>23</v>
      </c>
      <c r="C25" s="16" t="str">
        <f>VLOOKUP(B25,Questionnaire!B:G,6,FALSE)</f>
        <v>-</v>
      </c>
      <c r="D25" t="str">
        <f t="shared" si="0"/>
        <v xml:space="preserve"> </v>
      </c>
      <c r="E25" t="str">
        <f>VLOOKUP(B25,Questionnaire!B:E,4,FALSE)</f>
        <v>REMOVE</v>
      </c>
      <c r="F25" t="str">
        <f>VLOOKUP(B25,Questionnaire!B:F,5,FALSE)</f>
        <v>REMOVE</v>
      </c>
    </row>
    <row r="26" spans="1:6" x14ac:dyDescent="0.35">
      <c r="A26" t="s">
        <v>1016</v>
      </c>
      <c r="B26" t="s">
        <v>24</v>
      </c>
      <c r="C26" s="16" t="str">
        <f>VLOOKUP(B26,Questionnaire!B:G,6,FALSE)</f>
        <v>-</v>
      </c>
      <c r="D26" t="str">
        <f t="shared" si="0"/>
        <v xml:space="preserve"> </v>
      </c>
      <c r="E26" t="str">
        <f>VLOOKUP(B26,Questionnaire!B:E,4,FALSE)</f>
        <v>REMOVE</v>
      </c>
      <c r="F26" t="str">
        <f>VLOOKUP(B26,Questionnaire!B:F,5,FALSE)</f>
        <v>REMOVE</v>
      </c>
    </row>
    <row r="27" spans="1:6" x14ac:dyDescent="0.35">
      <c r="A27" t="s">
        <v>1017</v>
      </c>
      <c r="B27" t="s">
        <v>25</v>
      </c>
      <c r="C27" s="16" t="str">
        <f>VLOOKUP(B27,Questionnaire!B:G,6,FALSE)</f>
        <v>-</v>
      </c>
      <c r="D27" t="str">
        <f t="shared" si="0"/>
        <v xml:space="preserve"> </v>
      </c>
      <c r="E27" t="str">
        <f>VLOOKUP(B27,Questionnaire!B:E,4,FALSE)</f>
        <v>REMOVE</v>
      </c>
      <c r="F27" t="str">
        <f>VLOOKUP(B27,Questionnaire!B:F,5,FALSE)</f>
        <v>REMOVE</v>
      </c>
    </row>
    <row r="28" spans="1:6" x14ac:dyDescent="0.35">
      <c r="A28" t="s">
        <v>1018</v>
      </c>
      <c r="B28" t="s">
        <v>26</v>
      </c>
      <c r="C28" s="16" t="str">
        <f>VLOOKUP(B28,Questionnaire!B:G,6,FALSE)</f>
        <v>-</v>
      </c>
      <c r="D28" t="str">
        <f t="shared" si="0"/>
        <v xml:space="preserve"> </v>
      </c>
      <c r="E28" t="str">
        <f>VLOOKUP(B28,Questionnaire!B:E,4,FALSE)</f>
        <v>REMOVE</v>
      </c>
      <c r="F28" t="str">
        <f>VLOOKUP(B28,Questionnaire!B:F,5,FALSE)</f>
        <v>REMOVE</v>
      </c>
    </row>
    <row r="29" spans="1:6" x14ac:dyDescent="0.35">
      <c r="A29" t="s">
        <v>1019</v>
      </c>
      <c r="B29" t="s">
        <v>27</v>
      </c>
      <c r="C29" s="16" t="str">
        <f>VLOOKUP(B29,Questionnaire!B:G,6,FALSE)</f>
        <v>-</v>
      </c>
      <c r="D29" t="str">
        <f t="shared" si="0"/>
        <v xml:space="preserve"> </v>
      </c>
      <c r="E29" t="str">
        <f>VLOOKUP(B29,Questionnaire!B:E,4,FALSE)</f>
        <v>REMOVE</v>
      </c>
      <c r="F29" t="str">
        <f>VLOOKUP(B29,Questionnaire!B:F,5,FALSE)</f>
        <v>REMOVE</v>
      </c>
    </row>
    <row r="30" spans="1:6" x14ac:dyDescent="0.35">
      <c r="A30" t="s">
        <v>1020</v>
      </c>
      <c r="B30" t="s">
        <v>28</v>
      </c>
      <c r="C30" s="16" t="str">
        <f>VLOOKUP(B30,Questionnaire!B:G,6,FALSE)</f>
        <v>-</v>
      </c>
      <c r="D30" t="str">
        <f t="shared" si="0"/>
        <v xml:space="preserve"> </v>
      </c>
      <c r="E30" t="str">
        <f>VLOOKUP(B30,Questionnaire!B:E,4,FALSE)</f>
        <v>REMOVE</v>
      </c>
      <c r="F30" t="str">
        <f>VLOOKUP(B30,Questionnaire!B:F,5,FALSE)</f>
        <v>REMOVE</v>
      </c>
    </row>
    <row r="31" spans="1:6" x14ac:dyDescent="0.35">
      <c r="A31" t="s">
        <v>1021</v>
      </c>
      <c r="B31" t="s">
        <v>29</v>
      </c>
      <c r="C31" s="16" t="str">
        <f>VLOOKUP(B31,Questionnaire!B:G,6,FALSE)</f>
        <v>-</v>
      </c>
      <c r="D31" t="str">
        <f t="shared" si="0"/>
        <v xml:space="preserve"> </v>
      </c>
      <c r="E31" t="str">
        <f>VLOOKUP(B31,Questionnaire!B:E,4,FALSE)</f>
        <v>REMOVE</v>
      </c>
      <c r="F31" t="str">
        <f>VLOOKUP(B31,Questionnaire!B:F,5,FALSE)</f>
        <v>REMOVE</v>
      </c>
    </row>
    <row r="32" spans="1:6" x14ac:dyDescent="0.35">
      <c r="A32" t="s">
        <v>1022</v>
      </c>
      <c r="B32" t="s">
        <v>30</v>
      </c>
      <c r="C32" s="16" t="str">
        <f>VLOOKUP(B32,Questionnaire!B:G,6,FALSE)</f>
        <v>-</v>
      </c>
      <c r="D32" t="str">
        <f t="shared" si="0"/>
        <v xml:space="preserve"> </v>
      </c>
      <c r="E32" t="str">
        <f>VLOOKUP(B32,Questionnaire!B:E,4,FALSE)</f>
        <v>REMOVE</v>
      </c>
      <c r="F32" t="str">
        <f>VLOOKUP(B32,Questionnaire!B:F,5,FALSE)</f>
        <v>REMOVE</v>
      </c>
    </row>
    <row r="33" spans="1:6" x14ac:dyDescent="0.35">
      <c r="A33" t="s">
        <v>1023</v>
      </c>
      <c r="B33" t="s">
        <v>31</v>
      </c>
      <c r="C33" s="16" t="str">
        <f>VLOOKUP(B33,Questionnaire!B:G,6,FALSE)</f>
        <v>-</v>
      </c>
      <c r="D33" t="str">
        <f t="shared" si="0"/>
        <v xml:space="preserve"> </v>
      </c>
      <c r="E33" t="str">
        <f>VLOOKUP(B33,Questionnaire!B:E,4,FALSE)</f>
        <v>REMOVE</v>
      </c>
      <c r="F33" t="str">
        <f>VLOOKUP(B33,Questionnaire!B:F,5,FALSE)</f>
        <v>REMOVE</v>
      </c>
    </row>
    <row r="34" spans="1:6" x14ac:dyDescent="0.35">
      <c r="A34" t="s">
        <v>1024</v>
      </c>
      <c r="B34" t="s">
        <v>32</v>
      </c>
      <c r="C34" s="16" t="str">
        <f>VLOOKUP(B34,Questionnaire!B:G,6,FALSE)</f>
        <v>-</v>
      </c>
      <c r="D34" t="str">
        <f t="shared" si="0"/>
        <v xml:space="preserve"> </v>
      </c>
      <c r="E34" t="str">
        <f>VLOOKUP(B34,Questionnaire!B:E,4,FALSE)</f>
        <v>REMOVE</v>
      </c>
      <c r="F34" t="str">
        <f>VLOOKUP(B34,Questionnaire!B:F,5,FALSE)</f>
        <v>REMOVE</v>
      </c>
    </row>
    <row r="35" spans="1:6" x14ac:dyDescent="0.35">
      <c r="A35" t="s">
        <v>1025</v>
      </c>
      <c r="B35" t="s">
        <v>33</v>
      </c>
      <c r="C35" s="16" t="str">
        <f>VLOOKUP(B35,Questionnaire!B:G,6,FALSE)</f>
        <v>-</v>
      </c>
      <c r="D35" t="str">
        <f t="shared" si="0"/>
        <v xml:space="preserve"> </v>
      </c>
      <c r="E35" t="str">
        <f>VLOOKUP(B35,Questionnaire!B:E,4,FALSE)</f>
        <v>REMOVE</v>
      </c>
      <c r="F35" t="str">
        <f>VLOOKUP(B35,Questionnaire!B:F,5,FALSE)</f>
        <v>REMOVE</v>
      </c>
    </row>
    <row r="36" spans="1:6" x14ac:dyDescent="0.35">
      <c r="A36" t="s">
        <v>1026</v>
      </c>
      <c r="B36" t="s">
        <v>34</v>
      </c>
      <c r="C36" s="16" t="str">
        <f>VLOOKUP(B36,Questionnaire!B:G,6,FALSE)</f>
        <v>-</v>
      </c>
      <c r="D36" t="str">
        <f t="shared" si="0"/>
        <v xml:space="preserve"> </v>
      </c>
      <c r="E36" t="str">
        <f>VLOOKUP(B36,Questionnaire!B:E,4,FALSE)</f>
        <v>REMOVE</v>
      </c>
      <c r="F36" t="str">
        <f>VLOOKUP(B36,Questionnaire!B:F,5,FALSE)</f>
        <v>REMOVE</v>
      </c>
    </row>
    <row r="37" spans="1:6" x14ac:dyDescent="0.35">
      <c r="A37" t="s">
        <v>1027</v>
      </c>
      <c r="B37" t="s">
        <v>35</v>
      </c>
      <c r="C37" s="16" t="str">
        <f>VLOOKUP(B37,Questionnaire!B:G,6,FALSE)</f>
        <v>-</v>
      </c>
      <c r="D37" t="str">
        <f t="shared" si="0"/>
        <v xml:space="preserve"> </v>
      </c>
      <c r="E37" t="str">
        <f>VLOOKUP(B37,Questionnaire!B:E,4,FALSE)</f>
        <v>REMOVE</v>
      </c>
      <c r="F37" t="str">
        <f>VLOOKUP(B37,Questionnaire!B:F,5,FALSE)</f>
        <v>REMOVE</v>
      </c>
    </row>
    <row r="38" spans="1:6" x14ac:dyDescent="0.35">
      <c r="A38" t="s">
        <v>1028</v>
      </c>
      <c r="B38" t="s">
        <v>36</v>
      </c>
      <c r="C38" s="16" t="str">
        <f>VLOOKUP(B38,Questionnaire!B:G,6,FALSE)</f>
        <v>-</v>
      </c>
      <c r="D38" t="str">
        <f t="shared" si="0"/>
        <v xml:space="preserve"> </v>
      </c>
      <c r="E38" t="str">
        <f>VLOOKUP(B38,Questionnaire!B:E,4,FALSE)</f>
        <v>REMOVE</v>
      </c>
      <c r="F38" t="str">
        <f>VLOOKUP(B38,Questionnaire!B:F,5,FALSE)</f>
        <v>REMOVE</v>
      </c>
    </row>
    <row r="39" spans="1:6" x14ac:dyDescent="0.35">
      <c r="A39" t="s">
        <v>1029</v>
      </c>
      <c r="B39" t="s">
        <v>37</v>
      </c>
      <c r="C39" s="16" t="str">
        <f>VLOOKUP(B39,Questionnaire!B:G,6,FALSE)</f>
        <v>-</v>
      </c>
      <c r="D39" t="str">
        <f t="shared" si="0"/>
        <v xml:space="preserve"> </v>
      </c>
      <c r="E39" t="str">
        <f>VLOOKUP(B39,Questionnaire!B:E,4,FALSE)</f>
        <v>REMOVE</v>
      </c>
      <c r="F39" t="str">
        <f>VLOOKUP(B39,Questionnaire!B:F,5,FALSE)</f>
        <v>REMOVE</v>
      </c>
    </row>
    <row r="40" spans="1:6" x14ac:dyDescent="0.35">
      <c r="A40" t="s">
        <v>1030</v>
      </c>
      <c r="B40" t="s">
        <v>38</v>
      </c>
      <c r="C40" s="16" t="str">
        <f>VLOOKUP(B40,Questionnaire!B:G,6,FALSE)</f>
        <v>-</v>
      </c>
      <c r="D40" t="str">
        <f t="shared" si="0"/>
        <v xml:space="preserve"> </v>
      </c>
      <c r="E40" t="str">
        <f>VLOOKUP(B40,Questionnaire!B:E,4,FALSE)</f>
        <v>REMOVE</v>
      </c>
      <c r="F40" t="str">
        <f>VLOOKUP(B40,Questionnaire!B:F,5,FALSE)</f>
        <v>REMOVE</v>
      </c>
    </row>
    <row r="41" spans="1:6" x14ac:dyDescent="0.35">
      <c r="A41" t="s">
        <v>1031</v>
      </c>
      <c r="B41" t="s">
        <v>39</v>
      </c>
      <c r="C41" s="16" t="str">
        <f>VLOOKUP(B41,Questionnaire!B:G,6,FALSE)</f>
        <v>-</v>
      </c>
      <c r="D41" t="str">
        <f t="shared" si="0"/>
        <v xml:space="preserve"> </v>
      </c>
      <c r="E41" t="str">
        <f>VLOOKUP(B41,Questionnaire!B:E,4,FALSE)</f>
        <v>REMOVE</v>
      </c>
      <c r="F41" t="str">
        <f>VLOOKUP(B41,Questionnaire!B:F,5,FALSE)</f>
        <v>REMOVE</v>
      </c>
    </row>
    <row r="42" spans="1:6" x14ac:dyDescent="0.35">
      <c r="A42" t="s">
        <v>1032</v>
      </c>
      <c r="B42" t="s">
        <v>40</v>
      </c>
      <c r="C42" s="16" t="str">
        <f>VLOOKUP(B42,Questionnaire!B:G,6,FALSE)</f>
        <v>-</v>
      </c>
      <c r="D42" t="str">
        <f t="shared" si="0"/>
        <v xml:space="preserve"> </v>
      </c>
      <c r="E42" t="str">
        <f>VLOOKUP(B42,Questionnaire!B:E,4,FALSE)</f>
        <v>REMOVE</v>
      </c>
      <c r="F42" t="str">
        <f>VLOOKUP(B42,Questionnaire!B:F,5,FALSE)</f>
        <v>REMOVE</v>
      </c>
    </row>
    <row r="43" spans="1:6" x14ac:dyDescent="0.35">
      <c r="A43" t="s">
        <v>1033</v>
      </c>
      <c r="B43" t="s">
        <v>41</v>
      </c>
      <c r="C43" s="16" t="str">
        <f>VLOOKUP(B43,Questionnaire!B:G,6,FALSE)</f>
        <v>-</v>
      </c>
      <c r="D43" t="str">
        <f t="shared" si="0"/>
        <v xml:space="preserve"> </v>
      </c>
      <c r="E43" t="str">
        <f>VLOOKUP(B43,Questionnaire!B:E,4,FALSE)</f>
        <v>REMOVE</v>
      </c>
      <c r="F43" t="str">
        <f>VLOOKUP(B43,Questionnaire!B:F,5,FALSE)</f>
        <v>REMOVE</v>
      </c>
    </row>
    <row r="44" spans="1:6" x14ac:dyDescent="0.35">
      <c r="A44" t="s">
        <v>1034</v>
      </c>
      <c r="B44" t="s">
        <v>42</v>
      </c>
      <c r="C44" s="16" t="str">
        <f>VLOOKUP(B44,Questionnaire!B:G,6,FALSE)</f>
        <v>-</v>
      </c>
      <c r="D44" t="str">
        <f t="shared" si="0"/>
        <v xml:space="preserve"> </v>
      </c>
      <c r="E44" t="str">
        <f>VLOOKUP(B44,Questionnaire!B:E,4,FALSE)</f>
        <v>KEEP</v>
      </c>
      <c r="F44" t="str">
        <f>VLOOKUP(B44,Questionnaire!B:F,5,FALSE)</f>
        <v>KEEP</v>
      </c>
    </row>
    <row r="45" spans="1:6" x14ac:dyDescent="0.35">
      <c r="A45" t="s">
        <v>1035</v>
      </c>
      <c r="B45" t="s">
        <v>43</v>
      </c>
      <c r="C45" s="16" t="str">
        <f>VLOOKUP(B45,Questionnaire!B:G,6,FALSE)</f>
        <v>-</v>
      </c>
      <c r="D45" t="str">
        <f t="shared" si="0"/>
        <v xml:space="preserve"> </v>
      </c>
      <c r="E45" t="str">
        <f>VLOOKUP(B45,Questionnaire!B:E,4,FALSE)</f>
        <v>REMOVE</v>
      </c>
      <c r="F45" t="str">
        <f>VLOOKUP(B45,Questionnaire!B:F,5,FALSE)</f>
        <v>REMOVE</v>
      </c>
    </row>
    <row r="46" spans="1:6" x14ac:dyDescent="0.35">
      <c r="A46" t="s">
        <v>1036</v>
      </c>
      <c r="B46" t="s">
        <v>44</v>
      </c>
      <c r="C46" s="16" t="str">
        <f>VLOOKUP(B46,Questionnaire!B:G,6,FALSE)</f>
        <v>-</v>
      </c>
      <c r="D46" t="str">
        <f t="shared" si="0"/>
        <v xml:space="preserve"> </v>
      </c>
      <c r="E46" t="str">
        <f>VLOOKUP(B46,Questionnaire!B:E,4,FALSE)</f>
        <v>REMOVE</v>
      </c>
      <c r="F46" t="str">
        <f>VLOOKUP(B46,Questionnaire!B:F,5,FALSE)</f>
        <v>REMOVE</v>
      </c>
    </row>
    <row r="47" spans="1:6" x14ac:dyDescent="0.35">
      <c r="A47" t="s">
        <v>1037</v>
      </c>
      <c r="B47" t="s">
        <v>45</v>
      </c>
      <c r="C47" s="16" t="str">
        <f>VLOOKUP(B47,Questionnaire!B:G,6,FALSE)</f>
        <v>CHOL_MEDS</v>
      </c>
      <c r="D47" t="str">
        <f t="shared" si="0"/>
        <v xml:space="preserve"> 'CHOLMED3' : 'CHOL_MEDS',</v>
      </c>
      <c r="E47" t="str">
        <f>VLOOKUP(B47,Questionnaire!B:E,4,FALSE)</f>
        <v>REMOVE</v>
      </c>
      <c r="F47" t="str">
        <f>VLOOKUP(B47,Questionnaire!B:F,5,FALSE)</f>
        <v>KEEP</v>
      </c>
    </row>
    <row r="48" spans="1:6" x14ac:dyDescent="0.35">
      <c r="A48" t="s">
        <v>1038</v>
      </c>
      <c r="B48" t="s">
        <v>46</v>
      </c>
      <c r="C48" s="16" t="str">
        <f>VLOOKUP(B48,Questionnaire!B:G,6,FALSE)</f>
        <v>HEART_ATTACK</v>
      </c>
      <c r="D48" t="str">
        <f t="shared" si="0"/>
        <v xml:space="preserve"> 'CVDINFR4' : 'HEART_ATTACK',</v>
      </c>
      <c r="E48" t="str">
        <f>VLOOKUP(B48,Questionnaire!B:E,4,FALSE)</f>
        <v>KEEP</v>
      </c>
      <c r="F48" t="str">
        <f>VLOOKUP(B48,Questionnaire!B:F,5,FALSE)</f>
        <v>KEEP</v>
      </c>
    </row>
    <row r="49" spans="1:6" x14ac:dyDescent="0.35">
      <c r="A49" t="s">
        <v>1039</v>
      </c>
      <c r="B49" t="s">
        <v>47</v>
      </c>
      <c r="C49" s="16" t="str">
        <f>VLOOKUP(B49,Questionnaire!B:G,6,FALSE)</f>
        <v>HEART_DISEASE</v>
      </c>
      <c r="D49" t="str">
        <f t="shared" si="0"/>
        <v xml:space="preserve"> 'CVDCRHD4' : 'HEART_DISEASE',</v>
      </c>
      <c r="E49" t="str">
        <f>VLOOKUP(B49,Questionnaire!B:E,4,FALSE)</f>
        <v>KEEP</v>
      </c>
      <c r="F49" t="str">
        <f>VLOOKUP(B49,Questionnaire!B:F,5,FALSE)</f>
        <v>KEEP</v>
      </c>
    </row>
    <row r="50" spans="1:6" x14ac:dyDescent="0.35">
      <c r="A50" t="s">
        <v>1040</v>
      </c>
      <c r="B50" t="s">
        <v>48</v>
      </c>
      <c r="C50" s="16" t="str">
        <f>VLOOKUP(B50,Questionnaire!B:G,6,FALSE)</f>
        <v>HEART_STROKE</v>
      </c>
      <c r="D50" t="str">
        <f t="shared" si="0"/>
        <v xml:space="preserve"> 'CVDSTRK3' : 'HEART_STROKE',</v>
      </c>
      <c r="E50" t="str">
        <f>VLOOKUP(B50,Questionnaire!B:E,4,FALSE)</f>
        <v>KEEP</v>
      </c>
      <c r="F50" t="str">
        <f>VLOOKUP(B50,Questionnaire!B:F,5,FALSE)</f>
        <v>KEEP</v>
      </c>
    </row>
    <row r="51" spans="1:6" x14ac:dyDescent="0.35">
      <c r="A51" t="s">
        <v>1041</v>
      </c>
      <c r="B51" t="s">
        <v>49</v>
      </c>
      <c r="C51" s="16" t="str">
        <f>VLOOKUP(B51,Questionnaire!B:G,6,FALSE)</f>
        <v>-</v>
      </c>
      <c r="D51" t="str">
        <f t="shared" si="0"/>
        <v xml:space="preserve"> </v>
      </c>
      <c r="E51" t="str">
        <f>VLOOKUP(B51,Questionnaire!B:E,4,FALSE)</f>
        <v>REMOVE</v>
      </c>
      <c r="F51" t="str">
        <f>VLOOKUP(B51,Questionnaire!B:F,5,FALSE)</f>
        <v>REMOVE</v>
      </c>
    </row>
    <row r="52" spans="1:6" x14ac:dyDescent="0.35">
      <c r="A52" t="s">
        <v>1042</v>
      </c>
      <c r="B52" t="s">
        <v>50</v>
      </c>
      <c r="C52" s="16" t="str">
        <f>VLOOKUP(B52,Questionnaire!B:G,6,FALSE)</f>
        <v>-</v>
      </c>
      <c r="D52" t="str">
        <f t="shared" si="0"/>
        <v xml:space="preserve"> </v>
      </c>
      <c r="E52" t="str">
        <f>VLOOKUP(B52,Questionnaire!B:E,4,FALSE)</f>
        <v>REMOVE</v>
      </c>
      <c r="F52" t="str">
        <f>VLOOKUP(B52,Questionnaire!B:F,5,FALSE)</f>
        <v>REMOVE</v>
      </c>
    </row>
    <row r="53" spans="1:6" x14ac:dyDescent="0.35">
      <c r="A53" t="s">
        <v>1043</v>
      </c>
      <c r="B53" t="s">
        <v>51</v>
      </c>
      <c r="C53" s="16" t="str">
        <f>VLOOKUP(B53,Questionnaire!B:G,6,FALSE)</f>
        <v>-</v>
      </c>
      <c r="D53" t="str">
        <f t="shared" si="0"/>
        <v xml:space="preserve"> </v>
      </c>
      <c r="E53" t="str">
        <f>VLOOKUP(B53,Questionnaire!B:E,4,FALSE)</f>
        <v>REMOVE</v>
      </c>
      <c r="F53" t="str">
        <f>VLOOKUP(B53,Questionnaire!B:F,5,FALSE)</f>
        <v>REMOVE</v>
      </c>
    </row>
    <row r="54" spans="1:6" x14ac:dyDescent="0.35">
      <c r="A54" t="s">
        <v>1044</v>
      </c>
      <c r="B54" t="s">
        <v>52</v>
      </c>
      <c r="C54" s="16" t="str">
        <f>VLOOKUP(B54,Questionnaire!B:G,6,FALSE)</f>
        <v>-</v>
      </c>
      <c r="D54" t="str">
        <f t="shared" si="0"/>
        <v xml:space="preserve"> </v>
      </c>
      <c r="E54" t="str">
        <f>VLOOKUP(B54,Questionnaire!B:E,4,FALSE)</f>
        <v>REMOVE</v>
      </c>
      <c r="F54" t="str">
        <f>VLOOKUP(B54,Questionnaire!B:F,5,FALSE)</f>
        <v>REMOVE</v>
      </c>
    </row>
    <row r="55" spans="1:6" x14ac:dyDescent="0.35">
      <c r="A55" t="s">
        <v>1045</v>
      </c>
      <c r="B55" t="s">
        <v>53</v>
      </c>
      <c r="C55" s="16" t="str">
        <f>VLOOKUP(B55,Questionnaire!B:G,6,FALSE)</f>
        <v>-</v>
      </c>
      <c r="D55" t="str">
        <f t="shared" si="0"/>
        <v xml:space="preserve"> </v>
      </c>
      <c r="E55" t="str">
        <f>VLOOKUP(B55,Questionnaire!B:E,4,FALSE)</f>
        <v>REMOVE</v>
      </c>
      <c r="F55" t="str">
        <f>VLOOKUP(B55,Questionnaire!B:F,5,FALSE)</f>
        <v>REMOVE</v>
      </c>
    </row>
    <row r="56" spans="1:6" x14ac:dyDescent="0.35">
      <c r="A56" t="s">
        <v>1046</v>
      </c>
      <c r="B56" t="s">
        <v>54</v>
      </c>
      <c r="C56" s="16" t="str">
        <f>VLOOKUP(B56,Questionnaire!B:G,6,FALSE)</f>
        <v>DEPRESSION</v>
      </c>
      <c r="D56" t="str">
        <f t="shared" si="0"/>
        <v xml:space="preserve"> 'ADDEPEV3' : 'DEPRESSION',</v>
      </c>
      <c r="E56" t="str">
        <f>VLOOKUP(B56,Questionnaire!B:E,4,FALSE)</f>
        <v>KEEP</v>
      </c>
      <c r="F56" t="str">
        <f>VLOOKUP(B56,Questionnaire!B:F,5,FALSE)</f>
        <v>KEEP</v>
      </c>
    </row>
    <row r="57" spans="1:6" x14ac:dyDescent="0.35">
      <c r="A57" t="s">
        <v>1047</v>
      </c>
      <c r="B57" t="s">
        <v>55</v>
      </c>
      <c r="C57" s="16" t="str">
        <f>VLOOKUP(B57,Questionnaire!B:G,6,FALSE)</f>
        <v>-</v>
      </c>
      <c r="D57" t="str">
        <f t="shared" si="0"/>
        <v xml:space="preserve"> </v>
      </c>
      <c r="E57" t="str">
        <f>VLOOKUP(B57,Questionnaire!B:E,4,FALSE)</f>
        <v>REMOVE</v>
      </c>
      <c r="F57" t="str">
        <f>VLOOKUP(B57,Questionnaire!B:F,5,FALSE)</f>
        <v>REMOVE</v>
      </c>
    </row>
    <row r="58" spans="1:6" x14ac:dyDescent="0.35">
      <c r="A58" t="s">
        <v>1048</v>
      </c>
      <c r="B58" t="s">
        <v>56</v>
      </c>
      <c r="C58" s="16" t="str">
        <f>VLOOKUP(B58,Questionnaire!B:G,6,FALSE)</f>
        <v>DIABETES</v>
      </c>
      <c r="D58" t="str">
        <f t="shared" si="0"/>
        <v xml:space="preserve"> 'DIABETE4' : 'DIABETES',</v>
      </c>
      <c r="E58" t="str">
        <f>VLOOKUP(B58,Questionnaire!B:E,4,FALSE)</f>
        <v>REMOVE</v>
      </c>
      <c r="F58" t="str">
        <f>VLOOKUP(B58,Questionnaire!B:F,5,FALSE)</f>
        <v>KEEP</v>
      </c>
    </row>
    <row r="59" spans="1:6" x14ac:dyDescent="0.35">
      <c r="A59" t="s">
        <v>1049</v>
      </c>
      <c r="B59" t="s">
        <v>57</v>
      </c>
      <c r="C59" s="16" t="str">
        <f>VLOOKUP(B59,Questionnaire!B:G,6,FALSE)</f>
        <v>DIABETES_AGE</v>
      </c>
      <c r="D59" t="str">
        <f t="shared" si="0"/>
        <v xml:space="preserve"> 'DIABAGE3' : 'DIABETES_AGE',</v>
      </c>
      <c r="E59" t="str">
        <f>VLOOKUP(B59,Questionnaire!B:E,4,FALSE)</f>
        <v>REMOVE</v>
      </c>
      <c r="F59" t="str">
        <f>VLOOKUP(B59,Questionnaire!B:F,5,FALSE)</f>
        <v>KEEP</v>
      </c>
    </row>
    <row r="60" spans="1:6" x14ac:dyDescent="0.35">
      <c r="A60" t="s">
        <v>1050</v>
      </c>
      <c r="B60" t="s">
        <v>58</v>
      </c>
      <c r="C60" s="16" t="str">
        <f>VLOOKUP(B60,Questionnaire!B:G,6,FALSE)</f>
        <v>ARTHRITIS</v>
      </c>
      <c r="D60" t="str">
        <f t="shared" si="0"/>
        <v xml:space="preserve"> 'HAVARTH5' : 'ARTHRITIS',</v>
      </c>
      <c r="E60" t="str">
        <f>VLOOKUP(B60,Questionnaire!B:E,4,FALSE)</f>
        <v>REMOVE</v>
      </c>
      <c r="F60" t="str">
        <f>VLOOKUP(B60,Questionnaire!B:F,5,FALSE)</f>
        <v>REMOVE</v>
      </c>
    </row>
    <row r="61" spans="1:6" x14ac:dyDescent="0.35">
      <c r="A61" t="s">
        <v>1051</v>
      </c>
      <c r="B61" t="s">
        <v>59</v>
      </c>
      <c r="C61" s="16" t="str">
        <f>VLOOKUP(B61,Questionnaire!B:G,6,FALSE)</f>
        <v>-</v>
      </c>
      <c r="D61" t="str">
        <f t="shared" si="0"/>
        <v xml:space="preserve"> </v>
      </c>
      <c r="E61" t="str">
        <f>VLOOKUP(B61,Questionnaire!B:E,4,FALSE)</f>
        <v>REMOVE</v>
      </c>
      <c r="F61" t="str">
        <f>VLOOKUP(B61,Questionnaire!B:F,5,FALSE)</f>
        <v>REMOVE</v>
      </c>
    </row>
    <row r="62" spans="1:6" x14ac:dyDescent="0.35">
      <c r="A62" t="s">
        <v>1052</v>
      </c>
      <c r="B62" t="s">
        <v>60</v>
      </c>
      <c r="C62" s="16" t="str">
        <f>VLOOKUP(B62,Questionnaire!B:G,6,FALSE)</f>
        <v>-</v>
      </c>
      <c r="D62" t="str">
        <f t="shared" si="0"/>
        <v xml:space="preserve"> </v>
      </c>
      <c r="E62" t="str">
        <f>VLOOKUP(B62,Questionnaire!B:E,4,FALSE)</f>
        <v>REMOVE</v>
      </c>
      <c r="F62" t="str">
        <f>VLOOKUP(B62,Questionnaire!B:F,5,FALSE)</f>
        <v>REMOVE</v>
      </c>
    </row>
    <row r="63" spans="1:6" x14ac:dyDescent="0.35">
      <c r="A63" t="s">
        <v>1053</v>
      </c>
      <c r="B63" t="s">
        <v>61</v>
      </c>
      <c r="C63" s="16" t="str">
        <f>VLOOKUP(B63,Questionnaire!B:G,6,FALSE)</f>
        <v>-</v>
      </c>
      <c r="D63" t="str">
        <f t="shared" si="0"/>
        <v xml:space="preserve"> </v>
      </c>
      <c r="E63" t="str">
        <f>VLOOKUP(B63,Questionnaire!B:E,4,FALSE)</f>
        <v>REMOVE</v>
      </c>
      <c r="F63" t="str">
        <f>VLOOKUP(B63,Questionnaire!B:F,5,FALSE)</f>
        <v>REMOVE</v>
      </c>
    </row>
    <row r="64" spans="1:6" x14ac:dyDescent="0.35">
      <c r="A64" t="s">
        <v>1054</v>
      </c>
      <c r="B64" t="s">
        <v>62</v>
      </c>
      <c r="C64" s="16" t="str">
        <f>VLOOKUP(B64,Questionnaire!B:G,6,FALSE)</f>
        <v>-</v>
      </c>
      <c r="D64" t="str">
        <f t="shared" si="0"/>
        <v xml:space="preserve"> </v>
      </c>
      <c r="E64" t="str">
        <f>VLOOKUP(B64,Questionnaire!B:E,4,FALSE)</f>
        <v>REMOVE</v>
      </c>
      <c r="F64" t="str">
        <f>VLOOKUP(B64,Questionnaire!B:F,5,FALSE)</f>
        <v>REMOVE</v>
      </c>
    </row>
    <row r="65" spans="1:6" x14ac:dyDescent="0.35">
      <c r="A65" t="s">
        <v>1055</v>
      </c>
      <c r="B65" t="s">
        <v>63</v>
      </c>
      <c r="C65" s="16" t="str">
        <f>VLOOKUP(B65,Questionnaire!B:G,6,FALSE)</f>
        <v>-</v>
      </c>
      <c r="D65" t="str">
        <f t="shared" si="0"/>
        <v xml:space="preserve"> </v>
      </c>
      <c r="E65" t="str">
        <f>VLOOKUP(B65,Questionnaire!B:E,4,FALSE)</f>
        <v>REMOVE</v>
      </c>
      <c r="F65" t="str">
        <f>VLOOKUP(B65,Questionnaire!B:F,5,FALSE)</f>
        <v>REMOVE</v>
      </c>
    </row>
    <row r="66" spans="1:6" x14ac:dyDescent="0.35">
      <c r="A66" t="s">
        <v>1056</v>
      </c>
      <c r="B66" t="s">
        <v>64</v>
      </c>
      <c r="C66" s="16" t="str">
        <f>VLOOKUP(B66,Questionnaire!B:G,6,FALSE)</f>
        <v>MARITAL_STATUS</v>
      </c>
      <c r="D66" t="str">
        <f t="shared" si="0"/>
        <v xml:space="preserve"> 'MARITAL' : 'MARITAL_STATUS',</v>
      </c>
      <c r="E66" t="str">
        <f>VLOOKUP(B66,Questionnaire!B:E,4,FALSE)</f>
        <v>KEEP?</v>
      </c>
      <c r="F66" t="str">
        <f>VLOOKUP(B66,Questionnaire!B:F,5,FALSE)</f>
        <v>KEEP?</v>
      </c>
    </row>
    <row r="67" spans="1:6" x14ac:dyDescent="0.35">
      <c r="A67" t="s">
        <v>1057</v>
      </c>
      <c r="B67" t="s">
        <v>65</v>
      </c>
      <c r="C67" s="16" t="str">
        <f>VLOOKUP(B67,Questionnaire!B:G,6,FALSE)</f>
        <v>-</v>
      </c>
      <c r="D67" t="str">
        <f t="shared" ref="D67:D130" si="1">IF(C67&lt;&gt;"-",CONCATENATE(A67," : ","'",C67,"',")," ")</f>
        <v xml:space="preserve"> </v>
      </c>
      <c r="E67" t="str">
        <f>VLOOKUP(B67,Questionnaire!B:E,4,FALSE)</f>
        <v>REMOVE</v>
      </c>
      <c r="F67" t="str">
        <f>VLOOKUP(B67,Questionnaire!B:F,5,FALSE)</f>
        <v>REMOVE</v>
      </c>
    </row>
    <row r="68" spans="1:6" x14ac:dyDescent="0.35">
      <c r="A68" t="s">
        <v>1058</v>
      </c>
      <c r="B68" t="s">
        <v>66</v>
      </c>
      <c r="C68" s="16" t="str">
        <f>VLOOKUP(B68,Questionnaire!B:G,6,FALSE)</f>
        <v>-</v>
      </c>
      <c r="D68" t="str">
        <f t="shared" si="1"/>
        <v xml:space="preserve"> </v>
      </c>
      <c r="E68" t="str">
        <f>VLOOKUP(B68,Questionnaire!B:E,4,FALSE)</f>
        <v>REMOVE</v>
      </c>
      <c r="F68" t="str">
        <f>VLOOKUP(B68,Questionnaire!B:F,5,FALSE)</f>
        <v>REMOVE</v>
      </c>
    </row>
    <row r="69" spans="1:6" x14ac:dyDescent="0.35">
      <c r="A69" t="s">
        <v>1059</v>
      </c>
      <c r="B69" t="s">
        <v>67</v>
      </c>
      <c r="C69" s="16" t="str">
        <f>VLOOKUP(B69,Questionnaire!B:G,6,FALSE)</f>
        <v>-</v>
      </c>
      <c r="D69" t="str">
        <f t="shared" si="1"/>
        <v xml:space="preserve"> </v>
      </c>
      <c r="E69" t="str">
        <f>VLOOKUP(B69,Questionnaire!B:E,4,FALSE)</f>
        <v>REMOVE</v>
      </c>
      <c r="F69" t="str">
        <f>VLOOKUP(B69,Questionnaire!B:F,5,FALSE)</f>
        <v>REMOVE</v>
      </c>
    </row>
    <row r="70" spans="1:6" x14ac:dyDescent="0.35">
      <c r="A70" t="s">
        <v>1060</v>
      </c>
      <c r="B70" t="s">
        <v>68</v>
      </c>
      <c r="C70" s="16" t="str">
        <f>VLOOKUP(B70,Questionnaire!B:G,6,FALSE)</f>
        <v>-</v>
      </c>
      <c r="D70" t="str">
        <f t="shared" si="1"/>
        <v xml:space="preserve"> </v>
      </c>
      <c r="E70" t="str">
        <f>VLOOKUP(B70,Questionnaire!B:E,4,FALSE)</f>
        <v>REMOVE</v>
      </c>
      <c r="F70" t="str">
        <f>VLOOKUP(B70,Questionnaire!B:F,5,FALSE)</f>
        <v>REMOVE</v>
      </c>
    </row>
    <row r="71" spans="1:6" x14ac:dyDescent="0.35">
      <c r="A71" t="s">
        <v>1061</v>
      </c>
      <c r="B71" t="s">
        <v>69</v>
      </c>
      <c r="C71" s="16" t="str">
        <f>VLOOKUP(B71,Questionnaire!B:G,6,FALSE)</f>
        <v>-</v>
      </c>
      <c r="D71" t="str">
        <f t="shared" si="1"/>
        <v xml:space="preserve"> </v>
      </c>
      <c r="E71" t="str">
        <f>VLOOKUP(B71,Questionnaire!B:E,4,FALSE)</f>
        <v>REMOVE</v>
      </c>
      <c r="F71" t="str">
        <f>VLOOKUP(B71,Questionnaire!B:F,5,FALSE)</f>
        <v>REMOVE</v>
      </c>
    </row>
    <row r="72" spans="1:6" x14ac:dyDescent="0.35">
      <c r="A72" t="s">
        <v>1062</v>
      </c>
      <c r="B72" t="s">
        <v>70</v>
      </c>
      <c r="C72" s="16" t="str">
        <f>VLOOKUP(B72,Questionnaire!B:G,6,FALSE)</f>
        <v>VETERAN</v>
      </c>
      <c r="D72" t="str">
        <f t="shared" si="1"/>
        <v xml:space="preserve"> 'VETERAN3' : 'VETERAN',</v>
      </c>
      <c r="E72" t="str">
        <f>VLOOKUP(B72,Questionnaire!B:E,4,FALSE)</f>
        <v>REMOVE</v>
      </c>
      <c r="F72" t="str">
        <f>VLOOKUP(B72,Questionnaire!B:F,5,FALSE)</f>
        <v>REMOVE</v>
      </c>
    </row>
    <row r="73" spans="1:6" x14ac:dyDescent="0.35">
      <c r="A73" t="s">
        <v>1063</v>
      </c>
      <c r="B73" t="s">
        <v>71</v>
      </c>
      <c r="C73" s="16" t="str">
        <f>VLOOKUP(B73,Questionnaire!B:G,6,FALSE)</f>
        <v>WORK_STATUS</v>
      </c>
      <c r="D73" t="str">
        <f t="shared" si="1"/>
        <v xml:space="preserve"> 'EMPLOY1' : 'WORK_STATUS',</v>
      </c>
      <c r="E73" t="str">
        <f>VLOOKUP(B73,Questionnaire!B:E,4,FALSE)</f>
        <v>KEEP</v>
      </c>
      <c r="F73" t="str">
        <f>VLOOKUP(B73,Questionnaire!B:F,5,FALSE)</f>
        <v>KEEP</v>
      </c>
    </row>
    <row r="74" spans="1:6" x14ac:dyDescent="0.35">
      <c r="A74" t="s">
        <v>1064</v>
      </c>
      <c r="B74" t="s">
        <v>72</v>
      </c>
      <c r="C74" s="16" t="str">
        <f>VLOOKUP(B74,Questionnaire!B:G,6,FALSE)</f>
        <v>-</v>
      </c>
      <c r="D74" t="str">
        <f t="shared" si="1"/>
        <v xml:space="preserve"> </v>
      </c>
      <c r="E74" t="str">
        <f>VLOOKUP(B74,Questionnaire!B:E,4,FALSE)</f>
        <v>REMOVE</v>
      </c>
      <c r="F74" t="str">
        <f>VLOOKUP(B74,Questionnaire!B:F,5,FALSE)</f>
        <v>REMOVE</v>
      </c>
    </row>
    <row r="75" spans="1:6" x14ac:dyDescent="0.35">
      <c r="A75" t="s">
        <v>1065</v>
      </c>
      <c r="B75" t="s">
        <v>73</v>
      </c>
      <c r="C75" s="16" t="str">
        <f>VLOOKUP(B75,Questionnaire!B:G,6,FALSE)</f>
        <v>-</v>
      </c>
      <c r="D75" t="str">
        <f t="shared" si="1"/>
        <v xml:space="preserve"> </v>
      </c>
      <c r="E75" t="str">
        <f>VLOOKUP(B75,Questionnaire!B:E,4,FALSE)</f>
        <v>REMOVE</v>
      </c>
      <c r="F75" t="str">
        <f>VLOOKUP(B75,Questionnaire!B:F,5,FALSE)</f>
        <v>REMOVE</v>
      </c>
    </row>
    <row r="76" spans="1:6" x14ac:dyDescent="0.35">
      <c r="A76" t="s">
        <v>1066</v>
      </c>
      <c r="B76" t="s">
        <v>74</v>
      </c>
      <c r="C76" s="16" t="str">
        <f>VLOOKUP(B76,Questionnaire!B:G,6,FALSE)</f>
        <v>-</v>
      </c>
      <c r="D76" t="str">
        <f t="shared" si="1"/>
        <v xml:space="preserve"> </v>
      </c>
      <c r="E76" t="str">
        <f>VLOOKUP(B76,Questionnaire!B:E,4,FALSE)</f>
        <v>REMOVE</v>
      </c>
      <c r="F76" t="str">
        <f>VLOOKUP(B76,Questionnaire!B:F,5,FALSE)</f>
        <v>REMOVE</v>
      </c>
    </row>
    <row r="77" spans="1:6" x14ac:dyDescent="0.35">
      <c r="A77" t="s">
        <v>1067</v>
      </c>
      <c r="B77" t="s">
        <v>75</v>
      </c>
      <c r="C77" s="16" t="str">
        <f>VLOOKUP(B77,Questionnaire!B:G,6,FALSE)</f>
        <v>-</v>
      </c>
      <c r="D77" t="str">
        <f t="shared" si="1"/>
        <v xml:space="preserve"> </v>
      </c>
      <c r="E77" t="str">
        <f>VLOOKUP(B77,Questionnaire!B:E,4,FALSE)</f>
        <v>REMOVE</v>
      </c>
      <c r="F77" t="str">
        <f>VLOOKUP(B77,Questionnaire!B:F,5,FALSE)</f>
        <v>REMOVE</v>
      </c>
    </row>
    <row r="78" spans="1:6" x14ac:dyDescent="0.35">
      <c r="A78" t="s">
        <v>1068</v>
      </c>
      <c r="B78" t="s">
        <v>76</v>
      </c>
      <c r="C78" s="16" t="str">
        <f>VLOOKUP(B78,Questionnaire!B:G,6,FALSE)</f>
        <v>-</v>
      </c>
      <c r="D78" t="str">
        <f t="shared" si="1"/>
        <v xml:space="preserve"> </v>
      </c>
      <c r="E78" t="str">
        <f>VLOOKUP(B78,Questionnaire!B:E,4,FALSE)</f>
        <v>REMOVE</v>
      </c>
      <c r="F78" t="str">
        <f>VLOOKUP(B78,Questionnaire!B:F,5,FALSE)</f>
        <v>REMOVE</v>
      </c>
    </row>
    <row r="79" spans="1:6" x14ac:dyDescent="0.35">
      <c r="A79" t="s">
        <v>1069</v>
      </c>
      <c r="B79" t="s">
        <v>77</v>
      </c>
      <c r="C79" s="16">
        <f>VLOOKUP(B79,Questionnaire!B:G,6,FALSE)</f>
        <v>0</v>
      </c>
      <c r="D79" t="str">
        <f t="shared" si="1"/>
        <v xml:space="preserve"> 'DEAF' : '0',</v>
      </c>
      <c r="E79" t="str">
        <f>VLOOKUP(B79,Questionnaire!B:E,4,FALSE)</f>
        <v>REMOVE?</v>
      </c>
      <c r="F79" t="str">
        <f>VLOOKUP(B79,Questionnaire!B:F,5,FALSE)</f>
        <v>REMOVE?</v>
      </c>
    </row>
    <row r="80" spans="1:6" x14ac:dyDescent="0.35">
      <c r="A80" t="s">
        <v>1070</v>
      </c>
      <c r="B80" t="s">
        <v>78</v>
      </c>
      <c r="C80" s="16">
        <f>VLOOKUP(B80,Questionnaire!B:G,6,FALSE)</f>
        <v>0</v>
      </c>
      <c r="D80" t="str">
        <f t="shared" si="1"/>
        <v xml:space="preserve"> 'BLIND' : '0',</v>
      </c>
      <c r="E80" t="str">
        <f>VLOOKUP(B80,Questionnaire!B:E,4,FALSE)</f>
        <v>REMOVE?</v>
      </c>
      <c r="F80" t="str">
        <f>VLOOKUP(B80,Questionnaire!B:F,5,FALSE)</f>
        <v>REMOVE?</v>
      </c>
    </row>
    <row r="81" spans="1:6" x14ac:dyDescent="0.35">
      <c r="A81" t="s">
        <v>1071</v>
      </c>
      <c r="B81" t="s">
        <v>79</v>
      </c>
      <c r="C81" s="16">
        <f>VLOOKUP(B81,Questionnaire!B:G,6,FALSE)</f>
        <v>0</v>
      </c>
      <c r="D81" t="str">
        <f t="shared" si="1"/>
        <v xml:space="preserve"> 'DECIDE' : '0',</v>
      </c>
      <c r="E81" t="str">
        <f>VLOOKUP(B81,Questionnaire!B:E,4,FALSE)</f>
        <v>REMOVE?</v>
      </c>
      <c r="F81" t="str">
        <f>VLOOKUP(B81,Questionnaire!B:F,5,FALSE)</f>
        <v>REMOVE?</v>
      </c>
    </row>
    <row r="82" spans="1:6" x14ac:dyDescent="0.35">
      <c r="A82" t="s">
        <v>1072</v>
      </c>
      <c r="B82" t="s">
        <v>80</v>
      </c>
      <c r="C82" s="16">
        <f>VLOOKUP(B82,Questionnaire!B:G,6,FALSE)</f>
        <v>0</v>
      </c>
      <c r="D82" t="str">
        <f t="shared" si="1"/>
        <v xml:space="preserve"> 'DIFFWALK' : '0',</v>
      </c>
      <c r="E82" t="str">
        <f>VLOOKUP(B82,Questionnaire!B:E,4,FALSE)</f>
        <v>KEEP</v>
      </c>
      <c r="F82" t="str">
        <f>VLOOKUP(B82,Questionnaire!B:F,5,FALSE)</f>
        <v>KEEP</v>
      </c>
    </row>
    <row r="83" spans="1:6" x14ac:dyDescent="0.35">
      <c r="A83" t="s">
        <v>1073</v>
      </c>
      <c r="B83" t="s">
        <v>81</v>
      </c>
      <c r="C83" s="16">
        <f>VLOOKUP(B83,Questionnaire!B:G,6,FALSE)</f>
        <v>0</v>
      </c>
      <c r="D83" t="str">
        <f t="shared" si="1"/>
        <v xml:space="preserve"> 'DIFFDRES' : '0',</v>
      </c>
      <c r="E83" t="str">
        <f>VLOOKUP(B83,Questionnaire!B:E,4,FALSE)</f>
        <v>REMOVE?</v>
      </c>
      <c r="F83" t="str">
        <f>VLOOKUP(B83,Questionnaire!B:F,5,FALSE)</f>
        <v>REMOVE?</v>
      </c>
    </row>
    <row r="84" spans="1:6" x14ac:dyDescent="0.35">
      <c r="A84" t="s">
        <v>1074</v>
      </c>
      <c r="B84" t="s">
        <v>82</v>
      </c>
      <c r="C84" s="16">
        <f>VLOOKUP(B84,Questionnaire!B:G,6,FALSE)</f>
        <v>0</v>
      </c>
      <c r="D84" t="str">
        <f t="shared" si="1"/>
        <v xml:space="preserve"> 'DIFFALON' : '0',</v>
      </c>
      <c r="E84" t="str">
        <f>VLOOKUP(B84,Questionnaire!B:E,4,FALSE)</f>
        <v>REMOVE?</v>
      </c>
      <c r="F84" t="str">
        <f>VLOOKUP(B84,Questionnaire!B:F,5,FALSE)</f>
        <v>REMOVE?</v>
      </c>
    </row>
    <row r="85" spans="1:6" x14ac:dyDescent="0.35">
      <c r="A85" t="s">
        <v>1075</v>
      </c>
      <c r="B85" t="s">
        <v>83</v>
      </c>
      <c r="C85" s="16">
        <f>VLOOKUP(B85,Questionnaire!B:G,6,FALSE)</f>
        <v>0</v>
      </c>
      <c r="D85" t="str">
        <f t="shared" si="1"/>
        <v xml:space="preserve"> 'SMOKE100' : '0',</v>
      </c>
      <c r="E85" t="str">
        <f>VLOOKUP(B85,Questionnaire!B:E,4,FALSE)</f>
        <v>KEEP</v>
      </c>
      <c r="F85" t="str">
        <f>VLOOKUP(B85,Questionnaire!B:F,5,FALSE)</f>
        <v>KEEP</v>
      </c>
    </row>
    <row r="86" spans="1:6" x14ac:dyDescent="0.35">
      <c r="A86" t="s">
        <v>1076</v>
      </c>
      <c r="B86" t="s">
        <v>84</v>
      </c>
      <c r="C86" s="16">
        <f>VLOOKUP(B86,Questionnaire!B:G,6,FALSE)</f>
        <v>0</v>
      </c>
      <c r="D86" t="str">
        <f t="shared" si="1"/>
        <v xml:space="preserve"> 'SMOKDAY2' : '0',</v>
      </c>
      <c r="E86" t="str">
        <f>VLOOKUP(B86,Questionnaire!B:E,4,FALSE)</f>
        <v>KEEP</v>
      </c>
      <c r="F86" t="str">
        <f>VLOOKUP(B86,Questionnaire!B:F,5,FALSE)</f>
        <v>KEEP</v>
      </c>
    </row>
    <row r="87" spans="1:6" x14ac:dyDescent="0.35">
      <c r="A87" t="s">
        <v>1077</v>
      </c>
      <c r="B87" t="s">
        <v>85</v>
      </c>
      <c r="C87" s="16">
        <f>VLOOKUP(B87,Questionnaire!B:G,6,FALSE)</f>
        <v>0</v>
      </c>
      <c r="D87" t="str">
        <f t="shared" si="1"/>
        <v xml:space="preserve"> 'USENOW3' : '0',</v>
      </c>
      <c r="E87" t="str">
        <f>VLOOKUP(B87,Questionnaire!B:E,4,FALSE)</f>
        <v>KEEP</v>
      </c>
      <c r="F87" t="str">
        <f>VLOOKUP(B87,Questionnaire!B:F,5,FALSE)</f>
        <v>KEEP</v>
      </c>
    </row>
    <row r="88" spans="1:6" x14ac:dyDescent="0.35">
      <c r="A88" t="s">
        <v>1078</v>
      </c>
      <c r="B88" t="s">
        <v>86</v>
      </c>
      <c r="C88" s="16">
        <f>VLOOKUP(B88,Questionnaire!B:G,6,FALSE)</f>
        <v>0</v>
      </c>
      <c r="D88" t="str">
        <f t="shared" si="1"/>
        <v xml:space="preserve"> 'ECIGNOW1' : '0',</v>
      </c>
      <c r="E88" t="str">
        <f>VLOOKUP(B88,Questionnaire!B:E,4,FALSE)</f>
        <v>KEEP</v>
      </c>
      <c r="F88" t="str">
        <f>VLOOKUP(B88,Questionnaire!B:F,5,FALSE)</f>
        <v>KEEP</v>
      </c>
    </row>
    <row r="89" spans="1:6" x14ac:dyDescent="0.35">
      <c r="A89" t="s">
        <v>1079</v>
      </c>
      <c r="B89" t="s">
        <v>87</v>
      </c>
      <c r="C89" s="16" t="str">
        <f>VLOOKUP(B89,Questionnaire!B:G,6,FALSE)</f>
        <v>-</v>
      </c>
      <c r="D89" t="str">
        <f t="shared" si="1"/>
        <v xml:space="preserve"> </v>
      </c>
      <c r="E89" t="str">
        <f>VLOOKUP(B89,Questionnaire!B:E,4,FALSE)</f>
        <v>REMOVE</v>
      </c>
      <c r="F89" t="str">
        <f>VLOOKUP(B89,Questionnaire!B:F,5,FALSE)</f>
        <v>REMOVE</v>
      </c>
    </row>
    <row r="90" spans="1:6" x14ac:dyDescent="0.35">
      <c r="A90" t="s">
        <v>1080</v>
      </c>
      <c r="B90" t="s">
        <v>88</v>
      </c>
      <c r="C90" s="16" t="str">
        <f>VLOOKUP(B90,Questionnaire!B:G,6,FALSE)</f>
        <v>-</v>
      </c>
      <c r="D90" t="str">
        <f t="shared" si="1"/>
        <v xml:space="preserve"> </v>
      </c>
      <c r="E90" t="str">
        <f>VLOOKUP(B90,Questionnaire!B:E,4,FALSE)</f>
        <v>REMOVE</v>
      </c>
      <c r="F90" t="str">
        <f>VLOOKUP(B90,Questionnaire!B:F,5,FALSE)</f>
        <v>REMOVE</v>
      </c>
    </row>
    <row r="91" spans="1:6" x14ac:dyDescent="0.35">
      <c r="A91" t="s">
        <v>1081</v>
      </c>
      <c r="B91" t="s">
        <v>89</v>
      </c>
      <c r="C91" s="16" t="str">
        <f>VLOOKUP(B91,Questionnaire!B:G,6,FALSE)</f>
        <v>-</v>
      </c>
      <c r="D91" t="str">
        <f t="shared" si="1"/>
        <v xml:space="preserve"> </v>
      </c>
      <c r="E91" t="str">
        <f>VLOOKUP(B91,Questionnaire!B:E,4,FALSE)</f>
        <v>REMOVE</v>
      </c>
      <c r="F91" t="str">
        <f>VLOOKUP(B91,Questionnaire!B:F,5,FALSE)</f>
        <v>REMOVE</v>
      </c>
    </row>
    <row r="92" spans="1:6" x14ac:dyDescent="0.35">
      <c r="A92" t="s">
        <v>1082</v>
      </c>
      <c r="B92" t="s">
        <v>90</v>
      </c>
      <c r="C92" s="16" t="str">
        <f>VLOOKUP(B92,Questionnaire!B:G,6,FALSE)</f>
        <v>-</v>
      </c>
      <c r="D92" t="str">
        <f t="shared" si="1"/>
        <v xml:space="preserve"> </v>
      </c>
      <c r="E92" t="str">
        <f>VLOOKUP(B92,Questionnaire!B:E,4,FALSE)</f>
        <v>KEEP</v>
      </c>
      <c r="F92" t="str">
        <f>VLOOKUP(B92,Questionnaire!B:F,5,FALSE)</f>
        <v>REMOVE</v>
      </c>
    </row>
    <row r="93" spans="1:6" x14ac:dyDescent="0.35">
      <c r="A93" t="s">
        <v>1083</v>
      </c>
      <c r="B93" t="s">
        <v>91</v>
      </c>
      <c r="C93" s="16">
        <f>VLOOKUP(B93,Questionnaire!B:G,6,FALSE)</f>
        <v>0</v>
      </c>
      <c r="D93" t="str">
        <f t="shared" si="1"/>
        <v xml:space="preserve"> 'FLUSHOT7' : '0',</v>
      </c>
      <c r="E93" t="str">
        <f>VLOOKUP(B93,Questionnaire!B:E,4,FALSE)</f>
        <v>REMOVE?</v>
      </c>
      <c r="F93" t="str">
        <f>VLOOKUP(B93,Questionnaire!B:F,5,FALSE)</f>
        <v>REMOVE?</v>
      </c>
    </row>
    <row r="94" spans="1:6" x14ac:dyDescent="0.35">
      <c r="A94" t="s">
        <v>1084</v>
      </c>
      <c r="B94" t="s">
        <v>92</v>
      </c>
      <c r="C94" s="16">
        <f>VLOOKUP(B94,Questionnaire!B:G,6,FALSE)</f>
        <v>0</v>
      </c>
      <c r="D94" t="str">
        <f t="shared" si="1"/>
        <v xml:space="preserve"> 'FLSHTMY3' : '0',</v>
      </c>
      <c r="E94" t="str">
        <f>VLOOKUP(B94,Questionnaire!B:E,4,FALSE)</f>
        <v>REMOVE?</v>
      </c>
      <c r="F94" t="str">
        <f>VLOOKUP(B94,Questionnaire!B:F,5,FALSE)</f>
        <v>REMOVE?</v>
      </c>
    </row>
    <row r="95" spans="1:6" x14ac:dyDescent="0.35">
      <c r="A95" t="s">
        <v>1085</v>
      </c>
      <c r="B95" t="s">
        <v>93</v>
      </c>
      <c r="C95" s="16">
        <f>VLOOKUP(B95,Questionnaire!B:G,6,FALSE)</f>
        <v>0</v>
      </c>
      <c r="D95" t="str">
        <f t="shared" si="1"/>
        <v xml:space="preserve"> 'IMFVPLA2' : '0',</v>
      </c>
      <c r="E95" t="str">
        <f>VLOOKUP(B95,Questionnaire!B:E,4,FALSE)</f>
        <v>REMOVE?</v>
      </c>
      <c r="F95" t="str">
        <f>VLOOKUP(B95,Questionnaire!B:F,5,FALSE)</f>
        <v>REMOVE?</v>
      </c>
    </row>
    <row r="96" spans="1:6" x14ac:dyDescent="0.35">
      <c r="A96" t="s">
        <v>1086</v>
      </c>
      <c r="B96" t="s">
        <v>94</v>
      </c>
      <c r="C96" s="16">
        <f>VLOOKUP(B96,Questionnaire!B:G,6,FALSE)</f>
        <v>0</v>
      </c>
      <c r="D96" t="str">
        <f t="shared" si="1"/>
        <v xml:space="preserve"> 'PNEUVAC4' : '0',</v>
      </c>
      <c r="E96" t="str">
        <f>VLOOKUP(B96,Questionnaire!B:E,4,FALSE)</f>
        <v>REMOVE?</v>
      </c>
      <c r="F96" t="str">
        <f>VLOOKUP(B96,Questionnaire!B:F,5,FALSE)</f>
        <v>REMOVE?</v>
      </c>
    </row>
    <row r="97" spans="1:6" x14ac:dyDescent="0.35">
      <c r="A97" t="s">
        <v>1087</v>
      </c>
      <c r="B97" t="s">
        <v>95</v>
      </c>
      <c r="C97" s="16">
        <f>VLOOKUP(B97,Questionnaire!B:G,6,FALSE)</f>
        <v>0</v>
      </c>
      <c r="D97" t="str">
        <f t="shared" si="1"/>
        <v xml:space="preserve"> 'HIVTST7' : '0',</v>
      </c>
      <c r="E97" t="str">
        <f>VLOOKUP(B97,Questionnaire!B:E,4,FALSE)</f>
        <v>REMOVE?</v>
      </c>
      <c r="F97" t="str">
        <f>VLOOKUP(B97,Questionnaire!B:F,5,FALSE)</f>
        <v>REMOVE?</v>
      </c>
    </row>
    <row r="98" spans="1:6" x14ac:dyDescent="0.35">
      <c r="A98" t="s">
        <v>1088</v>
      </c>
      <c r="B98" t="s">
        <v>96</v>
      </c>
      <c r="C98" s="16">
        <f>VLOOKUP(B98,Questionnaire!B:G,6,FALSE)</f>
        <v>0</v>
      </c>
      <c r="D98" t="str">
        <f t="shared" si="1"/>
        <v xml:space="preserve"> 'HIVTSTD3' : '0',</v>
      </c>
      <c r="E98" t="str">
        <f>VLOOKUP(B98,Questionnaire!B:E,4,FALSE)</f>
        <v>REMOVE?</v>
      </c>
      <c r="F98" t="str">
        <f>VLOOKUP(B98,Questionnaire!B:F,5,FALSE)</f>
        <v>REMOVE?</v>
      </c>
    </row>
    <row r="99" spans="1:6" x14ac:dyDescent="0.35">
      <c r="A99" t="s">
        <v>1089</v>
      </c>
      <c r="B99" t="s">
        <v>97</v>
      </c>
      <c r="C99" s="16">
        <f>VLOOKUP(B99,Questionnaire!B:G,6,FALSE)</f>
        <v>0</v>
      </c>
      <c r="D99" t="str">
        <f t="shared" si="1"/>
        <v xml:space="preserve"> 'FRUIT2' : '0',</v>
      </c>
      <c r="E99" t="str">
        <f>VLOOKUP(B99,Questionnaire!B:E,4,FALSE)</f>
        <v>KEEP</v>
      </c>
      <c r="F99" t="str">
        <f>VLOOKUP(B99,Questionnaire!B:F,5,FALSE)</f>
        <v>KEEP</v>
      </c>
    </row>
    <row r="100" spans="1:6" x14ac:dyDescent="0.35">
      <c r="A100" t="s">
        <v>1090</v>
      </c>
      <c r="B100" t="s">
        <v>98</v>
      </c>
      <c r="C100" s="16">
        <f>VLOOKUP(B100,Questionnaire!B:G,6,FALSE)</f>
        <v>0</v>
      </c>
      <c r="D100" t="str">
        <f t="shared" si="1"/>
        <v xml:space="preserve"> 'FRUITJU2' : '0',</v>
      </c>
      <c r="E100" t="str">
        <f>VLOOKUP(B100,Questionnaire!B:E,4,FALSE)</f>
        <v>KEEP</v>
      </c>
      <c r="F100" t="str">
        <f>VLOOKUP(B100,Questionnaire!B:F,5,FALSE)</f>
        <v>KEEP</v>
      </c>
    </row>
    <row r="101" spans="1:6" x14ac:dyDescent="0.35">
      <c r="A101" t="s">
        <v>1091</v>
      </c>
      <c r="B101" t="s">
        <v>99</v>
      </c>
      <c r="C101" s="16">
        <f>VLOOKUP(B101,Questionnaire!B:G,6,FALSE)</f>
        <v>0</v>
      </c>
      <c r="D101" t="str">
        <f t="shared" si="1"/>
        <v xml:space="preserve"> 'FVGREEN1' : '0',</v>
      </c>
      <c r="E101" t="str">
        <f>VLOOKUP(B101,Questionnaire!B:E,4,FALSE)</f>
        <v>KEEP</v>
      </c>
      <c r="F101" t="str">
        <f>VLOOKUP(B101,Questionnaire!B:F,5,FALSE)</f>
        <v>KEEP</v>
      </c>
    </row>
    <row r="102" spans="1:6" x14ac:dyDescent="0.35">
      <c r="A102" t="s">
        <v>1092</v>
      </c>
      <c r="B102" t="s">
        <v>100</v>
      </c>
      <c r="C102" s="16">
        <f>VLOOKUP(B102,Questionnaire!B:G,6,FALSE)</f>
        <v>0</v>
      </c>
      <c r="D102" t="str">
        <f t="shared" si="1"/>
        <v xml:space="preserve"> 'FRENCHF1' : '0',</v>
      </c>
      <c r="E102" t="str">
        <f>VLOOKUP(B102,Questionnaire!B:E,4,FALSE)</f>
        <v>KEEP</v>
      </c>
      <c r="F102" t="str">
        <f>VLOOKUP(B102,Questionnaire!B:F,5,FALSE)</f>
        <v>KEEP</v>
      </c>
    </row>
    <row r="103" spans="1:6" x14ac:dyDescent="0.35">
      <c r="A103" t="s">
        <v>1093</v>
      </c>
      <c r="B103" t="s">
        <v>101</v>
      </c>
      <c r="C103" s="16">
        <f>VLOOKUP(B103,Questionnaire!B:G,6,FALSE)</f>
        <v>0</v>
      </c>
      <c r="D103" t="str">
        <f t="shared" si="1"/>
        <v xml:space="preserve"> 'POTATOE1' : '0',</v>
      </c>
      <c r="E103" t="str">
        <f>VLOOKUP(B103,Questionnaire!B:E,4,FALSE)</f>
        <v>KEEP</v>
      </c>
      <c r="F103" t="str">
        <f>VLOOKUP(B103,Questionnaire!B:F,5,FALSE)</f>
        <v>KEEP</v>
      </c>
    </row>
    <row r="104" spans="1:6" x14ac:dyDescent="0.35">
      <c r="A104" t="s">
        <v>1094</v>
      </c>
      <c r="B104" t="s">
        <v>102</v>
      </c>
      <c r="C104" s="16">
        <f>VLOOKUP(B104,Questionnaire!B:G,6,FALSE)</f>
        <v>0</v>
      </c>
      <c r="D104" t="str">
        <f t="shared" si="1"/>
        <v xml:space="preserve"> 'VEGETAB2' : '0',</v>
      </c>
      <c r="E104" t="str">
        <f>VLOOKUP(B104,Questionnaire!B:E,4,FALSE)</f>
        <v>KEEP</v>
      </c>
      <c r="F104" t="str">
        <f>VLOOKUP(B104,Questionnaire!B:F,5,FALSE)</f>
        <v>KEEP</v>
      </c>
    </row>
    <row r="105" spans="1:6" x14ac:dyDescent="0.35">
      <c r="A105" t="s">
        <v>1095</v>
      </c>
      <c r="B105" t="s">
        <v>103</v>
      </c>
      <c r="C105" s="16">
        <f>VLOOKUP(B105,Questionnaire!B:G,6,FALSE)</f>
        <v>0</v>
      </c>
      <c r="D105" t="str">
        <f t="shared" si="1"/>
        <v xml:space="preserve"> 'PDIABTST' : '0',</v>
      </c>
      <c r="E105" t="str">
        <f>VLOOKUP(B105,Questionnaire!B:E,4,FALSE)</f>
        <v>REMOVE?</v>
      </c>
      <c r="F105" t="str">
        <f>VLOOKUP(B105,Questionnaire!B:F,5,FALSE)</f>
        <v>REMOVE?</v>
      </c>
    </row>
    <row r="106" spans="1:6" x14ac:dyDescent="0.35">
      <c r="A106" t="s">
        <v>1096</v>
      </c>
      <c r="B106" t="s">
        <v>104</v>
      </c>
      <c r="C106" s="16">
        <f>VLOOKUP(B106,Questionnaire!B:G,6,FALSE)</f>
        <v>0</v>
      </c>
      <c r="D106" t="str">
        <f t="shared" si="1"/>
        <v xml:space="preserve"> 'PREDIAB1' : '0',</v>
      </c>
      <c r="E106" t="str">
        <f>VLOOKUP(B106,Questionnaire!B:E,4,FALSE)</f>
        <v>REMOVE?</v>
      </c>
      <c r="F106" t="str">
        <f>VLOOKUP(B106,Questionnaire!B:F,5,FALSE)</f>
        <v>REMOVE?</v>
      </c>
    </row>
    <row r="107" spans="1:6" x14ac:dyDescent="0.35">
      <c r="A107" t="s">
        <v>1097</v>
      </c>
      <c r="B107" t="s">
        <v>105</v>
      </c>
      <c r="C107" s="16">
        <f>VLOOKUP(B107,Questionnaire!B:G,6,FALSE)</f>
        <v>0</v>
      </c>
      <c r="D107" t="str">
        <f t="shared" si="1"/>
        <v xml:space="preserve"> 'INSULIN1' : '0',</v>
      </c>
      <c r="E107" t="str">
        <f>VLOOKUP(B107,Questionnaire!B:E,4,FALSE)</f>
        <v>REMOVE?</v>
      </c>
      <c r="F107" t="str">
        <f>VLOOKUP(B107,Questionnaire!B:F,5,FALSE)</f>
        <v>REMOVE?</v>
      </c>
    </row>
    <row r="108" spans="1:6" x14ac:dyDescent="0.35">
      <c r="A108" t="s">
        <v>1098</v>
      </c>
      <c r="B108" t="s">
        <v>106</v>
      </c>
      <c r="C108" s="16">
        <f>VLOOKUP(B108,Questionnaire!B:G,6,FALSE)</f>
        <v>0</v>
      </c>
      <c r="D108" t="str">
        <f t="shared" si="1"/>
        <v xml:space="preserve"> 'BLDSUGAR' : '0',</v>
      </c>
      <c r="E108" t="str">
        <f>VLOOKUP(B108,Questionnaire!B:E,4,FALSE)</f>
        <v>REMOVE?</v>
      </c>
      <c r="F108" t="str">
        <f>VLOOKUP(B108,Questionnaire!B:F,5,FALSE)</f>
        <v>REMOVE?</v>
      </c>
    </row>
    <row r="109" spans="1:6" x14ac:dyDescent="0.35">
      <c r="A109" t="s">
        <v>1099</v>
      </c>
      <c r="B109" t="s">
        <v>107</v>
      </c>
      <c r="C109" s="16">
        <f>VLOOKUP(B109,Questionnaire!B:G,6,FALSE)</f>
        <v>0</v>
      </c>
      <c r="D109" t="str">
        <f t="shared" si="1"/>
        <v xml:space="preserve"> 'FEETCHK3' : '0',</v>
      </c>
      <c r="E109" t="str">
        <f>VLOOKUP(B109,Questionnaire!B:E,4,FALSE)</f>
        <v>REMOVE?</v>
      </c>
      <c r="F109" t="str">
        <f>VLOOKUP(B109,Questionnaire!B:F,5,FALSE)</f>
        <v>REMOVE?</v>
      </c>
    </row>
    <row r="110" spans="1:6" x14ac:dyDescent="0.35">
      <c r="A110" t="s">
        <v>1100</v>
      </c>
      <c r="B110" t="s">
        <v>108</v>
      </c>
      <c r="C110" s="16">
        <f>VLOOKUP(B110,Questionnaire!B:G,6,FALSE)</f>
        <v>0</v>
      </c>
      <c r="D110" t="str">
        <f t="shared" si="1"/>
        <v xml:space="preserve"> 'DOCTDIAB' : '0',</v>
      </c>
      <c r="E110" t="str">
        <f>VLOOKUP(B110,Questionnaire!B:E,4,FALSE)</f>
        <v>REMOVE?</v>
      </c>
      <c r="F110" t="str">
        <f>VLOOKUP(B110,Questionnaire!B:F,5,FALSE)</f>
        <v>REMOVE?</v>
      </c>
    </row>
    <row r="111" spans="1:6" x14ac:dyDescent="0.35">
      <c r="A111" t="s">
        <v>1101</v>
      </c>
      <c r="B111" t="s">
        <v>109</v>
      </c>
      <c r="C111" s="16">
        <f>VLOOKUP(B111,Questionnaire!B:G,6,FALSE)</f>
        <v>0</v>
      </c>
      <c r="D111" t="str">
        <f t="shared" si="1"/>
        <v xml:space="preserve"> 'CHKHEMO3' : '0',</v>
      </c>
      <c r="E111" t="str">
        <f>VLOOKUP(B111,Questionnaire!B:E,4,FALSE)</f>
        <v>REMOVE?</v>
      </c>
      <c r="F111" t="str">
        <f>VLOOKUP(B111,Questionnaire!B:F,5,FALSE)</f>
        <v>REMOVE?</v>
      </c>
    </row>
    <row r="112" spans="1:6" x14ac:dyDescent="0.35">
      <c r="A112" t="s">
        <v>1102</v>
      </c>
      <c r="B112" t="s">
        <v>110</v>
      </c>
      <c r="C112" s="16">
        <f>VLOOKUP(B112,Questionnaire!B:G,6,FALSE)</f>
        <v>0</v>
      </c>
      <c r="D112" t="str">
        <f t="shared" si="1"/>
        <v xml:space="preserve"> 'FEETCHK' : '0',</v>
      </c>
      <c r="E112" t="str">
        <f>VLOOKUP(B112,Questionnaire!B:E,4,FALSE)</f>
        <v>REMOVE?</v>
      </c>
      <c r="F112" t="str">
        <f>VLOOKUP(B112,Questionnaire!B:F,5,FALSE)</f>
        <v>REMOVE?</v>
      </c>
    </row>
    <row r="113" spans="1:6" x14ac:dyDescent="0.35">
      <c r="A113" t="s">
        <v>1103</v>
      </c>
      <c r="B113" t="s">
        <v>111</v>
      </c>
      <c r="C113" s="16">
        <f>VLOOKUP(B113,Questionnaire!B:G,6,FALSE)</f>
        <v>0</v>
      </c>
      <c r="D113" t="str">
        <f t="shared" si="1"/>
        <v xml:space="preserve"> 'EYEEXAM1' : '0',</v>
      </c>
      <c r="E113" t="str">
        <f>VLOOKUP(B113,Questionnaire!B:E,4,FALSE)</f>
        <v>REMOVE?</v>
      </c>
      <c r="F113" t="str">
        <f>VLOOKUP(B113,Questionnaire!B:F,5,FALSE)</f>
        <v>REMOVE?</v>
      </c>
    </row>
    <row r="114" spans="1:6" x14ac:dyDescent="0.35">
      <c r="A114" t="s">
        <v>1104</v>
      </c>
      <c r="B114" t="s">
        <v>112</v>
      </c>
      <c r="C114" s="16">
        <f>VLOOKUP(B114,Questionnaire!B:G,6,FALSE)</f>
        <v>0</v>
      </c>
      <c r="D114" t="str">
        <f t="shared" si="1"/>
        <v xml:space="preserve"> 'DIABEYE' : '0',</v>
      </c>
      <c r="E114" t="str">
        <f>VLOOKUP(B114,Questionnaire!B:E,4,FALSE)</f>
        <v>REMOVE?</v>
      </c>
      <c r="F114" t="str">
        <f>VLOOKUP(B114,Questionnaire!B:F,5,FALSE)</f>
        <v>REMOVE?</v>
      </c>
    </row>
    <row r="115" spans="1:6" x14ac:dyDescent="0.35">
      <c r="A115" t="s">
        <v>1105</v>
      </c>
      <c r="B115" t="s">
        <v>113</v>
      </c>
      <c r="C115" s="16">
        <f>VLOOKUP(B115,Questionnaire!B:G,6,FALSE)</f>
        <v>0</v>
      </c>
      <c r="D115" t="str">
        <f t="shared" si="1"/>
        <v xml:space="preserve"> 'DIABEDU' : '0',</v>
      </c>
      <c r="E115" t="str">
        <f>VLOOKUP(B115,Questionnaire!B:E,4,FALSE)</f>
        <v>REMOVE?</v>
      </c>
      <c r="F115" t="str">
        <f>VLOOKUP(B115,Questionnaire!B:F,5,FALSE)</f>
        <v>REMOVE?</v>
      </c>
    </row>
    <row r="116" spans="1:6" x14ac:dyDescent="0.35">
      <c r="A116" t="s">
        <v>1106</v>
      </c>
      <c r="B116" t="s">
        <v>114</v>
      </c>
      <c r="C116" s="16" t="str">
        <f>VLOOKUP(B116,Questionnaire!B:G,6,FALSE)</f>
        <v>CHRONIC_FATIGUE</v>
      </c>
      <c r="D116" t="str">
        <f t="shared" si="1"/>
        <v xml:space="preserve"> 'TOLDCFS' : 'CHRONIC_FATIGUE',</v>
      </c>
      <c r="E116" t="str">
        <f>VLOOKUP(B116,Questionnaire!B:E,4,FALSE)</f>
        <v>KEEP?</v>
      </c>
      <c r="F116" t="str">
        <f>VLOOKUP(B116,Questionnaire!B:F,5,FALSE)</f>
        <v>KEEP?</v>
      </c>
    </row>
    <row r="117" spans="1:6" x14ac:dyDescent="0.35">
      <c r="A117" t="s">
        <v>1107</v>
      </c>
      <c r="B117" t="s">
        <v>115</v>
      </c>
      <c r="C117" s="16">
        <f>VLOOKUP(B117,Questionnaire!B:G,6,FALSE)</f>
        <v>0</v>
      </c>
      <c r="D117" t="str">
        <f t="shared" si="1"/>
        <v xml:space="preserve"> 'HAVECFS' : '0',</v>
      </c>
      <c r="E117" t="str">
        <f>VLOOKUP(B117,Questionnaire!B:E,4,FALSE)</f>
        <v>KEEP?</v>
      </c>
      <c r="F117" t="str">
        <f>VLOOKUP(B117,Questionnaire!B:F,5,FALSE)</f>
        <v>KEEP?</v>
      </c>
    </row>
    <row r="118" spans="1:6" x14ac:dyDescent="0.35">
      <c r="A118" t="s">
        <v>1108</v>
      </c>
      <c r="B118" t="s">
        <v>116</v>
      </c>
      <c r="C118" s="16">
        <f>VLOOKUP(B118,Questionnaire!B:G,6,FALSE)</f>
        <v>0</v>
      </c>
      <c r="D118" t="str">
        <f t="shared" si="1"/>
        <v xml:space="preserve"> 'WORKCFS' : '0',</v>
      </c>
      <c r="E118" t="str">
        <f>VLOOKUP(B118,Questionnaire!B:E,4,FALSE)</f>
        <v>REMOVE</v>
      </c>
      <c r="F118" t="str">
        <f>VLOOKUP(B118,Questionnaire!B:F,5,FALSE)</f>
        <v>REMOVE</v>
      </c>
    </row>
    <row r="119" spans="1:6" x14ac:dyDescent="0.35">
      <c r="A119" t="s">
        <v>1109</v>
      </c>
      <c r="B119" t="s">
        <v>117</v>
      </c>
      <c r="C119" s="16">
        <f>VLOOKUP(B119,Questionnaire!B:G,6,FALSE)</f>
        <v>0</v>
      </c>
      <c r="D119" t="str">
        <f t="shared" si="1"/>
        <v xml:space="preserve"> 'TOLDHEPC' : '0',</v>
      </c>
      <c r="E119" t="str">
        <f>VLOOKUP(B119,Questionnaire!B:E,4,FALSE)</f>
        <v>REMOVE</v>
      </c>
      <c r="F119" t="str">
        <f>VLOOKUP(B119,Questionnaire!B:F,5,FALSE)</f>
        <v>REMOVE</v>
      </c>
    </row>
    <row r="120" spans="1:6" x14ac:dyDescent="0.35">
      <c r="A120" t="s">
        <v>1110</v>
      </c>
      <c r="B120" t="s">
        <v>118</v>
      </c>
      <c r="C120" s="16">
        <f>VLOOKUP(B120,Questionnaire!B:G,6,FALSE)</f>
        <v>0</v>
      </c>
      <c r="D120" t="str">
        <f t="shared" si="1"/>
        <v xml:space="preserve"> 'TRETHEPC' : '0',</v>
      </c>
      <c r="E120" t="str">
        <f>VLOOKUP(B120,Questionnaire!B:E,4,FALSE)</f>
        <v>REMOVE</v>
      </c>
      <c r="F120" t="str">
        <f>VLOOKUP(B120,Questionnaire!B:F,5,FALSE)</f>
        <v>REMOVE</v>
      </c>
    </row>
    <row r="121" spans="1:6" x14ac:dyDescent="0.35">
      <c r="A121" t="s">
        <v>1111</v>
      </c>
      <c r="B121" t="s">
        <v>119</v>
      </c>
      <c r="C121" s="16">
        <f>VLOOKUP(B121,Questionnaire!B:G,6,FALSE)</f>
        <v>0</v>
      </c>
      <c r="D121" t="str">
        <f t="shared" si="1"/>
        <v xml:space="preserve"> 'PRIRHEPC' : '0',</v>
      </c>
      <c r="E121" t="str">
        <f>VLOOKUP(B121,Questionnaire!B:E,4,FALSE)</f>
        <v>REMOVE</v>
      </c>
      <c r="F121" t="str">
        <f>VLOOKUP(B121,Questionnaire!B:F,5,FALSE)</f>
        <v>REMOVE</v>
      </c>
    </row>
    <row r="122" spans="1:6" x14ac:dyDescent="0.35">
      <c r="A122" t="s">
        <v>1112</v>
      </c>
      <c r="B122" t="s">
        <v>120</v>
      </c>
      <c r="C122" s="16">
        <f>VLOOKUP(B122,Questionnaire!B:G,6,FALSE)</f>
        <v>0</v>
      </c>
      <c r="D122" t="str">
        <f t="shared" si="1"/>
        <v xml:space="preserve"> 'HAVEHEPC' : '0',</v>
      </c>
      <c r="E122" t="str">
        <f>VLOOKUP(B122,Questionnaire!B:E,4,FALSE)</f>
        <v>REMOVE</v>
      </c>
      <c r="F122" t="str">
        <f>VLOOKUP(B122,Questionnaire!B:F,5,FALSE)</f>
        <v>REMOVE</v>
      </c>
    </row>
    <row r="123" spans="1:6" x14ac:dyDescent="0.35">
      <c r="A123" t="s">
        <v>1113</v>
      </c>
      <c r="B123" t="s">
        <v>121</v>
      </c>
      <c r="C123" s="16">
        <f>VLOOKUP(B123,Questionnaire!B:G,6,FALSE)</f>
        <v>0</v>
      </c>
      <c r="D123" t="str">
        <f t="shared" si="1"/>
        <v xml:space="preserve"> 'HAVEHEPB' : '0',</v>
      </c>
      <c r="E123" t="str">
        <f>VLOOKUP(B123,Questionnaire!B:E,4,FALSE)</f>
        <v>REMOVE</v>
      </c>
      <c r="F123" t="str">
        <f>VLOOKUP(B123,Questionnaire!B:F,5,FALSE)</f>
        <v>REMOVE</v>
      </c>
    </row>
    <row r="124" spans="1:6" x14ac:dyDescent="0.35">
      <c r="A124" t="s">
        <v>1114</v>
      </c>
      <c r="B124" t="s">
        <v>122</v>
      </c>
      <c r="C124" s="16">
        <f>VLOOKUP(B124,Questionnaire!B:G,6,FALSE)</f>
        <v>0</v>
      </c>
      <c r="D124" t="str">
        <f t="shared" si="1"/>
        <v xml:space="preserve"> 'MEDSHEPB' : '0',</v>
      </c>
      <c r="E124" t="str">
        <f>VLOOKUP(B124,Questionnaire!B:E,4,FALSE)</f>
        <v>REMOVE</v>
      </c>
      <c r="F124" t="str">
        <f>VLOOKUP(B124,Questionnaire!B:F,5,FALSE)</f>
        <v>REMOVE</v>
      </c>
    </row>
    <row r="125" spans="1:6" x14ac:dyDescent="0.35">
      <c r="A125" t="s">
        <v>1115</v>
      </c>
      <c r="B125" t="s">
        <v>123</v>
      </c>
      <c r="C125" s="16">
        <f>VLOOKUP(B125,Questionnaire!B:G,6,FALSE)</f>
        <v>0</v>
      </c>
      <c r="D125" t="str">
        <f t="shared" si="1"/>
        <v xml:space="preserve"> 'HPVADVC4' : '0',</v>
      </c>
      <c r="E125" t="str">
        <f>VLOOKUP(B125,Questionnaire!B:E,4,FALSE)</f>
        <v>REMOVE</v>
      </c>
      <c r="F125" t="str">
        <f>VLOOKUP(B125,Questionnaire!B:F,5,FALSE)</f>
        <v>REMOVE</v>
      </c>
    </row>
    <row r="126" spans="1:6" x14ac:dyDescent="0.35">
      <c r="A126" t="s">
        <v>1116</v>
      </c>
      <c r="B126" t="s">
        <v>124</v>
      </c>
      <c r="C126" s="16">
        <f>VLOOKUP(B126,Questionnaire!B:G,6,FALSE)</f>
        <v>0</v>
      </c>
      <c r="D126" t="str">
        <f t="shared" si="1"/>
        <v xml:space="preserve"> 'HPVADSHT' : '0',</v>
      </c>
      <c r="E126" t="str">
        <f>VLOOKUP(B126,Questionnaire!B:E,4,FALSE)</f>
        <v>REMOVE</v>
      </c>
      <c r="F126" t="str">
        <f>VLOOKUP(B126,Questionnaire!B:F,5,FALSE)</f>
        <v>REMOVE</v>
      </c>
    </row>
    <row r="127" spans="1:6" x14ac:dyDescent="0.35">
      <c r="A127" t="s">
        <v>1117</v>
      </c>
      <c r="B127" t="s">
        <v>125</v>
      </c>
      <c r="C127" s="16">
        <f>VLOOKUP(B127,Questionnaire!B:G,6,FALSE)</f>
        <v>0</v>
      </c>
      <c r="D127" t="str">
        <f t="shared" si="1"/>
        <v xml:space="preserve"> 'TETANUS1' : '0',</v>
      </c>
      <c r="E127" t="str">
        <f>VLOOKUP(B127,Questionnaire!B:E,4,FALSE)</f>
        <v>REMOVE</v>
      </c>
      <c r="F127" t="str">
        <f>VLOOKUP(B127,Questionnaire!B:F,5,FALSE)</f>
        <v>REMOVE</v>
      </c>
    </row>
    <row r="128" spans="1:6" x14ac:dyDescent="0.35">
      <c r="A128" t="s">
        <v>1118</v>
      </c>
      <c r="B128" t="s">
        <v>126</v>
      </c>
      <c r="C128" s="16">
        <f>VLOOKUP(B128,Questionnaire!B:G,6,FALSE)</f>
        <v>0</v>
      </c>
      <c r="D128" t="str">
        <f t="shared" si="1"/>
        <v xml:space="preserve"> 'SHINGLE2' : '0',</v>
      </c>
      <c r="E128" t="str">
        <f>VLOOKUP(B128,Questionnaire!B:E,4,FALSE)</f>
        <v>REMOVE</v>
      </c>
      <c r="F128" t="str">
        <f>VLOOKUP(B128,Questionnaire!B:F,5,FALSE)</f>
        <v>REMOVE</v>
      </c>
    </row>
    <row r="129" spans="1:6" x14ac:dyDescent="0.35">
      <c r="A129" t="s">
        <v>1119</v>
      </c>
      <c r="B129" t="s">
        <v>127</v>
      </c>
      <c r="C129" s="16">
        <f>VLOOKUP(B129,Questionnaire!B:G,6,FALSE)</f>
        <v>0</v>
      </c>
      <c r="D129" t="str">
        <f t="shared" si="1"/>
        <v xml:space="preserve"> 'LCSFIRST' : '0',</v>
      </c>
      <c r="E129" t="str">
        <f>VLOOKUP(B129,Questionnaire!B:E,4,FALSE)</f>
        <v>REMOVE?</v>
      </c>
      <c r="F129" t="str">
        <f>VLOOKUP(B129,Questionnaire!B:F,5,FALSE)</f>
        <v>REMOVE?</v>
      </c>
    </row>
    <row r="130" spans="1:6" x14ac:dyDescent="0.35">
      <c r="A130" t="s">
        <v>1120</v>
      </c>
      <c r="B130" t="s">
        <v>128</v>
      </c>
      <c r="C130" s="16">
        <f>VLOOKUP(B130,Questionnaire!B:G,6,FALSE)</f>
        <v>0</v>
      </c>
      <c r="D130" t="str">
        <f t="shared" si="1"/>
        <v xml:space="preserve"> 'LCSLAST' : '0',</v>
      </c>
      <c r="E130" t="str">
        <f>VLOOKUP(B130,Questionnaire!B:E,4,FALSE)</f>
        <v>REMOVE?</v>
      </c>
      <c r="F130" t="str">
        <f>VLOOKUP(B130,Questionnaire!B:F,5,FALSE)</f>
        <v>REMOVE?</v>
      </c>
    </row>
    <row r="131" spans="1:6" x14ac:dyDescent="0.35">
      <c r="A131" t="s">
        <v>1121</v>
      </c>
      <c r="B131" t="s">
        <v>129</v>
      </c>
      <c r="C131" s="16">
        <f>VLOOKUP(B131,Questionnaire!B:G,6,FALSE)</f>
        <v>0</v>
      </c>
      <c r="D131" t="str">
        <f t="shared" ref="D131:D194" si="2">IF(C131&lt;&gt;"-",CONCATENATE(A131," : ","'",C131,"',")," ")</f>
        <v xml:space="preserve"> 'LCSNUMCG' : '0',</v>
      </c>
      <c r="E131" t="str">
        <f>VLOOKUP(B131,Questionnaire!B:E,4,FALSE)</f>
        <v>KEEP?</v>
      </c>
      <c r="F131" t="str">
        <f>VLOOKUP(B131,Questionnaire!B:F,5,FALSE)</f>
        <v>KEEP?</v>
      </c>
    </row>
    <row r="132" spans="1:6" x14ac:dyDescent="0.35">
      <c r="A132" t="s">
        <v>1122</v>
      </c>
      <c r="B132" t="s">
        <v>130</v>
      </c>
      <c r="C132" s="16">
        <f>VLOOKUP(B132,Questionnaire!B:G,6,FALSE)</f>
        <v>0</v>
      </c>
      <c r="D132" t="str">
        <f t="shared" si="2"/>
        <v xml:space="preserve"> 'LCSCTSCN' : '0',</v>
      </c>
      <c r="E132" t="str">
        <f>VLOOKUP(B132,Questionnaire!B:E,4,FALSE)</f>
        <v>REMOVE</v>
      </c>
      <c r="F132" t="str">
        <f>VLOOKUP(B132,Questionnaire!B:F,5,FALSE)</f>
        <v>REMOVE</v>
      </c>
    </row>
    <row r="133" spans="1:6" x14ac:dyDescent="0.35">
      <c r="A133" t="s">
        <v>1123</v>
      </c>
      <c r="B133" t="s">
        <v>131</v>
      </c>
      <c r="C133" s="16" t="str">
        <f>VLOOKUP(B133,Questionnaire!B:G,6,FALSE)</f>
        <v>-</v>
      </c>
      <c r="D133" t="str">
        <f t="shared" si="2"/>
        <v xml:space="preserve"> </v>
      </c>
      <c r="E133" t="str">
        <f>VLOOKUP(B133,Questionnaire!B:E,4,FALSE)</f>
        <v>REMOVE</v>
      </c>
      <c r="F133" t="str">
        <f>VLOOKUP(B133,Questionnaire!B:F,5,FALSE)</f>
        <v>REMOVE</v>
      </c>
    </row>
    <row r="134" spans="1:6" x14ac:dyDescent="0.35">
      <c r="A134" t="s">
        <v>1124</v>
      </c>
      <c r="B134" t="s">
        <v>132</v>
      </c>
      <c r="C134" s="16" t="str">
        <f>VLOOKUP(B134,Questionnaire!B:G,6,FALSE)</f>
        <v>-</v>
      </c>
      <c r="D134" t="str">
        <f t="shared" si="2"/>
        <v xml:space="preserve"> </v>
      </c>
      <c r="E134" t="str">
        <f>VLOOKUP(B134,Questionnaire!B:E,4,FALSE)</f>
        <v>REMOVE</v>
      </c>
      <c r="F134" t="str">
        <f>VLOOKUP(B134,Questionnaire!B:F,5,FALSE)</f>
        <v>REMOVE</v>
      </c>
    </row>
    <row r="135" spans="1:6" x14ac:dyDescent="0.35">
      <c r="A135" t="s">
        <v>1125</v>
      </c>
      <c r="B135" t="s">
        <v>133</v>
      </c>
      <c r="C135" s="16" t="str">
        <f>VLOOKUP(B135,Questionnaire!B:G,6,FALSE)</f>
        <v>-</v>
      </c>
      <c r="D135" t="str">
        <f t="shared" si="2"/>
        <v xml:space="preserve"> </v>
      </c>
      <c r="E135" t="str">
        <f>VLOOKUP(B135,Questionnaire!B:E,4,FALSE)</f>
        <v>REMOVE</v>
      </c>
      <c r="F135" t="str">
        <f>VLOOKUP(B135,Questionnaire!B:F,5,FALSE)</f>
        <v>REMOVE</v>
      </c>
    </row>
    <row r="136" spans="1:6" x14ac:dyDescent="0.35">
      <c r="A136" t="s">
        <v>1126</v>
      </c>
      <c r="B136" t="s">
        <v>134</v>
      </c>
      <c r="C136" s="16" t="str">
        <f>VLOOKUP(B136,Questionnaire!B:G,6,FALSE)</f>
        <v>-</v>
      </c>
      <c r="D136" t="str">
        <f t="shared" si="2"/>
        <v xml:space="preserve"> </v>
      </c>
      <c r="E136" t="str">
        <f>VLOOKUP(B136,Questionnaire!B:E,4,FALSE)</f>
        <v>REMOVE</v>
      </c>
      <c r="F136" t="str">
        <f>VLOOKUP(B136,Questionnaire!B:F,5,FALSE)</f>
        <v>REMOVE</v>
      </c>
    </row>
    <row r="137" spans="1:6" x14ac:dyDescent="0.35">
      <c r="A137" t="s">
        <v>1127</v>
      </c>
      <c r="B137" t="s">
        <v>135</v>
      </c>
      <c r="C137" s="16" t="str">
        <f>VLOOKUP(B137,Questionnaire!B:G,6,FALSE)</f>
        <v>-</v>
      </c>
      <c r="D137" t="str">
        <f t="shared" si="2"/>
        <v xml:space="preserve"> </v>
      </c>
      <c r="E137" t="str">
        <f>VLOOKUP(B137,Questionnaire!B:E,4,FALSE)</f>
        <v>REMOVE</v>
      </c>
      <c r="F137" t="str">
        <f>VLOOKUP(B137,Questionnaire!B:F,5,FALSE)</f>
        <v>REMOVE</v>
      </c>
    </row>
    <row r="138" spans="1:6" x14ac:dyDescent="0.35">
      <c r="A138" t="s">
        <v>1128</v>
      </c>
      <c r="B138" t="s">
        <v>136</v>
      </c>
      <c r="C138" s="16" t="str">
        <f>VLOOKUP(B138,Questionnaire!B:G,6,FALSE)</f>
        <v>-</v>
      </c>
      <c r="D138" t="str">
        <f t="shared" si="2"/>
        <v xml:space="preserve"> </v>
      </c>
      <c r="E138" t="str">
        <f>VLOOKUP(B138,Questionnaire!B:E,4,FALSE)</f>
        <v>REMOVE</v>
      </c>
      <c r="F138" t="str">
        <f>VLOOKUP(B138,Questionnaire!B:F,5,FALSE)</f>
        <v>REMOVE</v>
      </c>
    </row>
    <row r="139" spans="1:6" x14ac:dyDescent="0.35">
      <c r="A139" t="s">
        <v>1129</v>
      </c>
      <c r="B139" t="s">
        <v>137</v>
      </c>
      <c r="C139" s="16" t="str">
        <f>VLOOKUP(B139,Questionnaire!B:G,6,FALSE)</f>
        <v>-</v>
      </c>
      <c r="D139" t="str">
        <f t="shared" si="2"/>
        <v xml:space="preserve"> </v>
      </c>
      <c r="E139" t="str">
        <f>VLOOKUP(B139,Questionnaire!B:E,4,FALSE)</f>
        <v>REMOVE</v>
      </c>
      <c r="F139" t="str">
        <f>VLOOKUP(B139,Questionnaire!B:F,5,FALSE)</f>
        <v>REMOVE</v>
      </c>
    </row>
    <row r="140" spans="1:6" x14ac:dyDescent="0.35">
      <c r="A140" t="s">
        <v>1130</v>
      </c>
      <c r="B140" t="s">
        <v>138</v>
      </c>
      <c r="C140" s="16">
        <f>VLOOKUP(B140,Questionnaire!B:G,6,FALSE)</f>
        <v>0</v>
      </c>
      <c r="D140" t="str">
        <f t="shared" si="2"/>
        <v xml:space="preserve"> 'PSATEST1' : '0',</v>
      </c>
      <c r="E140" t="str">
        <f>VLOOKUP(B140,Questionnaire!B:E,4,FALSE)</f>
        <v>REMOVE</v>
      </c>
      <c r="F140" t="str">
        <f>VLOOKUP(B140,Questionnaire!B:F,5,FALSE)</f>
        <v>REMOVE</v>
      </c>
    </row>
    <row r="141" spans="1:6" x14ac:dyDescent="0.35">
      <c r="A141" t="s">
        <v>1131</v>
      </c>
      <c r="B141" t="s">
        <v>139</v>
      </c>
      <c r="C141" s="16">
        <f>VLOOKUP(B141,Questionnaire!B:G,6,FALSE)</f>
        <v>0</v>
      </c>
      <c r="D141" t="str">
        <f t="shared" si="2"/>
        <v xml:space="preserve"> 'PSATIME1' : '0',</v>
      </c>
      <c r="E141" t="str">
        <f>VLOOKUP(B141,Questionnaire!B:E,4,FALSE)</f>
        <v>REMOVE</v>
      </c>
      <c r="F141" t="str">
        <f>VLOOKUP(B141,Questionnaire!B:F,5,FALSE)</f>
        <v>REMOVE</v>
      </c>
    </row>
    <row r="142" spans="1:6" x14ac:dyDescent="0.35">
      <c r="A142" t="s">
        <v>1132</v>
      </c>
      <c r="B142" t="s">
        <v>140</v>
      </c>
      <c r="C142" s="16">
        <f>VLOOKUP(B142,Questionnaire!B:G,6,FALSE)</f>
        <v>0</v>
      </c>
      <c r="D142" t="str">
        <f t="shared" si="2"/>
        <v xml:space="preserve"> 'PCPSARS2' : '0',</v>
      </c>
      <c r="E142" t="str">
        <f>VLOOKUP(B142,Questionnaire!B:E,4,FALSE)</f>
        <v>REMOVE</v>
      </c>
      <c r="F142" t="str">
        <f>VLOOKUP(B142,Questionnaire!B:F,5,FALSE)</f>
        <v>REMOVE</v>
      </c>
    </row>
    <row r="143" spans="1:6" x14ac:dyDescent="0.35">
      <c r="A143" t="s">
        <v>1133</v>
      </c>
      <c r="B143" t="s">
        <v>141</v>
      </c>
      <c r="C143" s="16">
        <f>VLOOKUP(B143,Questionnaire!B:G,6,FALSE)</f>
        <v>0</v>
      </c>
      <c r="D143" t="str">
        <f t="shared" si="2"/>
        <v xml:space="preserve"> 'PCSTALK' : '0',</v>
      </c>
      <c r="E143" t="str">
        <f>VLOOKUP(B143,Questionnaire!B:E,4,FALSE)</f>
        <v>REMOVE</v>
      </c>
      <c r="F143" t="str">
        <f>VLOOKUP(B143,Questionnaire!B:F,5,FALSE)</f>
        <v>REMOVE</v>
      </c>
    </row>
    <row r="144" spans="1:6" x14ac:dyDescent="0.35">
      <c r="A144" t="s">
        <v>1134</v>
      </c>
      <c r="B144" t="s">
        <v>142</v>
      </c>
      <c r="C144" s="16" t="str">
        <f>VLOOKUP(B144,Questionnaire!B:G,6,FALSE)</f>
        <v>-</v>
      </c>
      <c r="D144" t="str">
        <f t="shared" si="2"/>
        <v xml:space="preserve"> </v>
      </c>
      <c r="E144" t="str">
        <f>VLOOKUP(B144,Questionnaire!B:E,4,FALSE)</f>
        <v>REMOVE</v>
      </c>
      <c r="F144" t="str">
        <f>VLOOKUP(B144,Questionnaire!B:F,5,FALSE)</f>
        <v>REMOVE</v>
      </c>
    </row>
    <row r="145" spans="1:6" x14ac:dyDescent="0.35">
      <c r="A145" t="s">
        <v>1135</v>
      </c>
      <c r="B145" t="s">
        <v>143</v>
      </c>
      <c r="C145" s="16" t="str">
        <f>VLOOKUP(B145,Questionnaire!B:G,6,FALSE)</f>
        <v>-</v>
      </c>
      <c r="D145" t="str">
        <f t="shared" si="2"/>
        <v xml:space="preserve"> </v>
      </c>
      <c r="E145" t="str">
        <f>VLOOKUP(B145,Questionnaire!B:E,4,FALSE)</f>
        <v>REMOVE</v>
      </c>
      <c r="F145" t="str">
        <f>VLOOKUP(B145,Questionnaire!B:F,5,FALSE)</f>
        <v>REMOVE</v>
      </c>
    </row>
    <row r="146" spans="1:6" x14ac:dyDescent="0.35">
      <c r="A146" t="s">
        <v>1136</v>
      </c>
      <c r="B146" t="s">
        <v>144</v>
      </c>
      <c r="C146" s="16" t="str">
        <f>VLOOKUP(B146,Questionnaire!B:G,6,FALSE)</f>
        <v>-</v>
      </c>
      <c r="D146" t="str">
        <f t="shared" si="2"/>
        <v xml:space="preserve"> </v>
      </c>
      <c r="E146" t="str">
        <f>VLOOKUP(B146,Questionnaire!B:E,4,FALSE)</f>
        <v>REMOVE</v>
      </c>
      <c r="F146" t="str">
        <f>VLOOKUP(B146,Questionnaire!B:F,5,FALSE)</f>
        <v>REMOVE</v>
      </c>
    </row>
    <row r="147" spans="1:6" x14ac:dyDescent="0.35">
      <c r="A147" t="s">
        <v>1137</v>
      </c>
      <c r="B147" t="s">
        <v>145</v>
      </c>
      <c r="C147" s="16" t="str">
        <f>VLOOKUP(B147,Questionnaire!B:G,6,FALSE)</f>
        <v>-</v>
      </c>
      <c r="D147" t="str">
        <f t="shared" si="2"/>
        <v xml:space="preserve"> </v>
      </c>
      <c r="E147" t="str">
        <f>VLOOKUP(B147,Questionnaire!B:E,4,FALSE)</f>
        <v>REMOVE</v>
      </c>
      <c r="F147" t="str">
        <f>VLOOKUP(B147,Questionnaire!B:F,5,FALSE)</f>
        <v>REMOVE</v>
      </c>
    </row>
    <row r="148" spans="1:6" x14ac:dyDescent="0.35">
      <c r="A148" t="s">
        <v>1138</v>
      </c>
      <c r="B148" t="s">
        <v>146</v>
      </c>
      <c r="C148" s="16" t="str">
        <f>VLOOKUP(B148,Questionnaire!B:G,6,FALSE)</f>
        <v>-</v>
      </c>
      <c r="D148" t="str">
        <f t="shared" si="2"/>
        <v xml:space="preserve"> </v>
      </c>
      <c r="E148" t="str">
        <f>VLOOKUP(B148,Questionnaire!B:E,4,FALSE)</f>
        <v>REMOVE</v>
      </c>
      <c r="F148" t="str">
        <f>VLOOKUP(B148,Questionnaire!B:F,5,FALSE)</f>
        <v>REMOVE</v>
      </c>
    </row>
    <row r="149" spans="1:6" x14ac:dyDescent="0.35">
      <c r="A149" t="s">
        <v>1139</v>
      </c>
      <c r="B149" t="s">
        <v>147</v>
      </c>
      <c r="C149" s="16" t="str">
        <f>VLOOKUP(B149,Questionnaire!B:G,6,FALSE)</f>
        <v>-</v>
      </c>
      <c r="D149" t="str">
        <f t="shared" si="2"/>
        <v xml:space="preserve"> </v>
      </c>
      <c r="E149" t="str">
        <f>VLOOKUP(B149,Questionnaire!B:E,4,FALSE)</f>
        <v>REMOVE</v>
      </c>
      <c r="F149" t="str">
        <f>VLOOKUP(B149,Questionnaire!B:F,5,FALSE)</f>
        <v>REMOVE</v>
      </c>
    </row>
    <row r="150" spans="1:6" x14ac:dyDescent="0.35">
      <c r="A150" t="s">
        <v>1140</v>
      </c>
      <c r="B150" t="s">
        <v>148</v>
      </c>
      <c r="C150" s="16" t="str">
        <f>VLOOKUP(B150,Questionnaire!B:G,6,FALSE)</f>
        <v>-</v>
      </c>
      <c r="D150" t="str">
        <f t="shared" si="2"/>
        <v xml:space="preserve"> </v>
      </c>
      <c r="E150" t="str">
        <f>VLOOKUP(B150,Questionnaire!B:E,4,FALSE)</f>
        <v>REMOVE</v>
      </c>
      <c r="F150" t="str">
        <f>VLOOKUP(B150,Questionnaire!B:F,5,FALSE)</f>
        <v>REMOVE</v>
      </c>
    </row>
    <row r="151" spans="1:6" x14ac:dyDescent="0.35">
      <c r="A151" t="s">
        <v>1141</v>
      </c>
      <c r="B151" t="s">
        <v>149</v>
      </c>
      <c r="C151" s="16" t="str">
        <f>VLOOKUP(B151,Questionnaire!B:G,6,FALSE)</f>
        <v>-</v>
      </c>
      <c r="D151" t="str">
        <f t="shared" si="2"/>
        <v xml:space="preserve"> </v>
      </c>
      <c r="E151" t="str">
        <f>VLOOKUP(B151,Questionnaire!B:E,4,FALSE)</f>
        <v>REMOVE</v>
      </c>
      <c r="F151" t="str">
        <f>VLOOKUP(B151,Questionnaire!B:F,5,FALSE)</f>
        <v>REMOVE</v>
      </c>
    </row>
    <row r="152" spans="1:6" x14ac:dyDescent="0.35">
      <c r="A152" t="s">
        <v>1142</v>
      </c>
      <c r="B152" t="s">
        <v>150</v>
      </c>
      <c r="C152" s="16" t="str">
        <f>VLOOKUP(B152,Questionnaire!B:G,6,FALSE)</f>
        <v>-</v>
      </c>
      <c r="D152" t="str">
        <f t="shared" si="2"/>
        <v xml:space="preserve"> </v>
      </c>
      <c r="E152" t="str">
        <f>VLOOKUP(B152,Questionnaire!B:E,4,FALSE)</f>
        <v>REMOVE</v>
      </c>
      <c r="F152" t="str">
        <f>VLOOKUP(B152,Questionnaire!B:F,5,FALSE)</f>
        <v>REMOVE</v>
      </c>
    </row>
    <row r="153" spans="1:6" x14ac:dyDescent="0.35">
      <c r="A153" t="s">
        <v>1143</v>
      </c>
      <c r="B153" t="s">
        <v>151</v>
      </c>
      <c r="C153" s="16" t="str">
        <f>VLOOKUP(B153,Questionnaire!B:G,6,FALSE)</f>
        <v>-</v>
      </c>
      <c r="D153" t="str">
        <f t="shared" si="2"/>
        <v xml:space="preserve"> </v>
      </c>
      <c r="E153" t="str">
        <f>VLOOKUP(B153,Questionnaire!B:E,4,FALSE)</f>
        <v>REMOVE</v>
      </c>
      <c r="F153" t="str">
        <f>VLOOKUP(B153,Questionnaire!B:F,5,FALSE)</f>
        <v>REMOVE</v>
      </c>
    </row>
    <row r="154" spans="1:6" x14ac:dyDescent="0.35">
      <c r="A154" t="s">
        <v>1144</v>
      </c>
      <c r="B154" t="s">
        <v>152</v>
      </c>
      <c r="C154" s="16" t="str">
        <f>VLOOKUP(B154,Questionnaire!B:G,6,FALSE)</f>
        <v>-</v>
      </c>
      <c r="D154" t="str">
        <f t="shared" si="2"/>
        <v xml:space="preserve"> </v>
      </c>
      <c r="E154" t="str">
        <f>VLOOKUP(B154,Questionnaire!B:E,4,FALSE)</f>
        <v>REMOVE</v>
      </c>
      <c r="F154" t="str">
        <f>VLOOKUP(B154,Questionnaire!B:F,5,FALSE)</f>
        <v>REMOVE</v>
      </c>
    </row>
    <row r="155" spans="1:6" x14ac:dyDescent="0.35">
      <c r="A155" t="s">
        <v>1145</v>
      </c>
      <c r="B155" t="s">
        <v>153</v>
      </c>
      <c r="C155" s="16" t="str">
        <f>VLOOKUP(B155,Questionnaire!B:G,6,FALSE)</f>
        <v>-</v>
      </c>
      <c r="D155" t="str">
        <f t="shared" si="2"/>
        <v xml:space="preserve"> </v>
      </c>
      <c r="E155" t="str">
        <f>VLOOKUP(B155,Questionnaire!B:E,4,FALSE)</f>
        <v>REMOVE</v>
      </c>
      <c r="F155" t="str">
        <f>VLOOKUP(B155,Questionnaire!B:F,5,FALSE)</f>
        <v>REMOVE</v>
      </c>
    </row>
    <row r="156" spans="1:6" x14ac:dyDescent="0.35">
      <c r="A156" t="s">
        <v>1146</v>
      </c>
      <c r="B156" t="s">
        <v>154</v>
      </c>
      <c r="C156" s="16" t="str">
        <f>VLOOKUP(B156,Questionnaire!B:G,6,FALSE)</f>
        <v>-</v>
      </c>
      <c r="D156" t="str">
        <f t="shared" si="2"/>
        <v xml:space="preserve"> </v>
      </c>
      <c r="E156" t="str">
        <f>VLOOKUP(B156,Questionnaire!B:E,4,FALSE)</f>
        <v>REMOVE</v>
      </c>
      <c r="F156" t="str">
        <f>VLOOKUP(B156,Questionnaire!B:F,5,FALSE)</f>
        <v>REMOVE</v>
      </c>
    </row>
    <row r="157" spans="1:6" x14ac:dyDescent="0.35">
      <c r="A157" t="s">
        <v>1147</v>
      </c>
      <c r="B157" t="s">
        <v>155</v>
      </c>
      <c r="C157" s="16" t="str">
        <f>VLOOKUP(B157,Questionnaire!B:G,6,FALSE)</f>
        <v>-</v>
      </c>
      <c r="D157" t="str">
        <f t="shared" si="2"/>
        <v xml:space="preserve"> </v>
      </c>
      <c r="E157" t="str">
        <f>VLOOKUP(B157,Questionnaire!B:E,4,FALSE)</f>
        <v>REMOVE</v>
      </c>
      <c r="F157" t="str">
        <f>VLOOKUP(B157,Questionnaire!B:F,5,FALSE)</f>
        <v>REMOVE</v>
      </c>
    </row>
    <row r="158" spans="1:6" x14ac:dyDescent="0.35">
      <c r="A158" t="s">
        <v>1148</v>
      </c>
      <c r="B158" t="s">
        <v>156</v>
      </c>
      <c r="C158" s="16" t="str">
        <f>VLOOKUP(B158,Questionnaire!B:G,6,FALSE)</f>
        <v>-</v>
      </c>
      <c r="D158" t="str">
        <f t="shared" si="2"/>
        <v xml:space="preserve"> </v>
      </c>
      <c r="E158" t="str">
        <f>VLOOKUP(B158,Questionnaire!B:E,4,FALSE)</f>
        <v>REMOVE</v>
      </c>
      <c r="F158" t="str">
        <f>VLOOKUP(B158,Questionnaire!B:F,5,FALSE)</f>
        <v>REMOVE</v>
      </c>
    </row>
    <row r="159" spans="1:6" x14ac:dyDescent="0.35">
      <c r="A159" t="s">
        <v>1149</v>
      </c>
      <c r="B159" t="s">
        <v>157</v>
      </c>
      <c r="C159" s="16" t="str">
        <f>VLOOKUP(B159,Questionnaire!B:G,6,FALSE)</f>
        <v>-</v>
      </c>
      <c r="D159" t="str">
        <f t="shared" si="2"/>
        <v xml:space="preserve"> </v>
      </c>
      <c r="E159" t="str">
        <f>VLOOKUP(B159,Questionnaire!B:E,4,FALSE)</f>
        <v>REMOVE</v>
      </c>
      <c r="F159" t="str">
        <f>VLOOKUP(B159,Questionnaire!B:F,5,FALSE)</f>
        <v>REMOVE</v>
      </c>
    </row>
    <row r="160" spans="1:6" x14ac:dyDescent="0.35">
      <c r="A160" t="s">
        <v>1150</v>
      </c>
      <c r="B160" t="s">
        <v>158</v>
      </c>
      <c r="C160" s="16" t="str">
        <f>VLOOKUP(B160,Questionnaire!B:G,6,FALSE)</f>
        <v>-</v>
      </c>
      <c r="D160" t="str">
        <f t="shared" si="2"/>
        <v xml:space="preserve"> </v>
      </c>
      <c r="E160" t="str">
        <f>VLOOKUP(B160,Questionnaire!B:E,4,FALSE)</f>
        <v>REMOVE</v>
      </c>
      <c r="F160" t="str">
        <f>VLOOKUP(B160,Questionnaire!B:F,5,FALSE)</f>
        <v>REMOVE</v>
      </c>
    </row>
    <row r="161" spans="1:6" x14ac:dyDescent="0.35">
      <c r="A161" t="s">
        <v>1151</v>
      </c>
      <c r="B161" t="s">
        <v>159</v>
      </c>
      <c r="C161" s="16" t="str">
        <f>VLOOKUP(B161,Questionnaire!B:G,6,FALSE)</f>
        <v>-</v>
      </c>
      <c r="D161" t="str">
        <f t="shared" si="2"/>
        <v xml:space="preserve"> </v>
      </c>
      <c r="E161" t="str">
        <f>VLOOKUP(B161,Questionnaire!B:E,4,FALSE)</f>
        <v>REMOVE</v>
      </c>
      <c r="F161" t="str">
        <f>VLOOKUP(B161,Questionnaire!B:F,5,FALSE)</f>
        <v>REMOVE</v>
      </c>
    </row>
    <row r="162" spans="1:6" x14ac:dyDescent="0.35">
      <c r="A162" t="s">
        <v>1152</v>
      </c>
      <c r="B162" t="s">
        <v>160</v>
      </c>
      <c r="C162" s="16" t="str">
        <f>VLOOKUP(B162,Questionnaire!B:G,6,FALSE)</f>
        <v>-</v>
      </c>
      <c r="D162" t="str">
        <f t="shared" si="2"/>
        <v xml:space="preserve"> </v>
      </c>
      <c r="E162" t="str">
        <f>VLOOKUP(B162,Questionnaire!B:E,4,FALSE)</f>
        <v>REMOVE</v>
      </c>
      <c r="F162" t="str">
        <f>VLOOKUP(B162,Questionnaire!B:F,5,FALSE)</f>
        <v>REMOVE</v>
      </c>
    </row>
    <row r="163" spans="1:6" x14ac:dyDescent="0.35">
      <c r="A163" t="s">
        <v>1153</v>
      </c>
      <c r="B163" t="s">
        <v>161</v>
      </c>
      <c r="C163" s="16" t="str">
        <f>VLOOKUP(B163,Questionnaire!B:G,6,FALSE)</f>
        <v>-</v>
      </c>
      <c r="D163" t="str">
        <f t="shared" si="2"/>
        <v xml:space="preserve"> </v>
      </c>
      <c r="E163" t="str">
        <f>VLOOKUP(B163,Questionnaire!B:E,4,FALSE)</f>
        <v>REMOVE</v>
      </c>
      <c r="F163" t="str">
        <f>VLOOKUP(B163,Questionnaire!B:F,5,FALSE)</f>
        <v>REMOVE</v>
      </c>
    </row>
    <row r="164" spans="1:6" x14ac:dyDescent="0.35">
      <c r="A164" t="s">
        <v>1154</v>
      </c>
      <c r="B164" t="s">
        <v>162</v>
      </c>
      <c r="C164" s="16" t="str">
        <f>VLOOKUP(B164,Questionnaire!B:G,6,FALSE)</f>
        <v>-</v>
      </c>
      <c r="D164" t="str">
        <f t="shared" si="2"/>
        <v xml:space="preserve"> </v>
      </c>
      <c r="E164" t="str">
        <f>VLOOKUP(B164,Questionnaire!B:E,4,FALSE)</f>
        <v>REMOVE</v>
      </c>
      <c r="F164" t="str">
        <f>VLOOKUP(B164,Questionnaire!B:F,5,FALSE)</f>
        <v>REMOVE</v>
      </c>
    </row>
    <row r="165" spans="1:6" x14ac:dyDescent="0.35">
      <c r="A165" t="s">
        <v>1155</v>
      </c>
      <c r="B165" t="s">
        <v>163</v>
      </c>
      <c r="C165" s="16" t="str">
        <f>VLOOKUP(B165,Questionnaire!B:G,6,FALSE)</f>
        <v>-</v>
      </c>
      <c r="D165" t="str">
        <f t="shared" si="2"/>
        <v xml:space="preserve"> </v>
      </c>
      <c r="E165" t="str">
        <f>VLOOKUP(B165,Questionnaire!B:E,4,FALSE)</f>
        <v>REMOVE</v>
      </c>
      <c r="F165" t="str">
        <f>VLOOKUP(B165,Questionnaire!B:F,5,FALSE)</f>
        <v>REMOVE</v>
      </c>
    </row>
    <row r="166" spans="1:6" x14ac:dyDescent="0.35">
      <c r="A166" t="s">
        <v>1156</v>
      </c>
      <c r="B166" t="s">
        <v>164</v>
      </c>
      <c r="C166" s="16" t="str">
        <f>VLOOKUP(B166,Questionnaire!B:G,6,FALSE)</f>
        <v>-</v>
      </c>
      <c r="D166" t="str">
        <f t="shared" si="2"/>
        <v xml:space="preserve"> </v>
      </c>
      <c r="E166" t="str">
        <f>VLOOKUP(B166,Questionnaire!B:E,4,FALSE)</f>
        <v>REMOVE</v>
      </c>
      <c r="F166" t="str">
        <f>VLOOKUP(B166,Questionnaire!B:F,5,FALSE)</f>
        <v>REMOVE</v>
      </c>
    </row>
    <row r="167" spans="1:6" x14ac:dyDescent="0.35">
      <c r="A167" t="s">
        <v>1157</v>
      </c>
      <c r="B167" t="s">
        <v>165</v>
      </c>
      <c r="C167" s="16" t="str">
        <f>VLOOKUP(B167,Questionnaire!B:G,6,FALSE)</f>
        <v>-</v>
      </c>
      <c r="D167" t="str">
        <f t="shared" si="2"/>
        <v xml:space="preserve"> </v>
      </c>
      <c r="E167" t="str">
        <f>VLOOKUP(B167,Questionnaire!B:E,4,FALSE)</f>
        <v>REMOVE</v>
      </c>
      <c r="F167" t="str">
        <f>VLOOKUP(B167,Questionnaire!B:F,5,FALSE)</f>
        <v>REMOVE</v>
      </c>
    </row>
    <row r="168" spans="1:6" x14ac:dyDescent="0.35">
      <c r="A168" t="s">
        <v>1158</v>
      </c>
      <c r="B168" t="s">
        <v>166</v>
      </c>
      <c r="C168" s="16" t="str">
        <f>VLOOKUP(B168,Questionnaire!B:G,6,FALSE)</f>
        <v>-</v>
      </c>
      <c r="D168" t="str">
        <f t="shared" si="2"/>
        <v xml:space="preserve"> </v>
      </c>
      <c r="E168" t="str">
        <f>VLOOKUP(B168,Questionnaire!B:E,4,FALSE)</f>
        <v>REMOVE</v>
      </c>
      <c r="F168" t="str">
        <f>VLOOKUP(B168,Questionnaire!B:F,5,FALSE)</f>
        <v>REMOVE</v>
      </c>
    </row>
    <row r="169" spans="1:6" x14ac:dyDescent="0.35">
      <c r="A169" t="s">
        <v>1159</v>
      </c>
      <c r="B169" t="s">
        <v>167</v>
      </c>
      <c r="C169" s="16" t="str">
        <f>VLOOKUP(B169,Questionnaire!B:G,6,FALSE)</f>
        <v>-</v>
      </c>
      <c r="D169" t="str">
        <f t="shared" si="2"/>
        <v xml:space="preserve"> </v>
      </c>
      <c r="E169" t="str">
        <f>VLOOKUP(B169,Questionnaire!B:E,4,FALSE)</f>
        <v>REMOVE</v>
      </c>
      <c r="F169" t="str">
        <f>VLOOKUP(B169,Questionnaire!B:F,5,FALSE)</f>
        <v>REMOVE</v>
      </c>
    </row>
    <row r="170" spans="1:6" x14ac:dyDescent="0.35">
      <c r="A170" t="s">
        <v>1160</v>
      </c>
      <c r="B170" t="s">
        <v>168</v>
      </c>
      <c r="C170" s="16">
        <f>VLOOKUP(B170,Questionnaire!B:G,6,FALSE)</f>
        <v>0</v>
      </c>
      <c r="D170" t="str">
        <f t="shared" si="2"/>
        <v xml:space="preserve"> 'HOMBPCHK' : '0',</v>
      </c>
      <c r="E170" t="str">
        <f>VLOOKUP(B170,Questionnaire!B:E,4,FALSE)</f>
        <v>REMOVE?</v>
      </c>
      <c r="F170" t="str">
        <f>VLOOKUP(B170,Questionnaire!B:F,5,FALSE)</f>
        <v>REMOVE?</v>
      </c>
    </row>
    <row r="171" spans="1:6" x14ac:dyDescent="0.35">
      <c r="A171" t="s">
        <v>1161</v>
      </c>
      <c r="B171" t="s">
        <v>169</v>
      </c>
      <c r="C171" s="16">
        <f>VLOOKUP(B171,Questionnaire!B:G,6,FALSE)</f>
        <v>0</v>
      </c>
      <c r="D171" t="str">
        <f t="shared" si="2"/>
        <v xml:space="preserve"> 'HOMRGCHK' : '0',</v>
      </c>
      <c r="E171" t="str">
        <f>VLOOKUP(B171,Questionnaire!B:E,4,FALSE)</f>
        <v>REMOVE?</v>
      </c>
      <c r="F171" t="str">
        <f>VLOOKUP(B171,Questionnaire!B:F,5,FALSE)</f>
        <v>REMOVE?</v>
      </c>
    </row>
    <row r="172" spans="1:6" x14ac:dyDescent="0.35">
      <c r="A172" t="s">
        <v>1162</v>
      </c>
      <c r="B172" t="s">
        <v>170</v>
      </c>
      <c r="C172" s="16">
        <f>VLOOKUP(B172,Questionnaire!B:G,6,FALSE)</f>
        <v>0</v>
      </c>
      <c r="D172" t="str">
        <f t="shared" si="2"/>
        <v xml:space="preserve"> 'WHEREBP' : '0',</v>
      </c>
      <c r="E172" t="str">
        <f>VLOOKUP(B172,Questionnaire!B:E,4,FALSE)</f>
        <v>REMOVE?</v>
      </c>
      <c r="F172" t="str">
        <f>VLOOKUP(B172,Questionnaire!B:F,5,FALSE)</f>
        <v>REMOVE?</v>
      </c>
    </row>
    <row r="173" spans="1:6" x14ac:dyDescent="0.35">
      <c r="A173" t="s">
        <v>1163</v>
      </c>
      <c r="B173" t="s">
        <v>171</v>
      </c>
      <c r="C173" s="16">
        <f>VLOOKUP(B173,Questionnaire!B:G,6,FALSE)</f>
        <v>0</v>
      </c>
      <c r="D173" t="str">
        <f t="shared" si="2"/>
        <v xml:space="preserve"> 'SHAREBP' : '0',</v>
      </c>
      <c r="E173" t="str">
        <f>VLOOKUP(B173,Questionnaire!B:E,4,FALSE)</f>
        <v>REMOVE?</v>
      </c>
      <c r="F173" t="str">
        <f>VLOOKUP(B173,Questionnaire!B:F,5,FALSE)</f>
        <v>REMOVE?</v>
      </c>
    </row>
    <row r="174" spans="1:6" x14ac:dyDescent="0.35">
      <c r="A174" t="s">
        <v>1164</v>
      </c>
      <c r="B174" t="s">
        <v>172</v>
      </c>
      <c r="C174" s="16">
        <f>VLOOKUP(B174,Questionnaire!B:G,6,FALSE)</f>
        <v>0</v>
      </c>
      <c r="D174" t="str">
        <f t="shared" si="2"/>
        <v xml:space="preserve"> 'WTCHSALT' : '0',</v>
      </c>
      <c r="E174" t="str">
        <f>VLOOKUP(B174,Questionnaire!B:E,4,FALSE)</f>
        <v>KEEP?</v>
      </c>
      <c r="F174" t="str">
        <f>VLOOKUP(B174,Questionnaire!B:F,5,FALSE)</f>
        <v>KEEP?</v>
      </c>
    </row>
    <row r="175" spans="1:6" x14ac:dyDescent="0.35">
      <c r="A175" t="s">
        <v>1165</v>
      </c>
      <c r="B175" t="s">
        <v>173</v>
      </c>
      <c r="C175" s="16">
        <f>VLOOKUP(B175,Questionnaire!B:G,6,FALSE)</f>
        <v>0</v>
      </c>
      <c r="D175" t="str">
        <f t="shared" si="2"/>
        <v xml:space="preserve"> 'DRADVISE' : '0',</v>
      </c>
      <c r="E175" t="str">
        <f>VLOOKUP(B175,Questionnaire!B:E,4,FALSE)</f>
        <v>REMOVE?</v>
      </c>
      <c r="F175" t="str">
        <f>VLOOKUP(B175,Questionnaire!B:F,5,FALSE)</f>
        <v>REMOVE?</v>
      </c>
    </row>
    <row r="176" spans="1:6" x14ac:dyDescent="0.35">
      <c r="A176" t="s">
        <v>1166</v>
      </c>
      <c r="B176" t="s">
        <v>174</v>
      </c>
      <c r="C176" s="16" t="str">
        <f>VLOOKUP(B176,Questionnaire!B:G,6,FALSE)</f>
        <v>-</v>
      </c>
      <c r="D176" t="str">
        <f t="shared" si="2"/>
        <v xml:space="preserve"> </v>
      </c>
      <c r="E176" t="str">
        <f>VLOOKUP(B176,Questionnaire!B:E,4,FALSE)</f>
        <v>REMOVE</v>
      </c>
      <c r="F176" t="str">
        <f>VLOOKUP(B176,Questionnaire!B:F,5,FALSE)</f>
        <v>REMOVE</v>
      </c>
    </row>
    <row r="177" spans="1:6" x14ac:dyDescent="0.35">
      <c r="A177" t="s">
        <v>1167</v>
      </c>
      <c r="B177" t="s">
        <v>175</v>
      </c>
      <c r="C177" s="16" t="str">
        <f>VLOOKUP(B177,Questionnaire!B:G,6,FALSE)</f>
        <v>-</v>
      </c>
      <c r="D177" t="str">
        <f t="shared" si="2"/>
        <v xml:space="preserve"> </v>
      </c>
      <c r="E177" t="str">
        <f>VLOOKUP(B177,Questionnaire!B:E,4,FALSE)</f>
        <v>REMOVE</v>
      </c>
      <c r="F177" t="str">
        <f>VLOOKUP(B177,Questionnaire!B:F,5,FALSE)</f>
        <v>REMOVE</v>
      </c>
    </row>
    <row r="178" spans="1:6" x14ac:dyDescent="0.35">
      <c r="A178" t="s">
        <v>1168</v>
      </c>
      <c r="B178" t="s">
        <v>176</v>
      </c>
      <c r="C178" s="16" t="str">
        <f>VLOOKUP(B178,Questionnaire!B:G,6,FALSE)</f>
        <v>-</v>
      </c>
      <c r="D178" t="str">
        <f t="shared" si="2"/>
        <v xml:space="preserve"> </v>
      </c>
      <c r="E178" t="str">
        <f>VLOOKUP(B178,Questionnaire!B:E,4,FALSE)</f>
        <v>REMOVE</v>
      </c>
      <c r="F178" t="str">
        <f>VLOOKUP(B178,Questionnaire!B:F,5,FALSE)</f>
        <v>REMOVE</v>
      </c>
    </row>
    <row r="179" spans="1:6" x14ac:dyDescent="0.35">
      <c r="A179" t="s">
        <v>1169</v>
      </c>
      <c r="B179" t="s">
        <v>177</v>
      </c>
      <c r="C179" s="16" t="str">
        <f>VLOOKUP(B179,Questionnaire!B:G,6,FALSE)</f>
        <v>-</v>
      </c>
      <c r="D179" t="str">
        <f t="shared" si="2"/>
        <v xml:space="preserve"> </v>
      </c>
      <c r="E179" t="str">
        <f>VLOOKUP(B179,Questionnaire!B:E,4,FALSE)</f>
        <v>REMOVE</v>
      </c>
      <c r="F179" t="str">
        <f>VLOOKUP(B179,Questionnaire!B:F,5,FALSE)</f>
        <v>REMOVE</v>
      </c>
    </row>
    <row r="180" spans="1:6" x14ac:dyDescent="0.35">
      <c r="A180" t="s">
        <v>1170</v>
      </c>
      <c r="B180" t="s">
        <v>178</v>
      </c>
      <c r="C180" s="16" t="str">
        <f>VLOOKUP(B180,Questionnaire!B:G,6,FALSE)</f>
        <v>-</v>
      </c>
      <c r="D180" t="str">
        <f t="shared" si="2"/>
        <v xml:space="preserve"> </v>
      </c>
      <c r="E180" t="str">
        <f>VLOOKUP(B180,Questionnaire!B:E,4,FALSE)</f>
        <v>REMOVE</v>
      </c>
      <c r="F180" t="str">
        <f>VLOOKUP(B180,Questionnaire!B:F,5,FALSE)</f>
        <v>REMOVE</v>
      </c>
    </row>
    <row r="181" spans="1:6" x14ac:dyDescent="0.35">
      <c r="A181" t="s">
        <v>1171</v>
      </c>
      <c r="B181" t="s">
        <v>179</v>
      </c>
      <c r="C181" s="16" t="str">
        <f>VLOOKUP(B181,Questionnaire!B:G,6,FALSE)</f>
        <v>-</v>
      </c>
      <c r="D181" t="str">
        <f t="shared" si="2"/>
        <v xml:space="preserve"> </v>
      </c>
      <c r="E181" t="str">
        <f>VLOOKUP(B181,Questionnaire!B:E,4,FALSE)</f>
        <v>REMOVE</v>
      </c>
      <c r="F181" t="str">
        <f>VLOOKUP(B181,Questionnaire!B:F,5,FALSE)</f>
        <v>REMOVE</v>
      </c>
    </row>
    <row r="182" spans="1:6" x14ac:dyDescent="0.35">
      <c r="A182" t="s">
        <v>1172</v>
      </c>
      <c r="B182" t="s">
        <v>180</v>
      </c>
      <c r="C182" s="16" t="str">
        <f>VLOOKUP(B182,Questionnaire!B:G,6,FALSE)</f>
        <v>-</v>
      </c>
      <c r="D182" t="str">
        <f t="shared" si="2"/>
        <v xml:space="preserve"> </v>
      </c>
      <c r="E182" t="str">
        <f>VLOOKUP(B182,Questionnaire!B:E,4,FALSE)</f>
        <v>REMOVE</v>
      </c>
      <c r="F182" t="str">
        <f>VLOOKUP(B182,Questionnaire!B:F,5,FALSE)</f>
        <v>REMOVE</v>
      </c>
    </row>
    <row r="183" spans="1:6" x14ac:dyDescent="0.35">
      <c r="A183" t="s">
        <v>1173</v>
      </c>
      <c r="B183" t="s">
        <v>181</v>
      </c>
      <c r="C183" s="16" t="str">
        <f>VLOOKUP(B183,Questionnaire!B:G,6,FALSE)</f>
        <v>-</v>
      </c>
      <c r="D183" t="str">
        <f t="shared" si="2"/>
        <v xml:space="preserve"> </v>
      </c>
      <c r="E183" t="str">
        <f>VLOOKUP(B183,Questionnaire!B:E,4,FALSE)</f>
        <v>REMOVE</v>
      </c>
      <c r="F183" t="str">
        <f>VLOOKUP(B183,Questionnaire!B:F,5,FALSE)</f>
        <v>REMOVE</v>
      </c>
    </row>
    <row r="184" spans="1:6" x14ac:dyDescent="0.35">
      <c r="A184" t="s">
        <v>1174</v>
      </c>
      <c r="B184" t="s">
        <v>182</v>
      </c>
      <c r="C184" s="16" t="str">
        <f>VLOOKUP(B184,Questionnaire!B:G,6,FALSE)</f>
        <v>-</v>
      </c>
      <c r="D184" t="str">
        <f t="shared" si="2"/>
        <v xml:space="preserve"> </v>
      </c>
      <c r="E184" t="str">
        <f>VLOOKUP(B184,Questionnaire!B:E,4,FALSE)</f>
        <v>REMOVE</v>
      </c>
      <c r="F184" t="str">
        <f>VLOOKUP(B184,Questionnaire!B:F,5,FALSE)</f>
        <v>REMOVE</v>
      </c>
    </row>
    <row r="185" spans="1:6" x14ac:dyDescent="0.35">
      <c r="A185" t="s">
        <v>1175</v>
      </c>
      <c r="B185" t="s">
        <v>183</v>
      </c>
      <c r="C185" s="16" t="str">
        <f>VLOOKUP(B185,Questionnaire!B:G,6,FALSE)</f>
        <v>-</v>
      </c>
      <c r="D185" t="str">
        <f t="shared" si="2"/>
        <v xml:space="preserve"> </v>
      </c>
      <c r="E185" t="str">
        <f>VLOOKUP(B185,Questionnaire!B:E,4,FALSE)</f>
        <v>REMOVE</v>
      </c>
      <c r="F185" t="str">
        <f>VLOOKUP(B185,Questionnaire!B:F,5,FALSE)</f>
        <v>REMOVE</v>
      </c>
    </row>
    <row r="186" spans="1:6" x14ac:dyDescent="0.35">
      <c r="A186" t="s">
        <v>1176</v>
      </c>
      <c r="B186" t="s">
        <v>184</v>
      </c>
      <c r="C186" s="16" t="str">
        <f>VLOOKUP(B186,Questionnaire!B:G,6,FALSE)</f>
        <v>-</v>
      </c>
      <c r="D186" t="str">
        <f t="shared" si="2"/>
        <v xml:space="preserve"> </v>
      </c>
      <c r="E186" t="str">
        <f>VLOOKUP(B186,Questionnaire!B:E,4,FALSE)</f>
        <v>REMOVE</v>
      </c>
      <c r="F186" t="str">
        <f>VLOOKUP(B186,Questionnaire!B:F,5,FALSE)</f>
        <v>REMOVE</v>
      </c>
    </row>
    <row r="187" spans="1:6" x14ac:dyDescent="0.35">
      <c r="A187" t="s">
        <v>1177</v>
      </c>
      <c r="B187" t="s">
        <v>185</v>
      </c>
      <c r="C187" s="16" t="str">
        <f>VLOOKUP(B187,Questionnaire!B:G,6,FALSE)</f>
        <v>-</v>
      </c>
      <c r="D187" t="str">
        <f t="shared" si="2"/>
        <v xml:space="preserve"> </v>
      </c>
      <c r="E187" t="str">
        <f>VLOOKUP(B187,Questionnaire!B:E,4,FALSE)</f>
        <v>REMOVE</v>
      </c>
      <c r="F187" t="str">
        <f>VLOOKUP(B187,Questionnaire!B:F,5,FALSE)</f>
        <v>REMOVE</v>
      </c>
    </row>
    <row r="188" spans="1:6" x14ac:dyDescent="0.35">
      <c r="A188" t="s">
        <v>1178</v>
      </c>
      <c r="B188" t="s">
        <v>186</v>
      </c>
      <c r="C188" s="16" t="str">
        <f>VLOOKUP(B188,Questionnaire!B:G,6,FALSE)</f>
        <v>-</v>
      </c>
      <c r="D188" t="str">
        <f t="shared" si="2"/>
        <v xml:space="preserve"> </v>
      </c>
      <c r="E188" t="str">
        <f>VLOOKUP(B188,Questionnaire!B:E,4,FALSE)</f>
        <v>REMOVE</v>
      </c>
      <c r="F188" t="str">
        <f>VLOOKUP(B188,Questionnaire!B:F,5,FALSE)</f>
        <v>REMOVE</v>
      </c>
    </row>
    <row r="189" spans="1:6" x14ac:dyDescent="0.35">
      <c r="A189" t="s">
        <v>1179</v>
      </c>
      <c r="B189" t="s">
        <v>187</v>
      </c>
      <c r="C189" s="16" t="str">
        <f>VLOOKUP(B189,Questionnaire!B:G,6,FALSE)</f>
        <v>-</v>
      </c>
      <c r="D189" t="str">
        <f t="shared" si="2"/>
        <v xml:space="preserve"> </v>
      </c>
      <c r="E189" t="str">
        <f>VLOOKUP(B189,Questionnaire!B:E,4,FALSE)</f>
        <v>REMOVE</v>
      </c>
      <c r="F189" t="str">
        <f>VLOOKUP(B189,Questionnaire!B:F,5,FALSE)</f>
        <v>REMOVE</v>
      </c>
    </row>
    <row r="190" spans="1:6" x14ac:dyDescent="0.35">
      <c r="A190" t="s">
        <v>1180</v>
      </c>
      <c r="B190" t="s">
        <v>188</v>
      </c>
      <c r="C190" s="16" t="str">
        <f>VLOOKUP(B190,Questionnaire!B:G,6,FALSE)</f>
        <v>-</v>
      </c>
      <c r="D190" t="str">
        <f t="shared" si="2"/>
        <v xml:space="preserve"> </v>
      </c>
      <c r="E190" t="str">
        <f>VLOOKUP(B190,Questionnaire!B:E,4,FALSE)</f>
        <v>REMOVE</v>
      </c>
      <c r="F190" t="str">
        <f>VLOOKUP(B190,Questionnaire!B:F,5,FALSE)</f>
        <v>REMOVE</v>
      </c>
    </row>
    <row r="191" spans="1:6" x14ac:dyDescent="0.35">
      <c r="A191" t="s">
        <v>1181</v>
      </c>
      <c r="B191" t="s">
        <v>189</v>
      </c>
      <c r="C191" s="16" t="str">
        <f>VLOOKUP(B191,Questionnaire!B:G,6,FALSE)</f>
        <v>-</v>
      </c>
      <c r="D191" t="str">
        <f t="shared" si="2"/>
        <v xml:space="preserve"> </v>
      </c>
      <c r="E191" t="str">
        <f>VLOOKUP(B191,Questionnaire!B:E,4,FALSE)</f>
        <v>REMOVE</v>
      </c>
      <c r="F191" t="str">
        <f>VLOOKUP(B191,Questionnaire!B:F,5,FALSE)</f>
        <v>REMOVE</v>
      </c>
    </row>
    <row r="192" spans="1:6" x14ac:dyDescent="0.35">
      <c r="A192" t="s">
        <v>1182</v>
      </c>
      <c r="B192" t="s">
        <v>190</v>
      </c>
      <c r="C192" s="16" t="str">
        <f>VLOOKUP(B192,Questionnaire!B:G,6,FALSE)</f>
        <v>-</v>
      </c>
      <c r="D192" t="str">
        <f t="shared" si="2"/>
        <v xml:space="preserve"> </v>
      </c>
      <c r="E192" t="str">
        <f>VLOOKUP(B192,Questionnaire!B:E,4,FALSE)</f>
        <v>REMOVE</v>
      </c>
      <c r="F192" t="str">
        <f>VLOOKUP(B192,Questionnaire!B:F,5,FALSE)</f>
        <v>REMOVE</v>
      </c>
    </row>
    <row r="193" spans="1:6" x14ac:dyDescent="0.35">
      <c r="A193" t="s">
        <v>1183</v>
      </c>
      <c r="B193" t="s">
        <v>191</v>
      </c>
      <c r="C193" s="16" t="str">
        <f>VLOOKUP(B193,Questionnaire!B:G,6,FALSE)</f>
        <v>-</v>
      </c>
      <c r="D193" t="str">
        <f t="shared" si="2"/>
        <v xml:space="preserve"> </v>
      </c>
      <c r="E193" t="str">
        <f>VLOOKUP(B193,Questionnaire!B:E,4,FALSE)</f>
        <v>REMOVE</v>
      </c>
      <c r="F193" t="str">
        <f>VLOOKUP(B193,Questionnaire!B:F,5,FALSE)</f>
        <v>REMOVE</v>
      </c>
    </row>
    <row r="194" spans="1:6" x14ac:dyDescent="0.35">
      <c r="A194" t="s">
        <v>1184</v>
      </c>
      <c r="B194" t="s">
        <v>192</v>
      </c>
      <c r="C194" s="16" t="str">
        <f>VLOOKUP(B194,Questionnaire!B:G,6,FALSE)</f>
        <v>-</v>
      </c>
      <c r="D194" t="str">
        <f t="shared" si="2"/>
        <v xml:space="preserve"> </v>
      </c>
      <c r="E194" t="str">
        <f>VLOOKUP(B194,Questionnaire!B:E,4,FALSE)</f>
        <v>REMOVE</v>
      </c>
      <c r="F194" t="str">
        <f>VLOOKUP(B194,Questionnaire!B:F,5,FALSE)</f>
        <v>REMOVE</v>
      </c>
    </row>
    <row r="195" spans="1:6" x14ac:dyDescent="0.35">
      <c r="A195" t="s">
        <v>1185</v>
      </c>
      <c r="B195" t="s">
        <v>193</v>
      </c>
      <c r="C195" s="16" t="str">
        <f>VLOOKUP(B195,Questionnaire!B:G,6,FALSE)</f>
        <v>-</v>
      </c>
      <c r="D195" t="str">
        <f t="shared" ref="D195:D258" si="3">IF(C195&lt;&gt;"-",CONCATENATE(A195," : ","'",C195,"',")," ")</f>
        <v xml:space="preserve"> </v>
      </c>
      <c r="E195" t="str">
        <f>VLOOKUP(B195,Questionnaire!B:E,4,FALSE)</f>
        <v>REMOVE</v>
      </c>
      <c r="F195" t="str">
        <f>VLOOKUP(B195,Questionnaire!B:F,5,FALSE)</f>
        <v>REMOVE</v>
      </c>
    </row>
    <row r="196" spans="1:6" x14ac:dyDescent="0.35">
      <c r="A196" t="s">
        <v>1186</v>
      </c>
      <c r="B196" t="s">
        <v>194</v>
      </c>
      <c r="C196" s="16" t="str">
        <f>VLOOKUP(B196,Questionnaire!B:G,6,FALSE)</f>
        <v>-</v>
      </c>
      <c r="D196" t="str">
        <f t="shared" si="3"/>
        <v xml:space="preserve"> </v>
      </c>
      <c r="E196" t="str">
        <f>VLOOKUP(B196,Questionnaire!B:E,4,FALSE)</f>
        <v>REMOVE</v>
      </c>
      <c r="F196" t="str">
        <f>VLOOKUP(B196,Questionnaire!B:F,5,FALSE)</f>
        <v>REMOVE</v>
      </c>
    </row>
    <row r="197" spans="1:6" x14ac:dyDescent="0.35">
      <c r="A197" t="s">
        <v>1187</v>
      </c>
      <c r="B197" t="s">
        <v>195</v>
      </c>
      <c r="C197" s="16" t="str">
        <f>VLOOKUP(B197,Questionnaire!B:G,6,FALSE)</f>
        <v>-</v>
      </c>
      <c r="D197" t="str">
        <f t="shared" si="3"/>
        <v xml:space="preserve"> </v>
      </c>
      <c r="E197" t="str">
        <f>VLOOKUP(B197,Questionnaire!B:E,4,FALSE)</f>
        <v>REMOVE</v>
      </c>
      <c r="F197" t="str">
        <f>VLOOKUP(B197,Questionnaire!B:F,5,FALSE)</f>
        <v>REMOVE</v>
      </c>
    </row>
    <row r="198" spans="1:6" x14ac:dyDescent="0.35">
      <c r="A198" t="s">
        <v>1188</v>
      </c>
      <c r="B198" t="s">
        <v>196</v>
      </c>
      <c r="C198" s="16" t="str">
        <f>VLOOKUP(B198,Questionnaire!B:G,6,FALSE)</f>
        <v>-</v>
      </c>
      <c r="D198" t="str">
        <f t="shared" si="3"/>
        <v xml:space="preserve"> </v>
      </c>
      <c r="E198" t="str">
        <f>VLOOKUP(B198,Questionnaire!B:E,4,FALSE)</f>
        <v>REMOVE</v>
      </c>
      <c r="F198" t="str">
        <f>VLOOKUP(B198,Questionnaire!B:F,5,FALSE)</f>
        <v>REMOVE</v>
      </c>
    </row>
    <row r="199" spans="1:6" x14ac:dyDescent="0.35">
      <c r="A199" t="s">
        <v>1189</v>
      </c>
      <c r="B199" t="s">
        <v>197</v>
      </c>
      <c r="C199" s="16" t="str">
        <f>VLOOKUP(B199,Questionnaire!B:G,6,FALSE)</f>
        <v>-</v>
      </c>
      <c r="D199" t="str">
        <f t="shared" si="3"/>
        <v xml:space="preserve"> </v>
      </c>
      <c r="E199" t="str">
        <f>VLOOKUP(B199,Questionnaire!B:E,4,FALSE)</f>
        <v>REMOVE</v>
      </c>
      <c r="F199" t="str">
        <f>VLOOKUP(B199,Questionnaire!B:F,5,FALSE)</f>
        <v>REMOVE</v>
      </c>
    </row>
    <row r="200" spans="1:6" x14ac:dyDescent="0.35">
      <c r="A200" t="s">
        <v>1190</v>
      </c>
      <c r="B200" t="s">
        <v>198</v>
      </c>
      <c r="C200" s="16" t="str">
        <f>VLOOKUP(B200,Questionnaire!B:G,6,FALSE)</f>
        <v>-</v>
      </c>
      <c r="D200" t="str">
        <f t="shared" si="3"/>
        <v xml:space="preserve"> </v>
      </c>
      <c r="E200" t="str">
        <f>VLOOKUP(B200,Questionnaire!B:E,4,FALSE)</f>
        <v>REMOVE</v>
      </c>
      <c r="F200" t="str">
        <f>VLOOKUP(B200,Questionnaire!B:F,5,FALSE)</f>
        <v>REMOVE</v>
      </c>
    </row>
    <row r="201" spans="1:6" x14ac:dyDescent="0.35">
      <c r="A201" t="s">
        <v>1191</v>
      </c>
      <c r="B201" t="s">
        <v>199</v>
      </c>
      <c r="C201" s="16" t="str">
        <f>VLOOKUP(B201,Questionnaire!B:G,6,FALSE)</f>
        <v>-</v>
      </c>
      <c r="D201" t="str">
        <f t="shared" si="3"/>
        <v xml:space="preserve"> </v>
      </c>
      <c r="E201" t="str">
        <f>VLOOKUP(B201,Questionnaire!B:E,4,FALSE)</f>
        <v>REMOVE</v>
      </c>
      <c r="F201" t="str">
        <f>VLOOKUP(B201,Questionnaire!B:F,5,FALSE)</f>
        <v>REMOVE</v>
      </c>
    </row>
    <row r="202" spans="1:6" x14ac:dyDescent="0.35">
      <c r="A202" t="s">
        <v>1192</v>
      </c>
      <c r="B202" t="s">
        <v>200</v>
      </c>
      <c r="C202" s="16" t="str">
        <f>VLOOKUP(B202,Questionnaire!B:G,6,FALSE)</f>
        <v>-</v>
      </c>
      <c r="D202" t="str">
        <f t="shared" si="3"/>
        <v xml:space="preserve"> </v>
      </c>
      <c r="E202" t="str">
        <f>VLOOKUP(B202,Questionnaire!B:E,4,FALSE)</f>
        <v>REMOVE</v>
      </c>
      <c r="F202" t="str">
        <f>VLOOKUP(B202,Questionnaire!B:F,5,FALSE)</f>
        <v>REMOVE</v>
      </c>
    </row>
    <row r="203" spans="1:6" x14ac:dyDescent="0.35">
      <c r="A203" t="s">
        <v>1193</v>
      </c>
      <c r="B203" t="s">
        <v>201</v>
      </c>
      <c r="C203" s="16" t="str">
        <f>VLOOKUP(B203,Questionnaire!B:G,6,FALSE)</f>
        <v>-</v>
      </c>
      <c r="D203" t="str">
        <f t="shared" si="3"/>
        <v xml:space="preserve"> </v>
      </c>
      <c r="E203" t="str">
        <f>VLOOKUP(B203,Questionnaire!B:E,4,FALSE)</f>
        <v>REMOVE</v>
      </c>
      <c r="F203" t="str">
        <f>VLOOKUP(B203,Questionnaire!B:F,5,FALSE)</f>
        <v>REMOVE</v>
      </c>
    </row>
    <row r="204" spans="1:6" x14ac:dyDescent="0.35">
      <c r="A204" t="s">
        <v>1194</v>
      </c>
      <c r="B204" t="s">
        <v>202</v>
      </c>
      <c r="C204" s="16">
        <f>VLOOKUP(B204,Questionnaire!B:G,6,FALSE)</f>
        <v>0</v>
      </c>
      <c r="D204" t="str">
        <f t="shared" si="3"/>
        <v xml:space="preserve"> 'MARIJAN1' : '0',</v>
      </c>
      <c r="E204" t="str">
        <f>VLOOKUP(B204,Questionnaire!B:E,4,FALSE)</f>
        <v>KEEP</v>
      </c>
      <c r="F204" t="str">
        <f>VLOOKUP(B204,Questionnaire!B:F,5,FALSE)</f>
        <v>KEEP</v>
      </c>
    </row>
    <row r="205" spans="1:6" x14ac:dyDescent="0.35">
      <c r="A205" t="s">
        <v>1195</v>
      </c>
      <c r="B205" t="s">
        <v>203</v>
      </c>
      <c r="C205" s="16">
        <f>VLOOKUP(B205,Questionnaire!B:G,6,FALSE)</f>
        <v>0</v>
      </c>
      <c r="D205" t="str">
        <f t="shared" si="3"/>
        <v xml:space="preserve"> 'USEMRJN3' : '0',</v>
      </c>
      <c r="E205" t="str">
        <f>VLOOKUP(B205,Questionnaire!B:E,4,FALSE)</f>
        <v>KEEP</v>
      </c>
      <c r="F205" t="str">
        <f>VLOOKUP(B205,Questionnaire!B:F,5,FALSE)</f>
        <v>KEEP</v>
      </c>
    </row>
    <row r="206" spans="1:6" x14ac:dyDescent="0.35">
      <c r="A206" t="s">
        <v>1196</v>
      </c>
      <c r="B206" t="s">
        <v>204</v>
      </c>
      <c r="C206" s="16">
        <f>VLOOKUP(B206,Questionnaire!B:G,6,FALSE)</f>
        <v>0</v>
      </c>
      <c r="D206" t="str">
        <f t="shared" si="3"/>
        <v xml:space="preserve"> 'RSNMRJN2' : '0',</v>
      </c>
      <c r="E206" t="str">
        <f>VLOOKUP(B206,Questionnaire!B:E,4,FALSE)</f>
        <v>KEEP</v>
      </c>
      <c r="F206" t="str">
        <f>VLOOKUP(B206,Questionnaire!B:F,5,FALSE)</f>
        <v>KEEP</v>
      </c>
    </row>
    <row r="207" spans="1:6" x14ac:dyDescent="0.35">
      <c r="A207" t="s">
        <v>1197</v>
      </c>
      <c r="B207" t="s">
        <v>205</v>
      </c>
      <c r="C207" s="16">
        <f>VLOOKUP(B207,Questionnaire!B:G,6,FALSE)</f>
        <v>0</v>
      </c>
      <c r="D207" t="str">
        <f t="shared" si="3"/>
        <v xml:space="preserve"> 'LASTSMK2' : '0',</v>
      </c>
      <c r="E207" t="str">
        <f>VLOOKUP(B207,Questionnaire!B:E,4,FALSE)</f>
        <v>KEEP</v>
      </c>
      <c r="F207" t="str">
        <f>VLOOKUP(B207,Questionnaire!B:F,5,FALSE)</f>
        <v>KEEP</v>
      </c>
    </row>
    <row r="208" spans="1:6" x14ac:dyDescent="0.35">
      <c r="A208" t="s">
        <v>1198</v>
      </c>
      <c r="B208" t="s">
        <v>206</v>
      </c>
      <c r="C208" s="16">
        <f>VLOOKUP(B208,Questionnaire!B:G,6,FALSE)</f>
        <v>0</v>
      </c>
      <c r="D208" t="str">
        <f t="shared" si="3"/>
        <v xml:space="preserve"> 'STOPSMK2' : '0',</v>
      </c>
      <c r="E208" t="str">
        <f>VLOOKUP(B208,Questionnaire!B:E,4,FALSE)</f>
        <v>REMOVE?</v>
      </c>
      <c r="F208" t="str">
        <f>VLOOKUP(B208,Questionnaire!B:F,5,FALSE)</f>
        <v>REMOVE?</v>
      </c>
    </row>
    <row r="209" spans="1:6" x14ac:dyDescent="0.35">
      <c r="A209" t="s">
        <v>1199</v>
      </c>
      <c r="B209" t="s">
        <v>207</v>
      </c>
      <c r="C209" s="16">
        <f>VLOOKUP(B209,Questionnaire!B:G,6,FALSE)</f>
        <v>0</v>
      </c>
      <c r="D209" t="str">
        <f t="shared" si="3"/>
        <v xml:space="preserve"> 'FIREARM5' : '0',</v>
      </c>
      <c r="E209" t="str">
        <f>VLOOKUP(B209,Questionnaire!B:E,4,FALSE)</f>
        <v>REMOVE</v>
      </c>
      <c r="F209" t="str">
        <f>VLOOKUP(B209,Questionnaire!B:F,5,FALSE)</f>
        <v>REMOVE</v>
      </c>
    </row>
    <row r="210" spans="1:6" x14ac:dyDescent="0.35">
      <c r="A210" t="s">
        <v>1200</v>
      </c>
      <c r="B210" t="s">
        <v>208</v>
      </c>
      <c r="C210" s="16">
        <f>VLOOKUP(B210,Questionnaire!B:G,6,FALSE)</f>
        <v>0</v>
      </c>
      <c r="D210" t="str">
        <f t="shared" si="3"/>
        <v xml:space="preserve"> 'GUNLOAD' : '0',</v>
      </c>
      <c r="E210" t="str">
        <f>VLOOKUP(B210,Questionnaire!B:E,4,FALSE)</f>
        <v>REMOVE</v>
      </c>
      <c r="F210" t="str">
        <f>VLOOKUP(B210,Questionnaire!B:F,5,FALSE)</f>
        <v>REMOVE</v>
      </c>
    </row>
    <row r="211" spans="1:6" x14ac:dyDescent="0.35">
      <c r="A211" t="s">
        <v>1201</v>
      </c>
      <c r="B211" t="s">
        <v>209</v>
      </c>
      <c r="C211" s="16">
        <f>VLOOKUP(B211,Questionnaire!B:G,6,FALSE)</f>
        <v>0</v>
      </c>
      <c r="D211" t="str">
        <f t="shared" si="3"/>
        <v xml:space="preserve"> 'LOADULK2' : '0',</v>
      </c>
      <c r="E211" t="str">
        <f>VLOOKUP(B211,Questionnaire!B:E,4,FALSE)</f>
        <v>REMOVE</v>
      </c>
      <c r="F211" t="str">
        <f>VLOOKUP(B211,Questionnaire!B:F,5,FALSE)</f>
        <v>REMOVE</v>
      </c>
    </row>
    <row r="212" spans="1:6" x14ac:dyDescent="0.35">
      <c r="A212" t="s">
        <v>1202</v>
      </c>
      <c r="B212" t="s">
        <v>210</v>
      </c>
      <c r="C212" s="16">
        <f>VLOOKUP(B212,Questionnaire!B:G,6,FALSE)</f>
        <v>0</v>
      </c>
      <c r="D212" t="str">
        <f t="shared" si="3"/>
        <v xml:space="preserve"> 'RCSGENDR' : '0',</v>
      </c>
      <c r="E212" t="str">
        <f>VLOOKUP(B212,Questionnaire!B:E,4,FALSE)</f>
        <v>REMOVE</v>
      </c>
      <c r="F212" t="str">
        <f>VLOOKUP(B212,Questionnaire!B:F,5,FALSE)</f>
        <v>REMOVE</v>
      </c>
    </row>
    <row r="213" spans="1:6" x14ac:dyDescent="0.35">
      <c r="A213" t="s">
        <v>1203</v>
      </c>
      <c r="B213" t="s">
        <v>211</v>
      </c>
      <c r="C213" s="16">
        <f>VLOOKUP(B213,Questionnaire!B:G,6,FALSE)</f>
        <v>0</v>
      </c>
      <c r="D213" t="str">
        <f t="shared" si="3"/>
        <v xml:space="preserve"> 'RCSRLTN2' : '0',</v>
      </c>
      <c r="E213" t="str">
        <f>VLOOKUP(B213,Questionnaire!B:E,4,FALSE)</f>
        <v>REMOVE</v>
      </c>
      <c r="F213" t="str">
        <f>VLOOKUP(B213,Questionnaire!B:F,5,FALSE)</f>
        <v>REMOVE</v>
      </c>
    </row>
    <row r="214" spans="1:6" x14ac:dyDescent="0.35">
      <c r="A214" t="s">
        <v>1204</v>
      </c>
      <c r="B214" t="s">
        <v>212</v>
      </c>
      <c r="C214" s="16" t="str">
        <f>VLOOKUP(B214,Questionnaire!B:G,6,FALSE)</f>
        <v>-</v>
      </c>
      <c r="D214" t="str">
        <f t="shared" si="3"/>
        <v xml:space="preserve"> </v>
      </c>
      <c r="E214" t="str">
        <f>VLOOKUP(B214,Questionnaire!B:E,4,FALSE)</f>
        <v>REMOVE</v>
      </c>
      <c r="F214" t="str">
        <f>VLOOKUP(B214,Questionnaire!B:F,5,FALSE)</f>
        <v>REMOVE</v>
      </c>
    </row>
    <row r="215" spans="1:6" x14ac:dyDescent="0.35">
      <c r="A215" t="s">
        <v>1205</v>
      </c>
      <c r="B215" t="s">
        <v>213</v>
      </c>
      <c r="C215" s="16" t="str">
        <f>VLOOKUP(B215,Questionnaire!B:G,6,FALSE)</f>
        <v>-</v>
      </c>
      <c r="D215" t="str">
        <f t="shared" si="3"/>
        <v xml:space="preserve"> </v>
      </c>
      <c r="E215" t="str">
        <f>VLOOKUP(B215,Questionnaire!B:E,4,FALSE)</f>
        <v>REMOVE</v>
      </c>
      <c r="F215" t="str">
        <f>VLOOKUP(B215,Questionnaire!B:F,5,FALSE)</f>
        <v>REMOVE</v>
      </c>
    </row>
    <row r="216" spans="1:6" x14ac:dyDescent="0.35">
      <c r="A216" t="s">
        <v>1206</v>
      </c>
      <c r="B216" t="s">
        <v>214</v>
      </c>
      <c r="C216" s="16">
        <f>VLOOKUP(B216,Questionnaire!B:G,6,FALSE)</f>
        <v>0</v>
      </c>
      <c r="D216" t="str">
        <f t="shared" si="3"/>
        <v xml:space="preserve"> 'BIRTHSEX' : '0',</v>
      </c>
      <c r="E216" t="str">
        <f>VLOOKUP(B216,Questionnaire!B:E,4,FALSE)</f>
        <v>REMOVE</v>
      </c>
      <c r="F216" t="str">
        <f>VLOOKUP(B216,Questionnaire!B:F,5,FALSE)</f>
        <v>REMOVE</v>
      </c>
    </row>
    <row r="217" spans="1:6" x14ac:dyDescent="0.35">
      <c r="A217" t="s">
        <v>1207</v>
      </c>
      <c r="B217" t="s">
        <v>215</v>
      </c>
      <c r="C217" s="16">
        <f>VLOOKUP(B217,Questionnaire!B:G,6,FALSE)</f>
        <v>0</v>
      </c>
      <c r="D217" t="str">
        <f t="shared" si="3"/>
        <v xml:space="preserve"> 'SOMALE' : '0',</v>
      </c>
      <c r="E217" t="str">
        <f>VLOOKUP(B217,Questionnaire!B:E,4,FALSE)</f>
        <v>REMOVE</v>
      </c>
      <c r="F217" t="str">
        <f>VLOOKUP(B217,Questionnaire!B:F,5,FALSE)</f>
        <v>REMOVE</v>
      </c>
    </row>
    <row r="218" spans="1:6" x14ac:dyDescent="0.35">
      <c r="A218" t="s">
        <v>1208</v>
      </c>
      <c r="B218" t="s">
        <v>216</v>
      </c>
      <c r="C218" s="16">
        <f>VLOOKUP(B218,Questionnaire!B:G,6,FALSE)</f>
        <v>0</v>
      </c>
      <c r="D218" t="str">
        <f t="shared" si="3"/>
        <v xml:space="preserve"> 'SOFEMALE' : '0',</v>
      </c>
      <c r="E218" t="str">
        <f>VLOOKUP(B218,Questionnaire!B:E,4,FALSE)</f>
        <v>REMOVE</v>
      </c>
      <c r="F218" t="str">
        <f>VLOOKUP(B218,Questionnaire!B:F,5,FALSE)</f>
        <v>REMOVE</v>
      </c>
    </row>
    <row r="219" spans="1:6" x14ac:dyDescent="0.35">
      <c r="A219" t="s">
        <v>1209</v>
      </c>
      <c r="B219" t="s">
        <v>217</v>
      </c>
      <c r="C219" s="16">
        <f>VLOOKUP(B219,Questionnaire!B:G,6,FALSE)</f>
        <v>0</v>
      </c>
      <c r="D219" t="str">
        <f t="shared" si="3"/>
        <v xml:space="preserve"> 'TRNSGNDR' : '0',</v>
      </c>
      <c r="E219" t="str">
        <f>VLOOKUP(B219,Questionnaire!B:E,4,FALSE)</f>
        <v>REMOVE</v>
      </c>
      <c r="F219" t="str">
        <f>VLOOKUP(B219,Questionnaire!B:F,5,FALSE)</f>
        <v>REMOVE</v>
      </c>
    </row>
    <row r="220" spans="1:6" x14ac:dyDescent="0.35">
      <c r="A220" t="s">
        <v>1210</v>
      </c>
      <c r="B220" t="s">
        <v>218</v>
      </c>
      <c r="C220" s="16">
        <f>VLOOKUP(B220,Questionnaire!B:G,6,FALSE)</f>
        <v>0</v>
      </c>
      <c r="D220" t="str">
        <f t="shared" si="3"/>
        <v xml:space="preserve"> 'QSTVER' : '0',</v>
      </c>
      <c r="E220">
        <f>VLOOKUP(B220,Questionnaire!B:E,4,FALSE)</f>
        <v>0</v>
      </c>
      <c r="F220">
        <f>VLOOKUP(B220,Questionnaire!B:F,5,FALSE)</f>
        <v>0</v>
      </c>
    </row>
    <row r="221" spans="1:6" x14ac:dyDescent="0.35">
      <c r="A221" t="s">
        <v>1211</v>
      </c>
      <c r="B221" t="s">
        <v>219</v>
      </c>
      <c r="C221" s="16">
        <f>VLOOKUP(B221,Questionnaire!B:G,6,FALSE)</f>
        <v>0</v>
      </c>
      <c r="D221" t="str">
        <f t="shared" si="3"/>
        <v xml:space="preserve"> 'QSTLANG' : '0',</v>
      </c>
      <c r="E221">
        <f>VLOOKUP(B221,Questionnaire!B:E,4,FALSE)</f>
        <v>0</v>
      </c>
      <c r="F221">
        <f>VLOOKUP(B221,Questionnaire!B:F,5,FALSE)</f>
        <v>0</v>
      </c>
    </row>
    <row r="222" spans="1:6" x14ac:dyDescent="0.35">
      <c r="A222" t="s">
        <v>1212</v>
      </c>
      <c r="B222" t="s">
        <v>220</v>
      </c>
      <c r="C222" s="16">
        <f>VLOOKUP(B222,Questionnaire!B:G,6,FALSE)</f>
        <v>0</v>
      </c>
      <c r="D222" t="str">
        <f t="shared" si="3"/>
        <v xml:space="preserve"> '_METSTAT' : '0',</v>
      </c>
      <c r="E222" t="str">
        <f>VLOOKUP(B222,Questionnaire!B:E,4,FALSE)</f>
        <v>REMOVE?</v>
      </c>
      <c r="F222" t="str">
        <f>VLOOKUP(B222,Questionnaire!B:F,5,FALSE)</f>
        <v>REMOVE?</v>
      </c>
    </row>
    <row r="223" spans="1:6" x14ac:dyDescent="0.35">
      <c r="A223" t="s">
        <v>1213</v>
      </c>
      <c r="B223" t="s">
        <v>221</v>
      </c>
      <c r="C223" s="16">
        <f>VLOOKUP(B223,Questionnaire!B:G,6,FALSE)</f>
        <v>0</v>
      </c>
      <c r="D223" t="str">
        <f t="shared" si="3"/>
        <v xml:space="preserve"> '_URBSTAT' : '0',</v>
      </c>
      <c r="E223" t="str">
        <f>VLOOKUP(B223,Questionnaire!B:E,4,FALSE)</f>
        <v>REMOVE?</v>
      </c>
      <c r="F223" t="str">
        <f>VLOOKUP(B223,Questionnaire!B:F,5,FALSE)</f>
        <v>REMOVE?</v>
      </c>
    </row>
    <row r="224" spans="1:6" x14ac:dyDescent="0.35">
      <c r="A224" t="s">
        <v>1214</v>
      </c>
      <c r="B224" t="s">
        <v>222</v>
      </c>
      <c r="C224" s="16">
        <f>VLOOKUP(B224,Questionnaire!B:G,6,FALSE)</f>
        <v>0</v>
      </c>
      <c r="D224" t="str">
        <f t="shared" si="3"/>
        <v xml:space="preserve"> 'MSCODE' : '0',</v>
      </c>
      <c r="E224" t="str">
        <f>VLOOKUP(B224,Questionnaire!B:E,4,FALSE)</f>
        <v>REMOVE?</v>
      </c>
      <c r="F224" t="str">
        <f>VLOOKUP(B224,Questionnaire!B:F,5,FALSE)</f>
        <v>REMOVE?</v>
      </c>
    </row>
    <row r="225" spans="1:6" x14ac:dyDescent="0.35">
      <c r="A225" t="s">
        <v>1215</v>
      </c>
      <c r="B225" t="s">
        <v>223</v>
      </c>
      <c r="C225" s="16">
        <f>VLOOKUP(B225,Questionnaire!B:G,6,FALSE)</f>
        <v>0</v>
      </c>
      <c r="D225" t="str">
        <f t="shared" si="3"/>
        <v xml:space="preserve"> '_STSTR' : '0',</v>
      </c>
      <c r="E225" t="str">
        <f>VLOOKUP(B225,Questionnaire!B:E,4,FALSE)</f>
        <v>REMOVE?</v>
      </c>
      <c r="F225" t="str">
        <f>VLOOKUP(B225,Questionnaire!B:F,5,FALSE)</f>
        <v>REMOVE?</v>
      </c>
    </row>
    <row r="226" spans="1:6" x14ac:dyDescent="0.35">
      <c r="A226" t="s">
        <v>1216</v>
      </c>
      <c r="B226" t="s">
        <v>224</v>
      </c>
      <c r="C226" s="16">
        <f>VLOOKUP(B226,Questionnaire!B:G,6,FALSE)</f>
        <v>0</v>
      </c>
      <c r="D226" t="str">
        <f t="shared" si="3"/>
        <v xml:space="preserve"> '_STRWT' : '0',</v>
      </c>
      <c r="E226" t="str">
        <f>VLOOKUP(B226,Questionnaire!B:E,4,FALSE)</f>
        <v>REMOVE?</v>
      </c>
      <c r="F226" t="str">
        <f>VLOOKUP(B226,Questionnaire!B:F,5,FALSE)</f>
        <v>REMOVE?</v>
      </c>
    </row>
    <row r="227" spans="1:6" x14ac:dyDescent="0.35">
      <c r="A227" t="s">
        <v>1217</v>
      </c>
      <c r="B227" t="s">
        <v>225</v>
      </c>
      <c r="C227" s="16">
        <f>VLOOKUP(B227,Questionnaire!B:G,6,FALSE)</f>
        <v>0</v>
      </c>
      <c r="D227" t="str">
        <f t="shared" si="3"/>
        <v xml:space="preserve"> '_RAWRAKE' : '0',</v>
      </c>
      <c r="E227" t="str">
        <f>VLOOKUP(B227,Questionnaire!B:E,4,FALSE)</f>
        <v>REMOVE?</v>
      </c>
      <c r="F227" t="str">
        <f>VLOOKUP(B227,Questionnaire!B:F,5,FALSE)</f>
        <v>REMOVE?</v>
      </c>
    </row>
    <row r="228" spans="1:6" x14ac:dyDescent="0.35">
      <c r="A228" t="s">
        <v>1218</v>
      </c>
      <c r="B228" t="s">
        <v>226</v>
      </c>
      <c r="C228" s="16">
        <f>VLOOKUP(B228,Questionnaire!B:G,6,FALSE)</f>
        <v>0</v>
      </c>
      <c r="D228" t="str">
        <f t="shared" si="3"/>
        <v xml:space="preserve"> '_WT2RAKE' : '0',</v>
      </c>
      <c r="E228" t="str">
        <f>VLOOKUP(B228,Questionnaire!B:E,4,FALSE)</f>
        <v>REMOVE?</v>
      </c>
      <c r="F228" t="str">
        <f>VLOOKUP(B228,Questionnaire!B:F,5,FALSE)</f>
        <v>REMOVE?</v>
      </c>
    </row>
    <row r="229" spans="1:6" x14ac:dyDescent="0.35">
      <c r="A229" t="s">
        <v>1219</v>
      </c>
      <c r="B229" t="s">
        <v>227</v>
      </c>
      <c r="C229" s="16">
        <f>VLOOKUP(B229,Questionnaire!B:G,6,FALSE)</f>
        <v>0</v>
      </c>
      <c r="D229" t="str">
        <f t="shared" si="3"/>
        <v xml:space="preserve"> '_IMPRACE' : '0',</v>
      </c>
      <c r="E229" t="str">
        <f>VLOOKUP(B229,Questionnaire!B:E,4,FALSE)</f>
        <v>REMOVE?</v>
      </c>
      <c r="F229" t="str">
        <f>VLOOKUP(B229,Questionnaire!B:F,5,FALSE)</f>
        <v>REMOVE?</v>
      </c>
    </row>
    <row r="230" spans="1:6" x14ac:dyDescent="0.35">
      <c r="A230" t="s">
        <v>1220</v>
      </c>
      <c r="B230" t="s">
        <v>228</v>
      </c>
      <c r="C230" s="16">
        <f>VLOOKUP(B230,Questionnaire!B:G,6,FALSE)</f>
        <v>0</v>
      </c>
      <c r="D230" t="str">
        <f t="shared" si="3"/>
        <v xml:space="preserve"> '_CHISPNC' : '0',</v>
      </c>
      <c r="E230" t="str">
        <f>VLOOKUP(B230,Questionnaire!B:E,4,FALSE)</f>
        <v>REMOVE?</v>
      </c>
      <c r="F230" t="str">
        <f>VLOOKUP(B230,Questionnaire!B:F,5,FALSE)</f>
        <v>REMOVE?</v>
      </c>
    </row>
    <row r="231" spans="1:6" x14ac:dyDescent="0.35">
      <c r="A231" t="s">
        <v>1221</v>
      </c>
      <c r="B231" t="s">
        <v>229</v>
      </c>
      <c r="C231" s="16">
        <f>VLOOKUP(B231,Questionnaire!B:G,6,FALSE)</f>
        <v>0</v>
      </c>
      <c r="D231" t="str">
        <f t="shared" si="3"/>
        <v xml:space="preserve"> '_CRACE1' : '0',</v>
      </c>
      <c r="E231" t="str">
        <f>VLOOKUP(B231,Questionnaire!B:E,4,FALSE)</f>
        <v>REMOVE?</v>
      </c>
      <c r="F231" t="str">
        <f>VLOOKUP(B231,Questionnaire!B:F,5,FALSE)</f>
        <v>REMOVE?</v>
      </c>
    </row>
    <row r="232" spans="1:6" x14ac:dyDescent="0.35">
      <c r="A232" t="s">
        <v>1222</v>
      </c>
      <c r="B232" t="s">
        <v>230</v>
      </c>
      <c r="C232" s="16">
        <f>VLOOKUP(B232,Questionnaire!B:G,6,FALSE)</f>
        <v>0</v>
      </c>
      <c r="D232" t="str">
        <f t="shared" si="3"/>
        <v xml:space="preserve"> '_CPRACE1' : '0',</v>
      </c>
      <c r="E232" t="str">
        <f>VLOOKUP(B232,Questionnaire!B:E,4,FALSE)</f>
        <v>REMOVE?</v>
      </c>
      <c r="F232" t="str">
        <f>VLOOKUP(B232,Questionnaire!B:F,5,FALSE)</f>
        <v>REMOVE?</v>
      </c>
    </row>
    <row r="233" spans="1:6" x14ac:dyDescent="0.35">
      <c r="A233" t="s">
        <v>1223</v>
      </c>
      <c r="B233" t="s">
        <v>231</v>
      </c>
      <c r="C233" s="16">
        <f>VLOOKUP(B233,Questionnaire!B:G,6,FALSE)</f>
        <v>0</v>
      </c>
      <c r="D233" t="str">
        <f t="shared" si="3"/>
        <v xml:space="preserve"> 'CAGEG' : '0',</v>
      </c>
      <c r="E233" t="str">
        <f>VLOOKUP(B233,Questionnaire!B:E,4,FALSE)</f>
        <v>REMOVE?</v>
      </c>
      <c r="F233" t="str">
        <f>VLOOKUP(B233,Questionnaire!B:F,5,FALSE)</f>
        <v>REMOVE?</v>
      </c>
    </row>
    <row r="234" spans="1:6" x14ac:dyDescent="0.35">
      <c r="A234" t="s">
        <v>1224</v>
      </c>
      <c r="B234" t="s">
        <v>232</v>
      </c>
      <c r="C234" s="16">
        <f>VLOOKUP(B234,Questionnaire!B:G,6,FALSE)</f>
        <v>0</v>
      </c>
      <c r="D234" t="str">
        <f t="shared" si="3"/>
        <v xml:space="preserve"> '_CLLCPWT' : '0',</v>
      </c>
      <c r="E234" t="str">
        <f>VLOOKUP(B234,Questionnaire!B:E,4,FALSE)</f>
        <v>REMOVE?</v>
      </c>
      <c r="F234" t="str">
        <f>VLOOKUP(B234,Questionnaire!B:F,5,FALSE)</f>
        <v>REMOVE?</v>
      </c>
    </row>
    <row r="235" spans="1:6" x14ac:dyDescent="0.35">
      <c r="A235" t="s">
        <v>1225</v>
      </c>
      <c r="B235" t="s">
        <v>233</v>
      </c>
      <c r="C235" s="16">
        <f>VLOOKUP(B235,Questionnaire!B:G,6,FALSE)</f>
        <v>0</v>
      </c>
      <c r="D235" t="str">
        <f t="shared" si="3"/>
        <v xml:space="preserve"> '_DUALUSE' : '0',</v>
      </c>
      <c r="E235" t="str">
        <f>VLOOKUP(B235,Questionnaire!B:E,4,FALSE)</f>
        <v>REMOVE?</v>
      </c>
      <c r="F235" t="str">
        <f>VLOOKUP(B235,Questionnaire!B:F,5,FALSE)</f>
        <v>REMOVE?</v>
      </c>
    </row>
    <row r="236" spans="1:6" x14ac:dyDescent="0.35">
      <c r="A236" t="s">
        <v>1226</v>
      </c>
      <c r="B236" t="s">
        <v>234</v>
      </c>
      <c r="C236" s="16">
        <f>VLOOKUP(B236,Questionnaire!B:G,6,FALSE)</f>
        <v>0</v>
      </c>
      <c r="D236" t="str">
        <f t="shared" si="3"/>
        <v xml:space="preserve"> '_DUALCOR' : '0',</v>
      </c>
      <c r="E236" t="str">
        <f>VLOOKUP(B236,Questionnaire!B:E,4,FALSE)</f>
        <v>REMOVE?</v>
      </c>
      <c r="F236" t="str">
        <f>VLOOKUP(B236,Questionnaire!B:F,5,FALSE)</f>
        <v>REMOVE?</v>
      </c>
    </row>
    <row r="237" spans="1:6" x14ac:dyDescent="0.35">
      <c r="A237" t="s">
        <v>1227</v>
      </c>
      <c r="B237" t="s">
        <v>235</v>
      </c>
      <c r="C237" s="16">
        <f>VLOOKUP(B237,Questionnaire!B:G,6,FALSE)</f>
        <v>0</v>
      </c>
      <c r="D237" t="str">
        <f t="shared" si="3"/>
        <v xml:space="preserve"> '_LLCPWT2' : '0',</v>
      </c>
      <c r="E237" t="str">
        <f>VLOOKUP(B237,Questionnaire!B:E,4,FALSE)</f>
        <v>REMOVE?</v>
      </c>
      <c r="F237" t="str">
        <f>VLOOKUP(B237,Questionnaire!B:F,5,FALSE)</f>
        <v>REMOVE?</v>
      </c>
    </row>
    <row r="238" spans="1:6" x14ac:dyDescent="0.35">
      <c r="A238" t="s">
        <v>1228</v>
      </c>
      <c r="B238" t="s">
        <v>236</v>
      </c>
      <c r="C238" s="16">
        <f>VLOOKUP(B238,Questionnaire!B:G,6,FALSE)</f>
        <v>0</v>
      </c>
      <c r="D238" t="str">
        <f t="shared" si="3"/>
        <v xml:space="preserve"> '_LLCPWT' : '0',</v>
      </c>
      <c r="E238" t="str">
        <f>VLOOKUP(B238,Questionnaire!B:E,4,FALSE)</f>
        <v>REMOVE?</v>
      </c>
      <c r="F238" t="str">
        <f>VLOOKUP(B238,Questionnaire!B:F,5,FALSE)</f>
        <v>REMOVE?</v>
      </c>
    </row>
    <row r="239" spans="1:6" x14ac:dyDescent="0.35">
      <c r="A239" t="s">
        <v>1229</v>
      </c>
      <c r="B239" t="s">
        <v>237</v>
      </c>
      <c r="C239" s="16" t="str">
        <f>VLOOKUP(B239,Questionnaire!B:G,6,FALSE)</f>
        <v>HEALTH</v>
      </c>
      <c r="D239" t="str">
        <f t="shared" si="3"/>
        <v xml:space="preserve"> '_RFHLTH' : 'HEALTH',</v>
      </c>
      <c r="E239" t="str">
        <f>VLOOKUP(B239,Questionnaire!B:E,4,FALSE)</f>
        <v>KEEP</v>
      </c>
      <c r="F239" t="str">
        <f>VLOOKUP(B239,Questionnaire!B:F,5,FALSE)</f>
        <v>KEEP</v>
      </c>
    </row>
    <row r="240" spans="1:6" x14ac:dyDescent="0.35">
      <c r="A240" t="s">
        <v>1230</v>
      </c>
      <c r="B240" t="s">
        <v>238</v>
      </c>
      <c r="C240" s="16" t="str">
        <f>VLOOKUP(B240,Questionnaire!B:G,6,FALSE)</f>
        <v>PHYSICAL_HEALTH</v>
      </c>
      <c r="D240" t="str">
        <f t="shared" si="3"/>
        <v xml:space="preserve"> '_PHYS14D' : 'PHYSICAL_HEALTH',</v>
      </c>
      <c r="E240" t="str">
        <f>VLOOKUP(B240,Questionnaire!B:E,4,FALSE)</f>
        <v>KEEP?</v>
      </c>
      <c r="F240" t="str">
        <f>VLOOKUP(B240,Questionnaire!B:F,5,FALSE)</f>
        <v>KEEP?</v>
      </c>
    </row>
    <row r="241" spans="1:6" x14ac:dyDescent="0.35">
      <c r="A241" t="s">
        <v>1231</v>
      </c>
      <c r="B241" t="s">
        <v>239</v>
      </c>
      <c r="C241" s="16" t="str">
        <f>VLOOKUP(B241,Questionnaire!B:G,6,FALSE)</f>
        <v>MENTAL_HEALTH</v>
      </c>
      <c r="D241" t="str">
        <f t="shared" si="3"/>
        <v xml:space="preserve"> '_MENT14D' : 'MENTAL_HEALTH',</v>
      </c>
      <c r="E241" t="str">
        <f>VLOOKUP(B241,Questionnaire!B:E,4,FALSE)</f>
        <v>KEEP?</v>
      </c>
      <c r="F241" t="str">
        <f>VLOOKUP(B241,Questionnaire!B:F,5,FALSE)</f>
        <v>KEEP?</v>
      </c>
    </row>
    <row r="242" spans="1:6" x14ac:dyDescent="0.35">
      <c r="A242" t="s">
        <v>1232</v>
      </c>
      <c r="B242" t="s">
        <v>240</v>
      </c>
      <c r="C242" s="16" t="str">
        <f>VLOOKUP(B242,Questionnaire!B:G,6,FALSE)</f>
        <v>INSURANCE</v>
      </c>
      <c r="D242" t="str">
        <f t="shared" si="3"/>
        <v xml:space="preserve"> '_HLTHPLN' : 'INSURANCE',</v>
      </c>
      <c r="E242" t="str">
        <f>VLOOKUP(B242,Questionnaire!B:E,4,FALSE)</f>
        <v>KEEP?</v>
      </c>
      <c r="F242" t="str">
        <f>VLOOKUP(B242,Questionnaire!B:F,5,FALSE)</f>
        <v>KEEP?</v>
      </c>
    </row>
    <row r="243" spans="1:6" x14ac:dyDescent="0.35">
      <c r="A243" t="s">
        <v>1233</v>
      </c>
      <c r="B243" t="s">
        <v>241</v>
      </c>
      <c r="C243" s="16">
        <f>VLOOKUP(B243,Questionnaire!B:G,6,FALSE)</f>
        <v>0</v>
      </c>
      <c r="D243" t="str">
        <f t="shared" si="3"/>
        <v xml:space="preserve"> '_HCVU652' : '0',</v>
      </c>
      <c r="E243" t="str">
        <f>VLOOKUP(B243,Questionnaire!B:E,4,FALSE)</f>
        <v>REMOVE</v>
      </c>
      <c r="F243" t="str">
        <f>VLOOKUP(B243,Questionnaire!B:F,5,FALSE)</f>
        <v>REMOVE</v>
      </c>
    </row>
    <row r="244" spans="1:6" x14ac:dyDescent="0.35">
      <c r="A244" t="s">
        <v>1234</v>
      </c>
      <c r="B244" t="s">
        <v>242</v>
      </c>
      <c r="C244" s="16" t="str">
        <f>VLOOKUP(B244,Questionnaire!B:G,6,FALSE)</f>
        <v>ANY_EXERCISE</v>
      </c>
      <c r="D244" t="str">
        <f t="shared" si="3"/>
        <v xml:space="preserve"> '_TOTINDA' : 'ANY_EXERCISE',</v>
      </c>
      <c r="E244" t="str">
        <f>VLOOKUP(B244,Questionnaire!B:E,4,FALSE)</f>
        <v>KEEP</v>
      </c>
      <c r="F244" t="str">
        <f>VLOOKUP(B244,Questionnaire!B:F,5,FALSE)</f>
        <v>KEEP</v>
      </c>
    </row>
    <row r="245" spans="1:6" x14ac:dyDescent="0.35">
      <c r="A245" t="s">
        <v>1235</v>
      </c>
      <c r="B245" t="s">
        <v>243</v>
      </c>
      <c r="C245" s="16" t="str">
        <f>VLOOKUP(B245,Questionnaire!B:G,6,FALSE)</f>
        <v>HIGH_BLOOD_PRESSURE</v>
      </c>
      <c r="D245" t="str">
        <f t="shared" si="3"/>
        <v xml:space="preserve"> '_RFHYPE6' : 'HIGH_BLOOD_PRESSURE',</v>
      </c>
      <c r="E245" t="str">
        <f>VLOOKUP(B245,Questionnaire!B:E,4,FALSE)</f>
        <v>KEEP</v>
      </c>
      <c r="F245" t="str">
        <f>VLOOKUP(B245,Questionnaire!B:F,5,FALSE)</f>
        <v>KEEP</v>
      </c>
    </row>
    <row r="246" spans="1:6" x14ac:dyDescent="0.35">
      <c r="A246" t="s">
        <v>1236</v>
      </c>
      <c r="B246" t="s">
        <v>244</v>
      </c>
      <c r="C246" s="16" t="str">
        <f>VLOOKUP(B246,Questionnaire!B:G,6,FALSE)</f>
        <v>CHOL_CHKD</v>
      </c>
      <c r="D246" t="str">
        <f t="shared" si="3"/>
        <v xml:space="preserve"> '_CHOLCH3' : 'CHOL_CHKD',</v>
      </c>
      <c r="E246" t="str">
        <f>VLOOKUP(B246,Questionnaire!B:E,4,FALSE)</f>
        <v>REMOVE</v>
      </c>
      <c r="F246" t="str">
        <f>VLOOKUP(B246,Questionnaire!B:F,5,FALSE)</f>
        <v>KEEP</v>
      </c>
    </row>
    <row r="247" spans="1:6" x14ac:dyDescent="0.35">
      <c r="A247" t="s">
        <v>1237</v>
      </c>
      <c r="B247" t="s">
        <v>245</v>
      </c>
      <c r="C247" s="16" t="str">
        <f>VLOOKUP(B247,Questionnaire!B:G,6,FALSE)</f>
        <v>CHOLESTEROL</v>
      </c>
      <c r="D247" t="str">
        <f t="shared" si="3"/>
        <v xml:space="preserve"> '_RFCHOL3' : 'CHOLESTEROL',</v>
      </c>
      <c r="E247" t="str">
        <f>VLOOKUP(B247,Questionnaire!B:E,4,FALSE)</f>
        <v>REMOVE</v>
      </c>
      <c r="F247" t="str">
        <f>VLOOKUP(B247,Questionnaire!B:F,5,FALSE)</f>
        <v>KEEP</v>
      </c>
    </row>
    <row r="248" spans="1:6" x14ac:dyDescent="0.35">
      <c r="A248" t="s">
        <v>1238</v>
      </c>
      <c r="B248" t="s">
        <v>246</v>
      </c>
      <c r="C248" s="16" t="str">
        <f>VLOOKUP(B248,Questionnaire!B:G,6,FALSE)</f>
        <v>HRT_ATTK_OR_DISEASE</v>
      </c>
      <c r="D248" t="str">
        <f t="shared" si="3"/>
        <v xml:space="preserve"> '_MICHD' : 'HRT_ATTK_OR_DISEASE',</v>
      </c>
      <c r="E248" t="str">
        <f>VLOOKUP(B248,Questionnaire!B:E,4,FALSE)</f>
        <v>KEEP</v>
      </c>
      <c r="F248" t="str">
        <f>VLOOKUP(B248,Questionnaire!B:F,5,FALSE)</f>
        <v>KEEP</v>
      </c>
    </row>
    <row r="249" spans="1:6" x14ac:dyDescent="0.35">
      <c r="A249" t="s">
        <v>1239</v>
      </c>
      <c r="B249" t="s">
        <v>247</v>
      </c>
      <c r="C249" s="16" t="str">
        <f>VLOOKUP(B249,Questionnaire!B:G,6,FALSE)</f>
        <v>-</v>
      </c>
      <c r="D249" t="str">
        <f t="shared" si="3"/>
        <v xml:space="preserve"> </v>
      </c>
      <c r="E249" t="str">
        <f>VLOOKUP(B249,Questionnaire!B:E,4,FALSE)</f>
        <v>REMOVE</v>
      </c>
      <c r="F249" t="str">
        <f>VLOOKUP(B249,Questionnaire!B:F,5,FALSE)</f>
        <v>REMOVE</v>
      </c>
    </row>
    <row r="250" spans="1:6" x14ac:dyDescent="0.35">
      <c r="A250" t="s">
        <v>1240</v>
      </c>
      <c r="B250" t="s">
        <v>248</v>
      </c>
      <c r="C250" s="16" t="str">
        <f>VLOOKUP(B250,Questionnaire!B:G,6,FALSE)</f>
        <v>-</v>
      </c>
      <c r="D250" t="str">
        <f t="shared" si="3"/>
        <v xml:space="preserve"> </v>
      </c>
      <c r="E250" t="str">
        <f>VLOOKUP(B250,Questionnaire!B:E,4,FALSE)</f>
        <v>REMOVE</v>
      </c>
      <c r="F250" t="str">
        <f>VLOOKUP(B250,Questionnaire!B:F,5,FALSE)</f>
        <v>REMOVE</v>
      </c>
    </row>
    <row r="251" spans="1:6" x14ac:dyDescent="0.35">
      <c r="A251" t="s">
        <v>1241</v>
      </c>
      <c r="B251" t="s">
        <v>249</v>
      </c>
      <c r="C251" s="16" t="str">
        <f>VLOOKUP(B251,Questionnaire!B:G,6,FALSE)</f>
        <v>-</v>
      </c>
      <c r="D251" t="str">
        <f t="shared" si="3"/>
        <v xml:space="preserve"> </v>
      </c>
      <c r="E251" t="str">
        <f>VLOOKUP(B251,Questionnaire!B:E,4,FALSE)</f>
        <v>REMOVE</v>
      </c>
      <c r="F251" t="str">
        <f>VLOOKUP(B251,Questionnaire!B:F,5,FALSE)</f>
        <v>REMOVE</v>
      </c>
    </row>
    <row r="252" spans="1:6" x14ac:dyDescent="0.35">
      <c r="A252" t="s">
        <v>1242</v>
      </c>
      <c r="B252" t="s">
        <v>250</v>
      </c>
      <c r="C252" s="16" t="str">
        <f>VLOOKUP(B252,Questionnaire!B:G,6,FALSE)</f>
        <v>-</v>
      </c>
      <c r="D252" t="str">
        <f t="shared" si="3"/>
        <v xml:space="preserve"> </v>
      </c>
      <c r="E252" t="str">
        <f>VLOOKUP(B252,Questionnaire!B:E,4,FALSE)</f>
        <v>REMOVE</v>
      </c>
      <c r="F252" t="str">
        <f>VLOOKUP(B252,Questionnaire!B:F,5,FALSE)</f>
        <v>REMOVE</v>
      </c>
    </row>
    <row r="253" spans="1:6" x14ac:dyDescent="0.35">
      <c r="A253" t="s">
        <v>1243</v>
      </c>
      <c r="B253" t="s">
        <v>251</v>
      </c>
      <c r="C253" s="16" t="str">
        <f>VLOOKUP(B253,Questionnaire!B:G,6,FALSE)</f>
        <v>-</v>
      </c>
      <c r="D253" t="str">
        <f t="shared" si="3"/>
        <v xml:space="preserve"> </v>
      </c>
      <c r="E253" t="str">
        <f>VLOOKUP(B253,Questionnaire!B:E,4,FALSE)</f>
        <v>REMOVE</v>
      </c>
      <c r="F253" t="str">
        <f>VLOOKUP(B253,Questionnaire!B:F,5,FALSE)</f>
        <v>REMOVE</v>
      </c>
    </row>
    <row r="254" spans="1:6" x14ac:dyDescent="0.35">
      <c r="A254" t="s">
        <v>1244</v>
      </c>
      <c r="B254" t="s">
        <v>252</v>
      </c>
      <c r="C254" s="16" t="str">
        <f>VLOOKUP(B254,Questionnaire!B:G,6,FALSE)</f>
        <v>-</v>
      </c>
      <c r="D254" t="str">
        <f t="shared" si="3"/>
        <v xml:space="preserve"> </v>
      </c>
      <c r="E254" t="str">
        <f>VLOOKUP(B254,Questionnaire!B:E,4,FALSE)</f>
        <v>REMOVE</v>
      </c>
      <c r="F254" t="str">
        <f>VLOOKUP(B254,Questionnaire!B:F,5,FALSE)</f>
        <v>REMOVE</v>
      </c>
    </row>
    <row r="255" spans="1:6" x14ac:dyDescent="0.35">
      <c r="A255" t="s">
        <v>1245</v>
      </c>
      <c r="B255" t="s">
        <v>253</v>
      </c>
      <c r="C255" s="16" t="str">
        <f>VLOOKUP(B255,Questionnaire!B:G,6,FALSE)</f>
        <v>PREFERRED_RACE</v>
      </c>
      <c r="D255" t="str">
        <f t="shared" si="3"/>
        <v xml:space="preserve"> '_PRACE1' : 'PREFERRED_RACE',</v>
      </c>
      <c r="E255" t="str">
        <f>VLOOKUP(B255,Questionnaire!B:E,4,FALSE)</f>
        <v>REMOVE</v>
      </c>
      <c r="F255" t="str">
        <f>VLOOKUP(B255,Questionnaire!B:F,5,FALSE)</f>
        <v>REMOVE</v>
      </c>
    </row>
    <row r="256" spans="1:6" x14ac:dyDescent="0.35">
      <c r="A256" t="s">
        <v>1246</v>
      </c>
      <c r="B256" t="s">
        <v>254</v>
      </c>
      <c r="C256" s="16" t="str">
        <f>VLOOKUP(B256,Questionnaire!B:G,6,FALSE)</f>
        <v>-</v>
      </c>
      <c r="D256" t="str">
        <f t="shared" si="3"/>
        <v xml:space="preserve"> </v>
      </c>
      <c r="E256" t="str">
        <f>VLOOKUP(B256,Questionnaire!B:E,4,FALSE)</f>
        <v>REMOVE</v>
      </c>
      <c r="F256" t="str">
        <f>VLOOKUP(B256,Questionnaire!B:F,5,FALSE)</f>
        <v>REMOVE</v>
      </c>
    </row>
    <row r="257" spans="1:6" x14ac:dyDescent="0.35">
      <c r="A257" t="s">
        <v>1247</v>
      </c>
      <c r="B257" t="s">
        <v>255</v>
      </c>
      <c r="C257" s="16" t="str">
        <f>VLOOKUP(B257,Questionnaire!B:G,6,FALSE)</f>
        <v>HISPANIC</v>
      </c>
      <c r="D257" t="str">
        <f t="shared" si="3"/>
        <v xml:space="preserve"> '_HISPANC' : 'HISPANIC',</v>
      </c>
      <c r="E257" t="str">
        <f>VLOOKUP(B257,Questionnaire!B:E,4,FALSE)</f>
        <v>REMOVE</v>
      </c>
      <c r="F257" t="str">
        <f>VLOOKUP(B257,Questionnaire!B:F,5,FALSE)</f>
        <v>REMOVE</v>
      </c>
    </row>
    <row r="258" spans="1:6" x14ac:dyDescent="0.35">
      <c r="A258" t="s">
        <v>1248</v>
      </c>
      <c r="B258" t="s">
        <v>256</v>
      </c>
      <c r="C258" s="16" t="str">
        <f>VLOOKUP(B258,Questionnaire!B:G,6,FALSE)</f>
        <v>RACE</v>
      </c>
      <c r="D258" t="str">
        <f t="shared" si="3"/>
        <v xml:space="preserve"> '_RACE' : 'RACE',</v>
      </c>
      <c r="E258" t="str">
        <f>VLOOKUP(B258,Questionnaire!B:E,4,FALSE)</f>
        <v>KEEP</v>
      </c>
      <c r="F258" t="str">
        <f>VLOOKUP(B258,Questionnaire!B:F,5,FALSE)</f>
        <v>KEEP</v>
      </c>
    </row>
    <row r="259" spans="1:6" x14ac:dyDescent="0.35">
      <c r="A259" t="s">
        <v>1249</v>
      </c>
      <c r="B259" t="s">
        <v>257</v>
      </c>
      <c r="C259" s="16" t="str">
        <f>VLOOKUP(B259,Questionnaire!B:G,6,FALSE)</f>
        <v>-</v>
      </c>
      <c r="D259" t="str">
        <f t="shared" ref="D259:D304" si="4">IF(C259&lt;&gt;"-",CONCATENATE(A259," : ","'",C259,"',")," ")</f>
        <v xml:space="preserve"> </v>
      </c>
      <c r="E259" t="str">
        <f>VLOOKUP(B259,Questionnaire!B:E,4,FALSE)</f>
        <v>REMOVE</v>
      </c>
      <c r="F259" t="str">
        <f>VLOOKUP(B259,Questionnaire!B:F,5,FALSE)</f>
        <v>REMOVE</v>
      </c>
    </row>
    <row r="260" spans="1:6" x14ac:dyDescent="0.35">
      <c r="A260" t="s">
        <v>1250</v>
      </c>
      <c r="B260" t="s">
        <v>258</v>
      </c>
      <c r="C260" s="16" t="str">
        <f>VLOOKUP(B260,Questionnaire!B:G,6,FALSE)</f>
        <v>-</v>
      </c>
      <c r="D260" t="str">
        <f t="shared" si="4"/>
        <v xml:space="preserve"> </v>
      </c>
      <c r="E260" t="str">
        <f>VLOOKUP(B260,Questionnaire!B:E,4,FALSE)</f>
        <v>REMOVE</v>
      </c>
      <c r="F260" t="str">
        <f>VLOOKUP(B260,Questionnaire!B:F,5,FALSE)</f>
        <v>REMOVE</v>
      </c>
    </row>
    <row r="261" spans="1:6" x14ac:dyDescent="0.35">
      <c r="A261" t="s">
        <v>1251</v>
      </c>
      <c r="B261" t="s">
        <v>259</v>
      </c>
      <c r="C261" s="16" t="str">
        <f>VLOOKUP(B261,Questionnaire!B:G,6,FALSE)</f>
        <v>-</v>
      </c>
      <c r="D261" t="str">
        <f t="shared" si="4"/>
        <v xml:space="preserve"> </v>
      </c>
      <c r="E261" t="str">
        <f>VLOOKUP(B261,Questionnaire!B:E,4,FALSE)</f>
        <v>REMOVE</v>
      </c>
      <c r="F261" t="str">
        <f>VLOOKUP(B261,Questionnaire!B:F,5,FALSE)</f>
        <v>REMOVE</v>
      </c>
    </row>
    <row r="262" spans="1:6" x14ac:dyDescent="0.35">
      <c r="A262" t="s">
        <v>1252</v>
      </c>
      <c r="B262" t="s">
        <v>260</v>
      </c>
      <c r="C262" s="16" t="str">
        <f>VLOOKUP(B262,Questionnaire!B:G,6,FALSE)</f>
        <v>SEX</v>
      </c>
      <c r="D262" t="str">
        <f t="shared" si="4"/>
        <v xml:space="preserve"> '_SEX' : 'SEX',</v>
      </c>
      <c r="E262" t="str">
        <f>VLOOKUP(B262,Questionnaire!B:E,4,FALSE)</f>
        <v>KEEP</v>
      </c>
      <c r="F262" t="str">
        <f>VLOOKUP(B262,Questionnaire!B:F,5,FALSE)</f>
        <v>KEEP</v>
      </c>
    </row>
    <row r="263" spans="1:6" x14ac:dyDescent="0.35">
      <c r="A263" t="s">
        <v>1253</v>
      </c>
      <c r="B263" t="s">
        <v>261</v>
      </c>
      <c r="C263" s="16" t="str">
        <f>VLOOKUP(B263,Questionnaire!B:G,6,FALSE)</f>
        <v>AGE_BINS</v>
      </c>
      <c r="D263" t="str">
        <f t="shared" si="4"/>
        <v xml:space="preserve"> '_AGEG5YR' : 'AGE_BINS',</v>
      </c>
      <c r="E263" t="str">
        <f>VLOOKUP(B263,Questionnaire!B:E,4,FALSE)</f>
        <v>KEEP</v>
      </c>
      <c r="F263" t="str">
        <f>VLOOKUP(B263,Questionnaire!B:F,5,FALSE)</f>
        <v>KEEP</v>
      </c>
    </row>
    <row r="264" spans="1:6" x14ac:dyDescent="0.35">
      <c r="A264" t="s">
        <v>1254</v>
      </c>
      <c r="B264" t="s">
        <v>262</v>
      </c>
      <c r="C264" s="16" t="str">
        <f>VLOOKUP(B264,Questionnaire!B:G,6,FALSE)</f>
        <v>-</v>
      </c>
      <c r="D264" t="str">
        <f t="shared" si="4"/>
        <v xml:space="preserve"> </v>
      </c>
      <c r="E264" t="str">
        <f>VLOOKUP(B264,Questionnaire!B:E,4,FALSE)</f>
        <v>REMOVE</v>
      </c>
      <c r="F264" t="str">
        <f>VLOOKUP(B264,Questionnaire!B:F,5,FALSE)</f>
        <v>REMOVE</v>
      </c>
    </row>
    <row r="265" spans="1:6" x14ac:dyDescent="0.35">
      <c r="A265" t="s">
        <v>1255</v>
      </c>
      <c r="B265" t="s">
        <v>263</v>
      </c>
      <c r="C265" s="16" t="str">
        <f>VLOOKUP(B265,Questionnaire!B:G,6,FALSE)</f>
        <v>AGE</v>
      </c>
      <c r="D265" t="str">
        <f t="shared" si="4"/>
        <v xml:space="preserve"> '_AGE80' : 'AGE',</v>
      </c>
      <c r="E265" t="str">
        <f>VLOOKUP(B265,Questionnaire!B:E,4,FALSE)</f>
        <v>KEEP</v>
      </c>
      <c r="F265" t="str">
        <f>VLOOKUP(B265,Questionnaire!B:F,5,FALSE)</f>
        <v>KEEP</v>
      </c>
    </row>
    <row r="266" spans="1:6" x14ac:dyDescent="0.35">
      <c r="A266" t="s">
        <v>1256</v>
      </c>
      <c r="B266" t="s">
        <v>264</v>
      </c>
      <c r="C266" s="16" t="str">
        <f>VLOOKUP(B266,Questionnaire!B:G,6,FALSE)</f>
        <v>-</v>
      </c>
      <c r="D266" t="str">
        <f t="shared" si="4"/>
        <v xml:space="preserve"> </v>
      </c>
      <c r="E266" t="str">
        <f>VLOOKUP(B266,Questionnaire!B:E,4,FALSE)</f>
        <v>REMOVE</v>
      </c>
      <c r="F266" t="str">
        <f>VLOOKUP(B266,Questionnaire!B:F,5,FALSE)</f>
        <v>REMOVE</v>
      </c>
    </row>
    <row r="267" spans="1:6" x14ac:dyDescent="0.35">
      <c r="A267" t="s">
        <v>1257</v>
      </c>
      <c r="B267" t="s">
        <v>265</v>
      </c>
      <c r="C267" s="16" t="str">
        <f>VLOOKUP(B267,Questionnaire!B:G,6,FALSE)</f>
        <v>HEIGHT_INCHES</v>
      </c>
      <c r="D267" t="str">
        <f t="shared" si="4"/>
        <v xml:space="preserve"> 'HTIN4' : 'HEIGHT_INCHES',</v>
      </c>
      <c r="E267" t="str">
        <f>VLOOKUP(B267,Questionnaire!B:E,4,FALSE)</f>
        <v>REMOVE</v>
      </c>
      <c r="F267" t="str">
        <f>VLOOKUP(B267,Questionnaire!B:F,5,FALSE)</f>
        <v>REMOVE</v>
      </c>
    </row>
    <row r="268" spans="1:6" x14ac:dyDescent="0.35">
      <c r="A268" t="s">
        <v>1258</v>
      </c>
      <c r="B268" t="s">
        <v>266</v>
      </c>
      <c r="C268" s="16" t="str">
        <f>VLOOKUP(B268,Questionnaire!B:G,6,FALSE)</f>
        <v>HEIGHT_METERS</v>
      </c>
      <c r="D268" t="str">
        <f t="shared" si="4"/>
        <v xml:space="preserve"> 'HTM4' : 'HEIGHT_METERS',</v>
      </c>
      <c r="E268" t="str">
        <f>VLOOKUP(B268,Questionnaire!B:E,4,FALSE)</f>
        <v>REMOVE</v>
      </c>
      <c r="F268" t="str">
        <f>VLOOKUP(B268,Questionnaire!B:F,5,FALSE)</f>
        <v>REMOVE</v>
      </c>
    </row>
    <row r="269" spans="1:6" x14ac:dyDescent="0.35">
      <c r="A269" t="s">
        <v>1259</v>
      </c>
      <c r="B269" t="s">
        <v>267</v>
      </c>
      <c r="C269" s="16" t="str">
        <f>VLOOKUP(B269,Questionnaire!B:G,6,FALSE)</f>
        <v>WEIGHT_KG</v>
      </c>
      <c r="D269" t="str">
        <f t="shared" si="4"/>
        <v xml:space="preserve"> 'WTKG3' : 'WEIGHT_KG',</v>
      </c>
      <c r="E269" t="str">
        <f>VLOOKUP(B269,Questionnaire!B:E,4,FALSE)</f>
        <v>REMOVE</v>
      </c>
      <c r="F269" t="str">
        <f>VLOOKUP(B269,Questionnaire!B:F,5,FALSE)</f>
        <v>REMOVE</v>
      </c>
    </row>
    <row r="270" spans="1:6" x14ac:dyDescent="0.35">
      <c r="A270" t="s">
        <v>1260</v>
      </c>
      <c r="B270" t="s">
        <v>268</v>
      </c>
      <c r="C270" s="16" t="str">
        <f>VLOOKUP(B270,Questionnaire!B:G,6,FALSE)</f>
        <v>-</v>
      </c>
      <c r="D270" t="str">
        <f t="shared" si="4"/>
        <v xml:space="preserve"> </v>
      </c>
      <c r="E270" t="str">
        <f>VLOOKUP(B270,Questionnaire!B:E,4,FALSE)</f>
        <v>REMOVE</v>
      </c>
      <c r="F270" t="str">
        <f>VLOOKUP(B270,Questionnaire!B:F,5,FALSE)</f>
        <v>REMOVE</v>
      </c>
    </row>
    <row r="271" spans="1:6" x14ac:dyDescent="0.35">
      <c r="A271" t="s">
        <v>1261</v>
      </c>
      <c r="B271" t="s">
        <v>269</v>
      </c>
      <c r="C271" s="16" t="str">
        <f>VLOOKUP(B271,Questionnaire!B:G,6,FALSE)</f>
        <v>BMI</v>
      </c>
      <c r="D271" t="str">
        <f t="shared" si="4"/>
        <v xml:space="preserve"> '_BMI5CAT' : 'BMI',</v>
      </c>
      <c r="E271" t="str">
        <f>VLOOKUP(B271,Questionnaire!B:E,4,FALSE)</f>
        <v>KEEP</v>
      </c>
      <c r="F271" t="str">
        <f>VLOOKUP(B271,Questionnaire!B:F,5,FALSE)</f>
        <v>KEEP</v>
      </c>
    </row>
    <row r="272" spans="1:6" x14ac:dyDescent="0.35">
      <c r="A272" t="s">
        <v>1262</v>
      </c>
      <c r="B272" t="s">
        <v>270</v>
      </c>
      <c r="C272" s="16" t="str">
        <f>VLOOKUP(B272,Questionnaire!B:G,6,FALSE)</f>
        <v>-</v>
      </c>
      <c r="D272" t="str">
        <f t="shared" si="4"/>
        <v xml:space="preserve"> </v>
      </c>
      <c r="E272" t="str">
        <f>VLOOKUP(B272,Questionnaire!B:E,4,FALSE)</f>
        <v>REMOVE</v>
      </c>
      <c r="F272" t="str">
        <f>VLOOKUP(B272,Questionnaire!B:F,5,FALSE)</f>
        <v>REMOVE</v>
      </c>
    </row>
    <row r="273" spans="1:6" x14ac:dyDescent="0.35">
      <c r="A273" t="s">
        <v>1263</v>
      </c>
      <c r="B273" t="s">
        <v>271</v>
      </c>
      <c r="C273" s="16" t="str">
        <f>VLOOKUP(B273,Questionnaire!B:G,6,FALSE)</f>
        <v>-</v>
      </c>
      <c r="D273" t="str">
        <f t="shared" si="4"/>
        <v xml:space="preserve"> </v>
      </c>
      <c r="E273" t="str">
        <f>VLOOKUP(B273,Questionnaire!B:E,4,FALSE)</f>
        <v>REMOVE</v>
      </c>
      <c r="F273" t="str">
        <f>VLOOKUP(B273,Questionnaire!B:F,5,FALSE)</f>
        <v>REMOVE</v>
      </c>
    </row>
    <row r="274" spans="1:6" x14ac:dyDescent="0.35">
      <c r="A274" t="s">
        <v>1264</v>
      </c>
      <c r="B274" t="s">
        <v>272</v>
      </c>
      <c r="C274" s="16" t="str">
        <f>VLOOKUP(B274,Questionnaire!B:G,6,FALSE)</f>
        <v>EDUCATION</v>
      </c>
      <c r="D274" t="str">
        <f t="shared" si="4"/>
        <v xml:space="preserve"> '_EDUCAG' : 'EDUCATION',</v>
      </c>
      <c r="E274" t="str">
        <f>VLOOKUP(B274,Questionnaire!B:E,4,FALSE)</f>
        <v>KEEP</v>
      </c>
      <c r="F274" t="str">
        <f>VLOOKUP(B274,Questionnaire!B:F,5,FALSE)</f>
        <v>KEEP</v>
      </c>
    </row>
    <row r="275" spans="1:6" x14ac:dyDescent="0.35">
      <c r="A275" t="s">
        <v>1265</v>
      </c>
      <c r="B275" t="s">
        <v>273</v>
      </c>
      <c r="C275" s="16" t="str">
        <f>VLOOKUP(B275,Questionnaire!B:G,6,FALSE)</f>
        <v>INCOME</v>
      </c>
      <c r="D275" t="str">
        <f t="shared" si="4"/>
        <v xml:space="preserve"> '_INCOMG1' : 'INCOME',</v>
      </c>
      <c r="E275" t="str">
        <f>VLOOKUP(B275,Questionnaire!B:E,4,FALSE)</f>
        <v>KEEP</v>
      </c>
      <c r="F275" t="str">
        <f>VLOOKUP(B275,Questionnaire!B:F,5,FALSE)</f>
        <v>KEEP</v>
      </c>
    </row>
    <row r="276" spans="1:6" x14ac:dyDescent="0.35">
      <c r="A276" t="s">
        <v>1266</v>
      </c>
      <c r="B276" t="s">
        <v>274</v>
      </c>
      <c r="C276" s="16" t="str">
        <f>VLOOKUP(B276,Questionnaire!B:G,6,FALSE)</f>
        <v>SMOKER</v>
      </c>
      <c r="D276" t="str">
        <f t="shared" si="4"/>
        <v xml:space="preserve"> '_SMOKER3' : 'SMOKER',</v>
      </c>
      <c r="E276" t="str">
        <f>VLOOKUP(B276,Questionnaire!B:E,4,FALSE)</f>
        <v>KEEP?</v>
      </c>
      <c r="F276" t="str">
        <f>VLOOKUP(B276,Questionnaire!B:F,5,FALSE)</f>
        <v>KEEP?</v>
      </c>
    </row>
    <row r="277" spans="1:6" x14ac:dyDescent="0.35">
      <c r="A277" t="s">
        <v>1267</v>
      </c>
      <c r="B277" t="s">
        <v>275</v>
      </c>
      <c r="C277" s="16">
        <f>VLOOKUP(B277,Questionnaire!B:G,6,FALSE)</f>
        <v>0</v>
      </c>
      <c r="D277" t="str">
        <f t="shared" si="4"/>
        <v xml:space="preserve"> '_RFSMOK3' : '0',</v>
      </c>
      <c r="E277" t="str">
        <f>VLOOKUP(B277,Questionnaire!B:E,4,FALSE)</f>
        <v>KEEP?</v>
      </c>
      <c r="F277" t="str">
        <f>VLOOKUP(B277,Questionnaire!B:F,5,FALSE)</f>
        <v>KEEP?</v>
      </c>
    </row>
    <row r="278" spans="1:6" x14ac:dyDescent="0.35">
      <c r="A278" t="s">
        <v>1268</v>
      </c>
      <c r="B278" t="s">
        <v>276</v>
      </c>
      <c r="C278" s="16">
        <f>VLOOKUP(B278,Questionnaire!B:G,6,FALSE)</f>
        <v>0</v>
      </c>
      <c r="D278" t="str">
        <f t="shared" si="4"/>
        <v xml:space="preserve"> '_CURECI1' : '0',</v>
      </c>
      <c r="E278" t="str">
        <f>VLOOKUP(B278,Questionnaire!B:E,4,FALSE)</f>
        <v>KEEP</v>
      </c>
      <c r="F278" t="str">
        <f>VLOOKUP(B278,Questionnaire!B:F,5,FALSE)</f>
        <v>KEEP</v>
      </c>
    </row>
    <row r="279" spans="1:6" x14ac:dyDescent="0.35">
      <c r="A279" t="s">
        <v>1269</v>
      </c>
      <c r="B279" t="s">
        <v>277</v>
      </c>
      <c r="C279" s="16" t="str">
        <f>VLOOKUP(B279,Questionnaire!B:G,6,FALSE)</f>
        <v>ANYDRINKS_PAST30</v>
      </c>
      <c r="D279" t="str">
        <f t="shared" si="4"/>
        <v xml:space="preserve"> 'DRNKANY5' : 'ANYDRINKS_PAST30',</v>
      </c>
      <c r="E279" t="str">
        <f>VLOOKUP(B279,Questionnaire!B:E,4,FALSE)</f>
        <v>KEEP</v>
      </c>
      <c r="F279" t="str">
        <f>VLOOKUP(B279,Questionnaire!B:F,5,FALSE)</f>
        <v>REMOVE</v>
      </c>
    </row>
    <row r="280" spans="1:6" x14ac:dyDescent="0.35">
      <c r="A280" t="s">
        <v>1270</v>
      </c>
      <c r="B280" t="s">
        <v>278</v>
      </c>
      <c r="C280" s="16" t="str">
        <f>VLOOKUP(B280,Questionnaire!B:G,6,FALSE)</f>
        <v>DRINKS_PERDAY</v>
      </c>
      <c r="D280" t="str">
        <f t="shared" si="4"/>
        <v xml:space="preserve"> 'DROCDY3_' : 'DRINKS_PERDAY',</v>
      </c>
      <c r="E280" t="str">
        <f>VLOOKUP(B280,Questionnaire!B:E,4,FALSE)</f>
        <v>KEEP</v>
      </c>
      <c r="F280" t="str">
        <f>VLOOKUP(B280,Questionnaire!B:F,5,FALSE)</f>
        <v>REMOVE</v>
      </c>
    </row>
    <row r="281" spans="1:6" x14ac:dyDescent="0.35">
      <c r="A281" t="s">
        <v>1271</v>
      </c>
      <c r="B281" t="s">
        <v>279</v>
      </c>
      <c r="C281" s="16" t="str">
        <f>VLOOKUP(B281,Questionnaire!B:G,6,FALSE)</f>
        <v>BINGE_DRNKR</v>
      </c>
      <c r="D281" t="str">
        <f t="shared" si="4"/>
        <v xml:space="preserve"> '_RFBING5' : 'BINGE_DRNKR',</v>
      </c>
      <c r="E281" t="str">
        <f>VLOOKUP(B281,Questionnaire!B:E,4,FALSE)</f>
        <v>KEEP</v>
      </c>
      <c r="F281" t="str">
        <f>VLOOKUP(B281,Questionnaire!B:F,5,FALSE)</f>
        <v>REMOVE</v>
      </c>
    </row>
    <row r="282" spans="1:6" x14ac:dyDescent="0.35">
      <c r="A282" t="s">
        <v>1272</v>
      </c>
      <c r="B282" t="s">
        <v>280</v>
      </c>
      <c r="C282" s="16" t="str">
        <f>VLOOKUP(B282,Questionnaire!B:G,6,FALSE)</f>
        <v>DRINKS_PERWK</v>
      </c>
      <c r="D282" t="str">
        <f t="shared" si="4"/>
        <v xml:space="preserve"> '_DRNKWK1' : 'DRINKS_PERWK',</v>
      </c>
      <c r="E282" t="str">
        <f>VLOOKUP(B282,Questionnaire!B:E,4,FALSE)</f>
        <v>KEEP</v>
      </c>
      <c r="F282" t="str">
        <f>VLOOKUP(B282,Questionnaire!B:F,5,FALSE)</f>
        <v>REMOVE</v>
      </c>
    </row>
    <row r="283" spans="1:6" x14ac:dyDescent="0.35">
      <c r="A283" t="s">
        <v>1273</v>
      </c>
      <c r="B283" t="s">
        <v>281</v>
      </c>
      <c r="C283" s="16" t="str">
        <f>VLOOKUP(B283,Questionnaire!B:G,6,FALSE)</f>
        <v>HEAVY_DRNKR</v>
      </c>
      <c r="D283" t="str">
        <f t="shared" si="4"/>
        <v xml:space="preserve"> '_RFDRHV7' : 'HEAVY_DRNKR',</v>
      </c>
      <c r="E283" t="str">
        <f>VLOOKUP(B283,Questionnaire!B:E,4,FALSE)</f>
        <v>KEEP</v>
      </c>
      <c r="F283" t="str">
        <f>VLOOKUP(B283,Questionnaire!B:F,5,FALSE)</f>
        <v>REMOVE</v>
      </c>
    </row>
    <row r="284" spans="1:6" x14ac:dyDescent="0.35">
      <c r="A284" t="s">
        <v>1274</v>
      </c>
      <c r="B284" t="s">
        <v>282</v>
      </c>
      <c r="C284" s="16">
        <f>VLOOKUP(B284,Questionnaire!B:G,6,FALSE)</f>
        <v>0</v>
      </c>
      <c r="D284" t="str">
        <f t="shared" si="4"/>
        <v xml:space="preserve"> '_FLSHOT7' : '0',</v>
      </c>
      <c r="E284" t="str">
        <f>VLOOKUP(B284,Questionnaire!B:E,4,FALSE)</f>
        <v>REMOVE</v>
      </c>
      <c r="F284" t="str">
        <f>VLOOKUP(B284,Questionnaire!B:F,5,FALSE)</f>
        <v>REMOVE</v>
      </c>
    </row>
    <row r="285" spans="1:6" x14ac:dyDescent="0.35">
      <c r="A285" t="s">
        <v>1275</v>
      </c>
      <c r="B285" t="s">
        <v>283</v>
      </c>
      <c r="C285" s="16">
        <f>VLOOKUP(B285,Questionnaire!B:G,6,FALSE)</f>
        <v>0</v>
      </c>
      <c r="D285" t="str">
        <f t="shared" si="4"/>
        <v xml:space="preserve"> '_PNEUMO3' : '0',</v>
      </c>
      <c r="E285" t="str">
        <f>VLOOKUP(B285,Questionnaire!B:E,4,FALSE)</f>
        <v>REMOVE</v>
      </c>
      <c r="F285" t="str">
        <f>VLOOKUP(B285,Questionnaire!B:F,5,FALSE)</f>
        <v>REMOVE</v>
      </c>
    </row>
    <row r="286" spans="1:6" x14ac:dyDescent="0.35">
      <c r="A286" t="s">
        <v>1276</v>
      </c>
      <c r="B286" t="s">
        <v>284</v>
      </c>
      <c r="C286" s="16">
        <f>VLOOKUP(B286,Questionnaire!B:G,6,FALSE)</f>
        <v>0</v>
      </c>
      <c r="D286" t="str">
        <f t="shared" si="4"/>
        <v xml:space="preserve"> '_AIDTST4' : '0',</v>
      </c>
      <c r="E286" t="str">
        <f>VLOOKUP(B286,Questionnaire!B:E,4,FALSE)</f>
        <v>REMOVE</v>
      </c>
      <c r="F286" t="str">
        <f>VLOOKUP(B286,Questionnaire!B:F,5,FALSE)</f>
        <v>REMOVE</v>
      </c>
    </row>
    <row r="287" spans="1:6" x14ac:dyDescent="0.35">
      <c r="A287" t="s">
        <v>1277</v>
      </c>
      <c r="B287" t="s">
        <v>285</v>
      </c>
      <c r="C287" s="16" t="str">
        <f>VLOOKUP(B287,Questionnaire!B:G,6,FALSE)</f>
        <v>FRUIT_JUICE</v>
      </c>
      <c r="D287" t="str">
        <f t="shared" si="4"/>
        <v xml:space="preserve"> 'FTJUDA2_' : 'FRUIT_JUICE',</v>
      </c>
      <c r="E287" t="str">
        <f>VLOOKUP(B287,Questionnaire!B:E,4,FALSE)</f>
        <v>KEEP?</v>
      </c>
      <c r="F287" t="str">
        <f>VLOOKUP(B287,Questionnaire!B:F,5,FALSE)</f>
        <v>KEEP?</v>
      </c>
    </row>
    <row r="288" spans="1:6" x14ac:dyDescent="0.35">
      <c r="A288" t="s">
        <v>1278</v>
      </c>
      <c r="B288" t="s">
        <v>286</v>
      </c>
      <c r="C288" s="16" t="str">
        <f>VLOOKUP(B288,Questionnaire!B:G,6,FALSE)</f>
        <v>FRUIT</v>
      </c>
      <c r="D288" t="str">
        <f t="shared" si="4"/>
        <v xml:space="preserve"> 'FRUTDA2_' : 'FRUIT',</v>
      </c>
      <c r="E288" t="str">
        <f>VLOOKUP(B288,Questionnaire!B:E,4,FALSE)</f>
        <v>KEEP</v>
      </c>
      <c r="F288" t="str">
        <f>VLOOKUP(B288,Questionnaire!B:F,5,FALSE)</f>
        <v>KEEP</v>
      </c>
    </row>
    <row r="289" spans="1:6" x14ac:dyDescent="0.35">
      <c r="A289" t="s">
        <v>1279</v>
      </c>
      <c r="B289" t="s">
        <v>287</v>
      </c>
      <c r="C289" s="16" t="str">
        <f>VLOOKUP(B289,Questionnaire!B:G,6,FALSE)</f>
        <v>GREENS</v>
      </c>
      <c r="D289" t="str">
        <f t="shared" si="4"/>
        <v xml:space="preserve"> 'GRENDA1_' : 'GREENS',</v>
      </c>
      <c r="E289" t="str">
        <f>VLOOKUP(B289,Questionnaire!B:E,4,FALSE)</f>
        <v>KEEP</v>
      </c>
      <c r="F289" t="str">
        <f>VLOOKUP(B289,Questionnaire!B:F,5,FALSE)</f>
        <v>KEEP</v>
      </c>
    </row>
    <row r="290" spans="1:6" x14ac:dyDescent="0.35">
      <c r="A290" t="s">
        <v>1280</v>
      </c>
      <c r="B290" t="s">
        <v>288</v>
      </c>
      <c r="C290" s="16" t="str">
        <f>VLOOKUP(B290,Questionnaire!B:G,6,FALSE)</f>
        <v>FRIES</v>
      </c>
      <c r="D290" t="str">
        <f t="shared" si="4"/>
        <v xml:space="preserve"> 'FRNCHDA_' : 'FRIES',</v>
      </c>
      <c r="E290" t="str">
        <f>VLOOKUP(B290,Questionnaire!B:E,4,FALSE)</f>
        <v>KEEP?</v>
      </c>
      <c r="F290" t="str">
        <f>VLOOKUP(B290,Questionnaire!B:F,5,FALSE)</f>
        <v>KEEP?</v>
      </c>
    </row>
    <row r="291" spans="1:6" x14ac:dyDescent="0.35">
      <c r="A291" t="s">
        <v>1281</v>
      </c>
      <c r="B291" t="s">
        <v>289</v>
      </c>
      <c r="C291" s="16" t="str">
        <f>VLOOKUP(B291,Questionnaire!B:G,6,FALSE)</f>
        <v>POTATOES</v>
      </c>
      <c r="D291" t="str">
        <f t="shared" si="4"/>
        <v xml:space="preserve"> 'POTADA1_' : 'POTATOES',</v>
      </c>
      <c r="E291" t="str">
        <f>VLOOKUP(B291,Questionnaire!B:E,4,FALSE)</f>
        <v>KEEP?</v>
      </c>
      <c r="F291" t="str">
        <f>VLOOKUP(B291,Questionnaire!B:F,5,FALSE)</f>
        <v>KEEP?</v>
      </c>
    </row>
    <row r="292" spans="1:6" x14ac:dyDescent="0.35">
      <c r="A292" t="s">
        <v>1282</v>
      </c>
      <c r="B292" t="s">
        <v>290</v>
      </c>
      <c r="C292" s="16" t="str">
        <f>VLOOKUP(B292,Questionnaire!B:G,6,FALSE)</f>
        <v>VEGETABLES</v>
      </c>
      <c r="D292" t="str">
        <f t="shared" si="4"/>
        <v xml:space="preserve"> 'VEGEDA2_' : 'VEGETABLES',</v>
      </c>
      <c r="E292" t="str">
        <f>VLOOKUP(B292,Questionnaire!B:E,4,FALSE)</f>
        <v>KEEP</v>
      </c>
      <c r="F292" t="str">
        <f>VLOOKUP(B292,Questionnaire!B:F,5,FALSE)</f>
        <v>KEEP</v>
      </c>
    </row>
    <row r="293" spans="1:6" x14ac:dyDescent="0.35">
      <c r="A293" t="s">
        <v>1283</v>
      </c>
      <c r="B293" t="s">
        <v>291</v>
      </c>
      <c r="C293" s="16">
        <f>VLOOKUP(B293,Questionnaire!B:G,6,FALSE)</f>
        <v>0</v>
      </c>
      <c r="D293" t="str">
        <f t="shared" si="4"/>
        <v xml:space="preserve"> '_MISFRT1' : '0',</v>
      </c>
      <c r="E293" t="str">
        <f>VLOOKUP(B293,Questionnaire!B:E,4,FALSE)</f>
        <v>KEEP?</v>
      </c>
      <c r="F293" t="str">
        <f>VLOOKUP(B293,Questionnaire!B:F,5,FALSE)</f>
        <v>KEEP?</v>
      </c>
    </row>
    <row r="294" spans="1:6" x14ac:dyDescent="0.35">
      <c r="A294" t="s">
        <v>1284</v>
      </c>
      <c r="B294" t="s">
        <v>292</v>
      </c>
      <c r="C294" s="16">
        <f>VLOOKUP(B294,Questionnaire!B:G,6,FALSE)</f>
        <v>0</v>
      </c>
      <c r="D294" t="str">
        <f t="shared" si="4"/>
        <v xml:space="preserve"> '_MISVEG1' : '0',</v>
      </c>
      <c r="E294" t="str">
        <f>VLOOKUP(B294,Questionnaire!B:E,4,FALSE)</f>
        <v>KEEP?</v>
      </c>
      <c r="F294" t="str">
        <f>VLOOKUP(B294,Questionnaire!B:F,5,FALSE)</f>
        <v>KEEP?</v>
      </c>
    </row>
    <row r="295" spans="1:6" x14ac:dyDescent="0.35">
      <c r="A295" t="s">
        <v>1285</v>
      </c>
      <c r="B295" t="s">
        <v>293</v>
      </c>
      <c r="C295" s="16">
        <f>VLOOKUP(B295,Questionnaire!B:G,6,FALSE)</f>
        <v>0</v>
      </c>
      <c r="D295" t="str">
        <f t="shared" si="4"/>
        <v xml:space="preserve"> '_FRTRES1' : '0',</v>
      </c>
      <c r="E295" t="str">
        <f>VLOOKUP(B295,Questionnaire!B:E,4,FALSE)</f>
        <v>KEEP?</v>
      </c>
      <c r="F295" t="str">
        <f>VLOOKUP(B295,Questionnaire!B:F,5,FALSE)</f>
        <v>KEEP?</v>
      </c>
    </row>
    <row r="296" spans="1:6" x14ac:dyDescent="0.35">
      <c r="A296" t="s">
        <v>1286</v>
      </c>
      <c r="B296" t="s">
        <v>294</v>
      </c>
      <c r="C296" s="16">
        <f>VLOOKUP(B296,Questionnaire!B:G,6,FALSE)</f>
        <v>0</v>
      </c>
      <c r="D296" t="str">
        <f t="shared" si="4"/>
        <v xml:space="preserve"> '_VEGRES1' : '0',</v>
      </c>
      <c r="E296" t="str">
        <f>VLOOKUP(B296,Questionnaire!B:E,4,FALSE)</f>
        <v>KEEP?</v>
      </c>
      <c r="F296" t="str">
        <f>VLOOKUP(B296,Questionnaire!B:F,5,FALSE)</f>
        <v>KEEP?</v>
      </c>
    </row>
    <row r="297" spans="1:6" x14ac:dyDescent="0.35">
      <c r="A297" t="s">
        <v>1287</v>
      </c>
      <c r="B297" t="s">
        <v>295</v>
      </c>
      <c r="C297" s="16">
        <f>VLOOKUP(B297,Questionnaire!B:G,6,FALSE)</f>
        <v>0</v>
      </c>
      <c r="D297" t="str">
        <f t="shared" si="4"/>
        <v xml:space="preserve"> '_FRUTSU1' : '0',</v>
      </c>
      <c r="E297" t="str">
        <f>VLOOKUP(B297,Questionnaire!B:E,4,FALSE)</f>
        <v>REMOVE</v>
      </c>
      <c r="F297" t="str">
        <f>VLOOKUP(B297,Questionnaire!B:F,5,FALSE)</f>
        <v>REMOVE</v>
      </c>
    </row>
    <row r="298" spans="1:6" x14ac:dyDescent="0.35">
      <c r="A298" t="s">
        <v>1288</v>
      </c>
      <c r="B298" t="s">
        <v>296</v>
      </c>
      <c r="C298" s="16">
        <f>VLOOKUP(B298,Questionnaire!B:G,6,FALSE)</f>
        <v>0</v>
      </c>
      <c r="D298" t="str">
        <f t="shared" si="4"/>
        <v xml:space="preserve"> '_VEGESU1' : '0',</v>
      </c>
      <c r="E298" t="str">
        <f>VLOOKUP(B298,Questionnaire!B:E,4,FALSE)</f>
        <v>REMOVE</v>
      </c>
      <c r="F298" t="str">
        <f>VLOOKUP(B298,Questionnaire!B:F,5,FALSE)</f>
        <v>REMOVE</v>
      </c>
    </row>
    <row r="299" spans="1:6" x14ac:dyDescent="0.35">
      <c r="A299" t="s">
        <v>1289</v>
      </c>
      <c r="B299" t="s">
        <v>297</v>
      </c>
      <c r="C299" s="16">
        <f>VLOOKUP(B299,Questionnaire!B:G,6,FALSE)</f>
        <v>0</v>
      </c>
      <c r="D299" t="str">
        <f t="shared" si="4"/>
        <v xml:space="preserve"> '_FRTLT1A' : '0',</v>
      </c>
      <c r="E299" t="str">
        <f>VLOOKUP(B299,Questionnaire!B:E,4,FALSE)</f>
        <v>KEEP</v>
      </c>
      <c r="F299" t="str">
        <f>VLOOKUP(B299,Questionnaire!B:F,5,FALSE)</f>
        <v>KEEP</v>
      </c>
    </row>
    <row r="300" spans="1:6" x14ac:dyDescent="0.35">
      <c r="A300" t="s">
        <v>1290</v>
      </c>
      <c r="B300" t="s">
        <v>298</v>
      </c>
      <c r="C300" s="16">
        <f>VLOOKUP(B300,Questionnaire!B:G,6,FALSE)</f>
        <v>0</v>
      </c>
      <c r="D300" t="str">
        <f t="shared" si="4"/>
        <v xml:space="preserve"> '_VEGLT1A' : '0',</v>
      </c>
      <c r="E300" t="str">
        <f>VLOOKUP(B300,Questionnaire!B:E,4,FALSE)</f>
        <v>KEEP</v>
      </c>
      <c r="F300" t="str">
        <f>VLOOKUP(B300,Questionnaire!B:F,5,FALSE)</f>
        <v>KEEP</v>
      </c>
    </row>
    <row r="301" spans="1:6" x14ac:dyDescent="0.35">
      <c r="A301" t="s">
        <v>1291</v>
      </c>
      <c r="B301" t="s">
        <v>299</v>
      </c>
      <c r="C301" s="16">
        <f>VLOOKUP(B301,Questionnaire!B:G,6,FALSE)</f>
        <v>0</v>
      </c>
      <c r="D301" t="str">
        <f t="shared" si="4"/>
        <v xml:space="preserve"> '_FRT16A' : '0',</v>
      </c>
      <c r="E301" t="str">
        <f>VLOOKUP(B301,Questionnaire!B:E,4,FALSE)</f>
        <v>KEEP?</v>
      </c>
      <c r="F301" t="str">
        <f>VLOOKUP(B301,Questionnaire!B:F,5,FALSE)</f>
        <v>KEEP?</v>
      </c>
    </row>
    <row r="302" spans="1:6" x14ac:dyDescent="0.35">
      <c r="A302" t="s">
        <v>1292</v>
      </c>
      <c r="B302" t="s">
        <v>300</v>
      </c>
      <c r="C302" s="16">
        <f>VLOOKUP(B302,Questionnaire!B:G,6,FALSE)</f>
        <v>0</v>
      </c>
      <c r="D302" t="str">
        <f t="shared" si="4"/>
        <v xml:space="preserve"> '_VEG23A' : '0',</v>
      </c>
      <c r="E302" t="str">
        <f>VLOOKUP(B302,Questionnaire!B:E,4,FALSE)</f>
        <v>KEEP?</v>
      </c>
      <c r="F302" t="str">
        <f>VLOOKUP(B302,Questionnaire!B:F,5,FALSE)</f>
        <v>KEEP?</v>
      </c>
    </row>
    <row r="303" spans="1:6" x14ac:dyDescent="0.35">
      <c r="A303" t="s">
        <v>1293</v>
      </c>
      <c r="B303" t="s">
        <v>301</v>
      </c>
      <c r="C303" s="16">
        <f>VLOOKUP(B303,Questionnaire!B:G,6,FALSE)</f>
        <v>0</v>
      </c>
      <c r="D303" t="str">
        <f t="shared" si="4"/>
        <v xml:space="preserve"> '_FRUITE1' : '0',</v>
      </c>
      <c r="E303" t="str">
        <f>VLOOKUP(B303,Questionnaire!B:E,4,FALSE)</f>
        <v>KEEP?</v>
      </c>
      <c r="F303" t="str">
        <f>VLOOKUP(B303,Questionnaire!B:F,5,FALSE)</f>
        <v>KEEP?</v>
      </c>
    </row>
    <row r="304" spans="1:6" x14ac:dyDescent="0.35">
      <c r="A304" t="s">
        <v>991</v>
      </c>
      <c r="B304" t="s">
        <v>302</v>
      </c>
      <c r="C304" s="16">
        <f>VLOOKUP(B304,Questionnaire!B:G,6,FALSE)</f>
        <v>0</v>
      </c>
      <c r="D304" t="str">
        <f t="shared" si="4"/>
        <v xml:space="preserve"> '_VEGETE1' : '0',</v>
      </c>
      <c r="E304" t="str">
        <f>VLOOKUP(B304,Questionnaire!B:E,4,FALSE)</f>
        <v>KEEP?</v>
      </c>
      <c r="F304" t="str">
        <f>VLOOKUP(B304,Questionnaire!B:F,5,FALSE)</f>
        <v>KEEP?</v>
      </c>
    </row>
  </sheetData>
  <autoFilter ref="A1:F304" xr:uid="{64A05A70-757A-4186-8BEA-4E176E6EE47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653A-717B-4C06-B542-86C4245505B6}">
  <dimension ref="A1:I304"/>
  <sheetViews>
    <sheetView tabSelected="1" workbookViewId="0">
      <pane ySplit="1" topLeftCell="A8" activePane="bottomLeft" state="frozen"/>
      <selection pane="bottomLeft" activeCell="E1" sqref="E1"/>
    </sheetView>
  </sheetViews>
  <sheetFormatPr defaultRowHeight="14.5" x14ac:dyDescent="0.35"/>
  <cols>
    <col min="1" max="1" width="13.6328125" style="2" customWidth="1"/>
    <col min="2" max="2" width="13.08984375" style="2" bestFit="1" customWidth="1"/>
    <col min="3" max="3" width="34.90625" style="2" customWidth="1"/>
    <col min="4" max="4" width="62.54296875" style="2" customWidth="1"/>
    <col min="5" max="6" width="13.1796875" style="5" bestFit="1" customWidth="1"/>
    <col min="7" max="7" width="20.7265625" style="2" bestFit="1" customWidth="1"/>
    <col min="8" max="8" width="45.1796875" style="2" customWidth="1"/>
    <col min="9" max="9" width="23.7265625" style="2" bestFit="1" customWidth="1"/>
  </cols>
  <sheetData>
    <row r="1" spans="1:9" s="1" customFormat="1" ht="29" x14ac:dyDescent="0.35">
      <c r="A1" s="4" t="s">
        <v>340</v>
      </c>
      <c r="B1" s="4" t="s">
        <v>303</v>
      </c>
      <c r="C1" s="4" t="s">
        <v>304</v>
      </c>
      <c r="D1" s="4" t="s">
        <v>306</v>
      </c>
      <c r="E1" s="26" t="s">
        <v>1298</v>
      </c>
      <c r="F1" s="26" t="s">
        <v>1299</v>
      </c>
      <c r="G1" s="4" t="s">
        <v>308</v>
      </c>
      <c r="H1" s="4" t="s">
        <v>323</v>
      </c>
      <c r="I1" s="4" t="s">
        <v>582</v>
      </c>
    </row>
    <row r="2" spans="1:9" x14ac:dyDescent="0.35">
      <c r="A2" s="2" t="s">
        <v>395</v>
      </c>
      <c r="B2" s="2" t="s">
        <v>0</v>
      </c>
      <c r="C2" s="2" t="s">
        <v>988</v>
      </c>
      <c r="E2" s="5" t="s">
        <v>346</v>
      </c>
      <c r="F2" s="5" t="s">
        <v>346</v>
      </c>
      <c r="G2" s="2" t="s">
        <v>1308</v>
      </c>
      <c r="H2" s="6" t="s">
        <v>1296</v>
      </c>
      <c r="I2" s="2" t="s">
        <v>1297</v>
      </c>
    </row>
    <row r="3" spans="1:9" x14ac:dyDescent="0.35">
      <c r="A3" s="2" t="s">
        <v>989</v>
      </c>
      <c r="B3" s="2" t="s">
        <v>1</v>
      </c>
      <c r="C3" s="2" t="s">
        <v>1295</v>
      </c>
      <c r="E3" s="5" t="s">
        <v>321</v>
      </c>
      <c r="F3" s="5" t="s">
        <v>321</v>
      </c>
      <c r="G3" s="2" t="s">
        <v>326</v>
      </c>
      <c r="H3" s="2" t="s">
        <v>1321</v>
      </c>
    </row>
    <row r="4" spans="1:9" x14ac:dyDescent="0.35">
      <c r="A4" s="2" t="s">
        <v>989</v>
      </c>
      <c r="B4" s="2" t="s">
        <v>2</v>
      </c>
      <c r="C4" s="2" t="s">
        <v>1295</v>
      </c>
      <c r="E4" s="5" t="s">
        <v>321</v>
      </c>
      <c r="F4" s="5" t="s">
        <v>321</v>
      </c>
      <c r="G4" s="2" t="s">
        <v>326</v>
      </c>
      <c r="H4" s="2" t="s">
        <v>1321</v>
      </c>
    </row>
    <row r="5" spans="1:9" x14ac:dyDescent="0.35">
      <c r="A5" s="2" t="s">
        <v>989</v>
      </c>
      <c r="B5" s="2" t="s">
        <v>3</v>
      </c>
      <c r="C5" s="2" t="s">
        <v>1295</v>
      </c>
      <c r="E5" s="5" t="s">
        <v>321</v>
      </c>
      <c r="F5" s="5" t="s">
        <v>321</v>
      </c>
      <c r="G5" s="2" t="s">
        <v>326</v>
      </c>
      <c r="H5" s="2" t="s">
        <v>1321</v>
      </c>
    </row>
    <row r="6" spans="1:9" x14ac:dyDescent="0.35">
      <c r="A6" s="2" t="s">
        <v>989</v>
      </c>
      <c r="B6" s="2" t="s">
        <v>4</v>
      </c>
      <c r="C6" s="2" t="s">
        <v>1295</v>
      </c>
      <c r="E6" s="5" t="s">
        <v>321</v>
      </c>
      <c r="F6" s="5" t="s">
        <v>321</v>
      </c>
      <c r="G6" s="2" t="s">
        <v>326</v>
      </c>
      <c r="H6" s="2" t="s">
        <v>1321</v>
      </c>
    </row>
    <row r="7" spans="1:9" x14ac:dyDescent="0.35">
      <c r="A7" s="2" t="s">
        <v>989</v>
      </c>
      <c r="B7" s="2" t="s">
        <v>5</v>
      </c>
      <c r="C7" s="2" t="s">
        <v>1295</v>
      </c>
      <c r="E7" s="5" t="s">
        <v>321</v>
      </c>
      <c r="F7" s="5" t="s">
        <v>321</v>
      </c>
      <c r="G7" s="2" t="s">
        <v>326</v>
      </c>
      <c r="H7" s="2" t="s">
        <v>1321</v>
      </c>
    </row>
    <row r="8" spans="1:9" x14ac:dyDescent="0.35">
      <c r="A8" s="2" t="s">
        <v>989</v>
      </c>
      <c r="B8" s="2" t="s">
        <v>6</v>
      </c>
      <c r="C8" s="2" t="s">
        <v>1295</v>
      </c>
      <c r="E8" s="5" t="s">
        <v>321</v>
      </c>
      <c r="F8" s="5" t="s">
        <v>321</v>
      </c>
      <c r="G8" s="2" t="s">
        <v>326</v>
      </c>
      <c r="H8" s="2" t="s">
        <v>1321</v>
      </c>
    </row>
    <row r="9" spans="1:9" x14ac:dyDescent="0.35">
      <c r="A9" s="2" t="s">
        <v>989</v>
      </c>
      <c r="B9" s="2" t="s">
        <v>7</v>
      </c>
      <c r="C9" s="2" t="s">
        <v>1295</v>
      </c>
      <c r="E9" s="5" t="s">
        <v>321</v>
      </c>
      <c r="F9" s="5" t="s">
        <v>321</v>
      </c>
      <c r="G9" s="2" t="s">
        <v>326</v>
      </c>
      <c r="H9" s="2" t="s">
        <v>1321</v>
      </c>
    </row>
    <row r="10" spans="1:9" x14ac:dyDescent="0.35">
      <c r="A10" s="2" t="s">
        <v>989</v>
      </c>
      <c r="B10" s="2" t="s">
        <v>8</v>
      </c>
      <c r="C10" s="2" t="s">
        <v>1295</v>
      </c>
      <c r="E10" s="5" t="s">
        <v>321</v>
      </c>
      <c r="F10" s="5" t="s">
        <v>321</v>
      </c>
      <c r="G10" s="2" t="s">
        <v>326</v>
      </c>
      <c r="H10" s="2" t="s">
        <v>1321</v>
      </c>
    </row>
    <row r="11" spans="1:9" ht="29" x14ac:dyDescent="0.35">
      <c r="A11" s="2" t="s">
        <v>313</v>
      </c>
      <c r="B11" s="2" t="s">
        <v>9</v>
      </c>
      <c r="C11" s="2" t="s">
        <v>305</v>
      </c>
      <c r="D11" s="2" t="s">
        <v>307</v>
      </c>
      <c r="E11" s="5" t="s">
        <v>321</v>
      </c>
      <c r="F11" s="5" t="s">
        <v>321</v>
      </c>
      <c r="G11" s="2" t="s">
        <v>326</v>
      </c>
      <c r="H11" s="2" t="s">
        <v>327</v>
      </c>
    </row>
    <row r="12" spans="1:9" ht="43.5" x14ac:dyDescent="0.35">
      <c r="A12" s="2" t="s">
        <v>313</v>
      </c>
      <c r="B12" s="2" t="s">
        <v>10</v>
      </c>
      <c r="C12" s="2" t="s">
        <v>311</v>
      </c>
      <c r="D12" s="2" t="s">
        <v>309</v>
      </c>
      <c r="E12" s="5" t="s">
        <v>321</v>
      </c>
      <c r="F12" s="5" t="s">
        <v>321</v>
      </c>
      <c r="G12" s="2" t="s">
        <v>326</v>
      </c>
      <c r="H12" s="2" t="s">
        <v>327</v>
      </c>
    </row>
    <row r="13" spans="1:9" ht="29" x14ac:dyDescent="0.35">
      <c r="A13" s="2" t="s">
        <v>313</v>
      </c>
      <c r="B13" s="2" t="s">
        <v>11</v>
      </c>
      <c r="C13" s="2" t="s">
        <v>310</v>
      </c>
      <c r="D13" s="2" t="s">
        <v>307</v>
      </c>
      <c r="E13" s="5" t="s">
        <v>321</v>
      </c>
      <c r="F13" s="5" t="s">
        <v>321</v>
      </c>
      <c r="G13" s="2" t="s">
        <v>326</v>
      </c>
      <c r="H13" s="2" t="s">
        <v>327</v>
      </c>
    </row>
    <row r="14" spans="1:9" ht="29" x14ac:dyDescent="0.35">
      <c r="A14" s="2" t="s">
        <v>313</v>
      </c>
      <c r="B14" s="2" t="s">
        <v>12</v>
      </c>
      <c r="C14" s="2" t="s">
        <v>312</v>
      </c>
      <c r="D14" s="2" t="s">
        <v>307</v>
      </c>
      <c r="E14" s="5" t="s">
        <v>321</v>
      </c>
      <c r="F14" s="5" t="s">
        <v>321</v>
      </c>
      <c r="G14" s="2" t="s">
        <v>326</v>
      </c>
      <c r="H14" s="2" t="s">
        <v>327</v>
      </c>
    </row>
    <row r="15" spans="1:9" ht="29" x14ac:dyDescent="0.35">
      <c r="A15" s="2" t="s">
        <v>313</v>
      </c>
      <c r="B15" s="2" t="s">
        <v>13</v>
      </c>
      <c r="C15" s="2" t="s">
        <v>314</v>
      </c>
      <c r="D15" s="2" t="s">
        <v>307</v>
      </c>
      <c r="E15" s="5" t="s">
        <v>321</v>
      </c>
      <c r="F15" s="5" t="s">
        <v>321</v>
      </c>
      <c r="G15" s="2" t="s">
        <v>326</v>
      </c>
      <c r="H15" s="2" t="s">
        <v>327</v>
      </c>
    </row>
    <row r="16" spans="1:9" ht="29" x14ac:dyDescent="0.35">
      <c r="A16" s="2" t="s">
        <v>313</v>
      </c>
      <c r="B16" s="2" t="s">
        <v>14</v>
      </c>
      <c r="C16" s="2" t="s">
        <v>315</v>
      </c>
      <c r="D16" s="2" t="s">
        <v>307</v>
      </c>
      <c r="E16" s="5" t="s">
        <v>321</v>
      </c>
      <c r="F16" s="5" t="s">
        <v>321</v>
      </c>
      <c r="G16" s="2" t="s">
        <v>326</v>
      </c>
      <c r="H16" s="2" t="s">
        <v>327</v>
      </c>
    </row>
    <row r="17" spans="1:8" ht="58" x14ac:dyDescent="0.35">
      <c r="A17" s="2" t="s">
        <v>313</v>
      </c>
      <c r="B17" s="2" t="s">
        <v>15</v>
      </c>
      <c r="C17" s="2" t="s">
        <v>316</v>
      </c>
      <c r="D17" s="2" t="s">
        <v>318</v>
      </c>
      <c r="E17" s="5" t="s">
        <v>321</v>
      </c>
      <c r="F17" s="5" t="s">
        <v>321</v>
      </c>
      <c r="G17" s="2" t="s">
        <v>326</v>
      </c>
      <c r="H17" s="2" t="s">
        <v>1294</v>
      </c>
    </row>
    <row r="18" spans="1:8" ht="72.5" x14ac:dyDescent="0.35">
      <c r="A18" s="2" t="s">
        <v>313</v>
      </c>
      <c r="B18" s="2" t="s">
        <v>16</v>
      </c>
      <c r="C18" s="2" t="s">
        <v>319</v>
      </c>
      <c r="D18" s="2" t="s">
        <v>320</v>
      </c>
      <c r="E18" s="5" t="s">
        <v>321</v>
      </c>
      <c r="F18" s="5" t="s">
        <v>321</v>
      </c>
      <c r="G18" s="2" t="s">
        <v>326</v>
      </c>
      <c r="H18" s="2" t="s">
        <v>327</v>
      </c>
    </row>
    <row r="19" spans="1:8" ht="58" x14ac:dyDescent="0.35">
      <c r="A19" s="2" t="s">
        <v>313</v>
      </c>
      <c r="B19" s="2" t="s">
        <v>17</v>
      </c>
      <c r="C19" s="2" t="s">
        <v>316</v>
      </c>
      <c r="D19" s="2" t="s">
        <v>318</v>
      </c>
      <c r="E19" s="5" t="s">
        <v>321</v>
      </c>
      <c r="F19" s="5" t="s">
        <v>321</v>
      </c>
      <c r="G19" s="2" t="s">
        <v>326</v>
      </c>
      <c r="H19" s="2" t="s">
        <v>1294</v>
      </c>
    </row>
    <row r="20" spans="1:8" ht="43.5" x14ac:dyDescent="0.35">
      <c r="A20" s="2" t="s">
        <v>313</v>
      </c>
      <c r="B20" s="2" t="s">
        <v>18</v>
      </c>
      <c r="C20" s="2" t="s">
        <v>324</v>
      </c>
      <c r="D20" s="3" t="s">
        <v>325</v>
      </c>
      <c r="E20" s="5" t="s">
        <v>321</v>
      </c>
      <c r="F20" s="5" t="s">
        <v>321</v>
      </c>
      <c r="G20" s="2" t="s">
        <v>326</v>
      </c>
      <c r="H20" s="2" t="s">
        <v>327</v>
      </c>
    </row>
    <row r="21" spans="1:8" ht="29" x14ac:dyDescent="0.35">
      <c r="A21" s="2" t="s">
        <v>313</v>
      </c>
      <c r="B21" s="2" t="s">
        <v>19</v>
      </c>
      <c r="C21" s="2" t="s">
        <v>328</v>
      </c>
      <c r="E21" s="5" t="s">
        <v>321</v>
      </c>
      <c r="F21" s="5" t="s">
        <v>321</v>
      </c>
      <c r="G21" s="2" t="s">
        <v>326</v>
      </c>
      <c r="H21" s="2" t="s">
        <v>327</v>
      </c>
    </row>
    <row r="22" spans="1:8" ht="87" x14ac:dyDescent="0.35">
      <c r="A22" s="2" t="s">
        <v>313</v>
      </c>
      <c r="B22" s="2" t="s">
        <v>20</v>
      </c>
      <c r="C22" s="2" t="s">
        <v>329</v>
      </c>
      <c r="D22" s="2" t="s">
        <v>318</v>
      </c>
      <c r="E22" s="5" t="s">
        <v>321</v>
      </c>
      <c r="F22" s="5" t="s">
        <v>321</v>
      </c>
      <c r="G22" s="2" t="s">
        <v>326</v>
      </c>
      <c r="H22" s="2" t="s">
        <v>327</v>
      </c>
    </row>
    <row r="23" spans="1:8" ht="29" x14ac:dyDescent="0.35">
      <c r="A23" s="2" t="s">
        <v>330</v>
      </c>
      <c r="B23" s="2" t="s">
        <v>21</v>
      </c>
      <c r="C23" s="2" t="s">
        <v>331</v>
      </c>
      <c r="D23" s="2" t="s">
        <v>307</v>
      </c>
      <c r="E23" s="5" t="s">
        <v>321</v>
      </c>
      <c r="F23" s="5" t="s">
        <v>321</v>
      </c>
      <c r="G23" s="2" t="s">
        <v>326</v>
      </c>
      <c r="H23" s="2" t="s">
        <v>1321</v>
      </c>
    </row>
    <row r="24" spans="1:8" ht="29" x14ac:dyDescent="0.35">
      <c r="A24" s="2" t="s">
        <v>330</v>
      </c>
      <c r="B24" s="2" t="s">
        <v>22</v>
      </c>
      <c r="C24" s="2" t="s">
        <v>305</v>
      </c>
      <c r="D24" s="2" t="s">
        <v>307</v>
      </c>
      <c r="E24" s="5" t="s">
        <v>321</v>
      </c>
      <c r="F24" s="5" t="s">
        <v>321</v>
      </c>
      <c r="G24" s="2" t="s">
        <v>326</v>
      </c>
      <c r="H24" s="2" t="s">
        <v>1321</v>
      </c>
    </row>
    <row r="25" spans="1:8" ht="29" x14ac:dyDescent="0.35">
      <c r="A25" s="2" t="s">
        <v>330</v>
      </c>
      <c r="B25" s="2" t="s">
        <v>23</v>
      </c>
      <c r="C25" s="2" t="s">
        <v>314</v>
      </c>
      <c r="D25" s="2" t="s">
        <v>307</v>
      </c>
      <c r="E25" s="5" t="s">
        <v>321</v>
      </c>
      <c r="F25" s="5" t="s">
        <v>321</v>
      </c>
      <c r="G25" s="2" t="s">
        <v>326</v>
      </c>
      <c r="H25" s="2" t="s">
        <v>1321</v>
      </c>
    </row>
    <row r="26" spans="1:8" ht="29" x14ac:dyDescent="0.35">
      <c r="A26" s="2" t="s">
        <v>330</v>
      </c>
      <c r="B26" s="2" t="s">
        <v>24</v>
      </c>
      <c r="C26" s="2" t="s">
        <v>315</v>
      </c>
      <c r="D26" s="2" t="s">
        <v>307</v>
      </c>
      <c r="E26" s="5" t="s">
        <v>321</v>
      </c>
      <c r="F26" s="5" t="s">
        <v>321</v>
      </c>
      <c r="G26" s="2" t="s">
        <v>326</v>
      </c>
      <c r="H26" s="2" t="s">
        <v>1321</v>
      </c>
    </row>
    <row r="27" spans="1:8" ht="58" x14ac:dyDescent="0.35">
      <c r="A27" s="2" t="s">
        <v>330</v>
      </c>
      <c r="B27" s="2" t="s">
        <v>25</v>
      </c>
      <c r="C27" s="2" t="s">
        <v>316</v>
      </c>
      <c r="D27" s="2" t="s">
        <v>318</v>
      </c>
      <c r="E27" s="5" t="s">
        <v>321</v>
      </c>
      <c r="F27" s="5" t="s">
        <v>321</v>
      </c>
      <c r="G27" s="2" t="s">
        <v>326</v>
      </c>
      <c r="H27" s="2" t="s">
        <v>1294</v>
      </c>
    </row>
    <row r="28" spans="1:8" ht="29" x14ac:dyDescent="0.35">
      <c r="A28" s="2" t="s">
        <v>330</v>
      </c>
      <c r="B28" s="2" t="s">
        <v>26</v>
      </c>
      <c r="C28" s="2" t="s">
        <v>332</v>
      </c>
      <c r="D28" s="2" t="s">
        <v>307</v>
      </c>
      <c r="E28" s="5" t="s">
        <v>321</v>
      </c>
      <c r="F28" s="5" t="s">
        <v>321</v>
      </c>
      <c r="G28" s="2" t="s">
        <v>326</v>
      </c>
      <c r="H28" s="2" t="s">
        <v>1321</v>
      </c>
    </row>
    <row r="29" spans="1:8" ht="29" x14ac:dyDescent="0.35">
      <c r="A29" s="2" t="s">
        <v>330</v>
      </c>
      <c r="B29" s="2" t="s">
        <v>27</v>
      </c>
      <c r="C29" s="2" t="s">
        <v>310</v>
      </c>
      <c r="D29" s="2" t="s">
        <v>307</v>
      </c>
      <c r="E29" s="5" t="s">
        <v>321</v>
      </c>
      <c r="F29" s="5" t="s">
        <v>321</v>
      </c>
      <c r="G29" s="2" t="s">
        <v>326</v>
      </c>
      <c r="H29" s="2" t="s">
        <v>1321</v>
      </c>
    </row>
    <row r="30" spans="1:8" ht="29" x14ac:dyDescent="0.35">
      <c r="A30" s="2" t="s">
        <v>330</v>
      </c>
      <c r="B30" s="2" t="s">
        <v>28</v>
      </c>
      <c r="C30" s="2" t="s">
        <v>312</v>
      </c>
      <c r="D30" s="2" t="s">
        <v>307</v>
      </c>
      <c r="E30" s="5" t="s">
        <v>321</v>
      </c>
      <c r="F30" s="5" t="s">
        <v>321</v>
      </c>
      <c r="G30" s="2" t="s">
        <v>326</v>
      </c>
      <c r="H30" s="2" t="s">
        <v>1321</v>
      </c>
    </row>
    <row r="31" spans="1:8" ht="58" x14ac:dyDescent="0.35">
      <c r="A31" s="2" t="s">
        <v>330</v>
      </c>
      <c r="B31" s="2" t="s">
        <v>29</v>
      </c>
      <c r="C31" s="2" t="s">
        <v>333</v>
      </c>
      <c r="D31" s="2" t="s">
        <v>334</v>
      </c>
      <c r="E31" s="5" t="s">
        <v>321</v>
      </c>
      <c r="F31" s="5" t="s">
        <v>321</v>
      </c>
      <c r="G31" s="2" t="s">
        <v>326</v>
      </c>
      <c r="H31" s="2" t="s">
        <v>1321</v>
      </c>
    </row>
    <row r="32" spans="1:8" ht="43.5" x14ac:dyDescent="0.35">
      <c r="A32" s="2" t="s">
        <v>330</v>
      </c>
      <c r="B32" s="2" t="s">
        <v>30</v>
      </c>
      <c r="C32" s="2" t="s">
        <v>335</v>
      </c>
      <c r="D32" s="3" t="s">
        <v>325</v>
      </c>
      <c r="E32" s="5" t="s">
        <v>321</v>
      </c>
      <c r="F32" s="5" t="s">
        <v>321</v>
      </c>
      <c r="G32" s="2" t="s">
        <v>326</v>
      </c>
      <c r="H32" s="2" t="s">
        <v>1321</v>
      </c>
    </row>
    <row r="33" spans="1:8" x14ac:dyDescent="0.35">
      <c r="A33" s="2" t="s">
        <v>395</v>
      </c>
      <c r="B33" s="2" t="s">
        <v>31</v>
      </c>
      <c r="C33" s="2" t="s">
        <v>1295</v>
      </c>
      <c r="E33" s="5" t="s">
        <v>321</v>
      </c>
      <c r="F33" s="5" t="s">
        <v>321</v>
      </c>
      <c r="G33" s="2" t="s">
        <v>326</v>
      </c>
      <c r="H33" s="2" t="s">
        <v>1294</v>
      </c>
    </row>
    <row r="34" spans="1:8" ht="101.5" x14ac:dyDescent="0.35">
      <c r="A34" s="2" t="s">
        <v>338</v>
      </c>
      <c r="B34" s="2" t="s">
        <v>32</v>
      </c>
      <c r="C34" s="2" t="s">
        <v>336</v>
      </c>
      <c r="D34" s="2" t="s">
        <v>337</v>
      </c>
      <c r="E34" s="5" t="s">
        <v>321</v>
      </c>
      <c r="F34" s="5" t="s">
        <v>321</v>
      </c>
      <c r="G34" s="2" t="s">
        <v>326</v>
      </c>
      <c r="H34" s="2" t="s">
        <v>1309</v>
      </c>
    </row>
    <row r="35" spans="1:8" ht="72.5" x14ac:dyDescent="0.35">
      <c r="A35" s="2" t="s">
        <v>339</v>
      </c>
      <c r="B35" s="2" t="s">
        <v>33</v>
      </c>
      <c r="C35" s="2" t="s">
        <v>341</v>
      </c>
      <c r="D35" s="2" t="s">
        <v>357</v>
      </c>
      <c r="E35" s="5" t="s">
        <v>321</v>
      </c>
      <c r="F35" s="5" t="s">
        <v>321</v>
      </c>
      <c r="G35" s="2" t="s">
        <v>326</v>
      </c>
      <c r="H35" s="2" t="s">
        <v>1310</v>
      </c>
    </row>
    <row r="36" spans="1:8" ht="72.5" x14ac:dyDescent="0.35">
      <c r="A36" s="2" t="s">
        <v>339</v>
      </c>
      <c r="B36" s="2" t="s">
        <v>34</v>
      </c>
      <c r="C36" s="2" t="s">
        <v>342</v>
      </c>
      <c r="D36" s="2" t="s">
        <v>357</v>
      </c>
      <c r="E36" s="5" t="s">
        <v>321</v>
      </c>
      <c r="F36" s="5" t="s">
        <v>321</v>
      </c>
      <c r="G36" s="2" t="s">
        <v>326</v>
      </c>
      <c r="H36" s="2" t="s">
        <v>1311</v>
      </c>
    </row>
    <row r="37" spans="1:8" ht="72.5" x14ac:dyDescent="0.35">
      <c r="A37" s="2" t="s">
        <v>339</v>
      </c>
      <c r="B37" s="2" t="s">
        <v>35</v>
      </c>
      <c r="C37" s="2" t="s">
        <v>343</v>
      </c>
      <c r="D37" s="2" t="s">
        <v>357</v>
      </c>
      <c r="E37" s="5" t="s">
        <v>321</v>
      </c>
      <c r="F37" s="5" t="s">
        <v>321</v>
      </c>
      <c r="G37" s="2" t="s">
        <v>326</v>
      </c>
      <c r="H37" s="6" t="s">
        <v>1314</v>
      </c>
    </row>
    <row r="38" spans="1:8" ht="188.5" x14ac:dyDescent="0.35">
      <c r="A38" s="2" t="s">
        <v>348</v>
      </c>
      <c r="B38" s="2" t="s">
        <v>36</v>
      </c>
      <c r="C38" s="2" t="s">
        <v>344</v>
      </c>
      <c r="D38" s="2" t="s">
        <v>345</v>
      </c>
      <c r="E38" s="5" t="s">
        <v>321</v>
      </c>
      <c r="F38" s="5" t="s">
        <v>321</v>
      </c>
      <c r="G38" s="2" t="s">
        <v>326</v>
      </c>
      <c r="H38" s="2" t="s">
        <v>1312</v>
      </c>
    </row>
    <row r="39" spans="1:8" ht="72.5" x14ac:dyDescent="0.35">
      <c r="A39" s="2" t="s">
        <v>348</v>
      </c>
      <c r="B39" s="2" t="s">
        <v>37</v>
      </c>
      <c r="C39" s="2" t="s">
        <v>347</v>
      </c>
      <c r="D39" s="2" t="s">
        <v>358</v>
      </c>
      <c r="E39" s="5" t="s">
        <v>321</v>
      </c>
      <c r="F39" s="5" t="s">
        <v>321</v>
      </c>
      <c r="G39" s="2" t="s">
        <v>326</v>
      </c>
    </row>
    <row r="40" spans="1:8" ht="58" x14ac:dyDescent="0.35">
      <c r="A40" s="2" t="s">
        <v>348</v>
      </c>
      <c r="B40" s="2" t="s">
        <v>38</v>
      </c>
      <c r="C40" s="2" t="s">
        <v>350</v>
      </c>
      <c r="D40" s="2" t="s">
        <v>334</v>
      </c>
      <c r="E40" s="5" t="s">
        <v>321</v>
      </c>
      <c r="F40" s="5" t="s">
        <v>321</v>
      </c>
      <c r="G40" s="2" t="s">
        <v>326</v>
      </c>
    </row>
    <row r="41" spans="1:8" ht="101.5" x14ac:dyDescent="0.35">
      <c r="A41" s="2" t="s">
        <v>348</v>
      </c>
      <c r="B41" s="2" t="s">
        <v>39</v>
      </c>
      <c r="C41" s="2" t="s">
        <v>351</v>
      </c>
      <c r="D41" s="2" t="s">
        <v>352</v>
      </c>
      <c r="E41" s="5" t="s">
        <v>321</v>
      </c>
      <c r="F41" s="5" t="s">
        <v>321</v>
      </c>
      <c r="G41" s="2" t="s">
        <v>326</v>
      </c>
    </row>
    <row r="42" spans="1:8" ht="72.5" x14ac:dyDescent="0.35">
      <c r="A42" s="2" t="s">
        <v>353</v>
      </c>
      <c r="B42" s="2" t="s">
        <v>40</v>
      </c>
      <c r="C42" s="2" t="s">
        <v>354</v>
      </c>
      <c r="D42" s="2" t="s">
        <v>334</v>
      </c>
      <c r="E42" s="5" t="s">
        <v>321</v>
      </c>
      <c r="F42" s="5" t="s">
        <v>321</v>
      </c>
      <c r="G42" s="2" t="s">
        <v>326</v>
      </c>
      <c r="H42" s="2" t="s">
        <v>687</v>
      </c>
    </row>
    <row r="43" spans="1:8" ht="87" x14ac:dyDescent="0.35">
      <c r="A43" s="2" t="s">
        <v>356</v>
      </c>
      <c r="B43" s="2" t="s">
        <v>41</v>
      </c>
      <c r="C43" s="2" t="s">
        <v>355</v>
      </c>
      <c r="D43" s="2" t="s">
        <v>359</v>
      </c>
      <c r="E43" s="5" t="s">
        <v>321</v>
      </c>
      <c r="F43" s="5" t="s">
        <v>321</v>
      </c>
      <c r="G43" s="2" t="s">
        <v>326</v>
      </c>
      <c r="H43" s="2" t="s">
        <v>691</v>
      </c>
    </row>
    <row r="44" spans="1:8" ht="58" x14ac:dyDescent="0.35">
      <c r="A44" s="2" t="s">
        <v>356</v>
      </c>
      <c r="B44" s="2" t="s">
        <v>42</v>
      </c>
      <c r="C44" s="2" t="s">
        <v>360</v>
      </c>
      <c r="D44" s="2" t="s">
        <v>334</v>
      </c>
      <c r="E44" s="5" t="s">
        <v>322</v>
      </c>
      <c r="F44" s="5" t="s">
        <v>322</v>
      </c>
      <c r="G44" s="2" t="s">
        <v>326</v>
      </c>
    </row>
    <row r="45" spans="1:8" ht="130.5" x14ac:dyDescent="0.35">
      <c r="A45" s="2" t="s">
        <v>361</v>
      </c>
      <c r="B45" s="2" t="s">
        <v>43</v>
      </c>
      <c r="C45" s="2" t="s">
        <v>362</v>
      </c>
      <c r="D45" s="2" t="s">
        <v>363</v>
      </c>
      <c r="E45" s="5" t="s">
        <v>321</v>
      </c>
      <c r="F45" s="5" t="s">
        <v>321</v>
      </c>
      <c r="G45" s="2" t="s">
        <v>326</v>
      </c>
      <c r="H45" s="2" t="s">
        <v>1322</v>
      </c>
    </row>
    <row r="46" spans="1:8" ht="58" x14ac:dyDescent="0.35">
      <c r="A46" s="2" t="s">
        <v>361</v>
      </c>
      <c r="B46" s="2" t="s">
        <v>44</v>
      </c>
      <c r="C46" s="2" t="s">
        <v>364</v>
      </c>
      <c r="D46" s="2" t="s">
        <v>334</v>
      </c>
      <c r="E46" s="5" t="s">
        <v>321</v>
      </c>
      <c r="F46" s="5" t="s">
        <v>321</v>
      </c>
      <c r="G46" s="2" t="s">
        <v>326</v>
      </c>
      <c r="H46" s="2" t="s">
        <v>1322</v>
      </c>
    </row>
    <row r="47" spans="1:8" ht="58" x14ac:dyDescent="0.35">
      <c r="A47" s="2" t="s">
        <v>361</v>
      </c>
      <c r="B47" s="6" t="s">
        <v>45</v>
      </c>
      <c r="C47" s="2" t="s">
        <v>365</v>
      </c>
      <c r="D47" s="2" t="s">
        <v>334</v>
      </c>
      <c r="E47" s="5" t="s">
        <v>321</v>
      </c>
      <c r="F47" s="5" t="s">
        <v>322</v>
      </c>
      <c r="G47" s="2" t="s">
        <v>1317</v>
      </c>
      <c r="H47" s="6" t="s">
        <v>366</v>
      </c>
    </row>
    <row r="48" spans="1:8" ht="58" x14ac:dyDescent="0.35">
      <c r="A48" s="2" t="s">
        <v>367</v>
      </c>
      <c r="B48" s="2" t="s">
        <v>46</v>
      </c>
      <c r="C48" s="2" t="s">
        <v>368</v>
      </c>
      <c r="D48" s="2" t="s">
        <v>334</v>
      </c>
      <c r="E48" s="5" t="s">
        <v>322</v>
      </c>
      <c r="F48" s="5" t="s">
        <v>322</v>
      </c>
      <c r="G48" s="2" t="s">
        <v>371</v>
      </c>
      <c r="H48" s="2" t="s">
        <v>702</v>
      </c>
    </row>
    <row r="49" spans="1:8" ht="58" x14ac:dyDescent="0.35">
      <c r="A49" s="2" t="s">
        <v>367</v>
      </c>
      <c r="B49" s="2" t="s">
        <v>47</v>
      </c>
      <c r="C49" s="2" t="s">
        <v>369</v>
      </c>
      <c r="D49" s="2" t="s">
        <v>334</v>
      </c>
      <c r="E49" s="5" t="s">
        <v>322</v>
      </c>
      <c r="F49" s="5" t="s">
        <v>322</v>
      </c>
      <c r="G49" s="2" t="s">
        <v>425</v>
      </c>
      <c r="H49" s="2" t="s">
        <v>702</v>
      </c>
    </row>
    <row r="50" spans="1:8" ht="58" x14ac:dyDescent="0.35">
      <c r="A50" s="2" t="s">
        <v>367</v>
      </c>
      <c r="B50" s="2" t="s">
        <v>48</v>
      </c>
      <c r="C50" s="2" t="s">
        <v>370</v>
      </c>
      <c r="D50" s="2" t="s">
        <v>334</v>
      </c>
      <c r="E50" s="5" t="s">
        <v>322</v>
      </c>
      <c r="F50" s="5" t="s">
        <v>322</v>
      </c>
      <c r="G50" s="2" t="s">
        <v>1318</v>
      </c>
      <c r="H50" s="2" t="s">
        <v>424</v>
      </c>
    </row>
    <row r="51" spans="1:8" ht="58" x14ac:dyDescent="0.35">
      <c r="A51" s="2" t="s">
        <v>367</v>
      </c>
      <c r="B51" s="2" t="s">
        <v>49</v>
      </c>
      <c r="C51" s="2" t="s">
        <v>372</v>
      </c>
      <c r="D51" s="2" t="s">
        <v>334</v>
      </c>
      <c r="E51" s="5" t="s">
        <v>321</v>
      </c>
      <c r="F51" s="5" t="s">
        <v>321</v>
      </c>
      <c r="G51" s="2" t="s">
        <v>326</v>
      </c>
      <c r="H51" s="2" t="s">
        <v>1319</v>
      </c>
    </row>
    <row r="52" spans="1:8" ht="58" x14ac:dyDescent="0.35">
      <c r="A52" s="2" t="s">
        <v>367</v>
      </c>
      <c r="B52" s="2" t="s">
        <v>50</v>
      </c>
      <c r="C52" s="2" t="s">
        <v>373</v>
      </c>
      <c r="D52" s="2" t="s">
        <v>334</v>
      </c>
      <c r="E52" s="5" t="s">
        <v>321</v>
      </c>
      <c r="F52" s="5" t="s">
        <v>321</v>
      </c>
      <c r="G52" s="2" t="s">
        <v>326</v>
      </c>
      <c r="H52" s="2" t="s">
        <v>1319</v>
      </c>
    </row>
    <row r="53" spans="1:8" ht="58" x14ac:dyDescent="0.35">
      <c r="A53" s="2" t="s">
        <v>367</v>
      </c>
      <c r="B53" s="2" t="s">
        <v>51</v>
      </c>
      <c r="C53" s="2" t="s">
        <v>374</v>
      </c>
      <c r="D53" s="2" t="s">
        <v>334</v>
      </c>
      <c r="E53" s="5" t="s">
        <v>321</v>
      </c>
      <c r="F53" s="5" t="s">
        <v>321</v>
      </c>
      <c r="G53" s="2" t="s">
        <v>326</v>
      </c>
      <c r="H53" s="2" t="s">
        <v>1319</v>
      </c>
    </row>
    <row r="54" spans="1:8" ht="58" x14ac:dyDescent="0.35">
      <c r="A54" s="2" t="s">
        <v>367</v>
      </c>
      <c r="B54" s="2" t="s">
        <v>52</v>
      </c>
      <c r="C54" s="2" t="s">
        <v>376</v>
      </c>
      <c r="D54" s="2" t="s">
        <v>334</v>
      </c>
      <c r="E54" s="5" t="s">
        <v>321</v>
      </c>
      <c r="F54" s="5" t="s">
        <v>321</v>
      </c>
      <c r="G54" s="2" t="s">
        <v>326</v>
      </c>
      <c r="H54" s="2" t="s">
        <v>1319</v>
      </c>
    </row>
    <row r="55" spans="1:8" ht="58" x14ac:dyDescent="0.35">
      <c r="A55" s="2" t="s">
        <v>367</v>
      </c>
      <c r="B55" s="2" t="s">
        <v>53</v>
      </c>
      <c r="C55" s="2" t="s">
        <v>375</v>
      </c>
      <c r="D55" s="2" t="s">
        <v>334</v>
      </c>
      <c r="E55" s="5" t="s">
        <v>321</v>
      </c>
      <c r="F55" s="5" t="s">
        <v>321</v>
      </c>
      <c r="G55" s="2" t="s">
        <v>326</v>
      </c>
      <c r="H55" s="2" t="s">
        <v>1319</v>
      </c>
    </row>
    <row r="56" spans="1:8" ht="58" x14ac:dyDescent="0.35">
      <c r="A56" s="2" t="s">
        <v>367</v>
      </c>
      <c r="B56" s="2" t="s">
        <v>54</v>
      </c>
      <c r="C56" s="2" t="s">
        <v>377</v>
      </c>
      <c r="D56" s="2" t="s">
        <v>334</v>
      </c>
      <c r="E56" s="5" t="s">
        <v>322</v>
      </c>
      <c r="F56" s="5" t="s">
        <v>322</v>
      </c>
      <c r="G56" s="2" t="s">
        <v>378</v>
      </c>
    </row>
    <row r="57" spans="1:8" ht="58" x14ac:dyDescent="0.35">
      <c r="A57" s="2" t="s">
        <v>367</v>
      </c>
      <c r="B57" s="2" t="s">
        <v>55</v>
      </c>
      <c r="C57" s="2" t="s">
        <v>379</v>
      </c>
      <c r="D57" s="2" t="s">
        <v>334</v>
      </c>
      <c r="E57" s="5" t="s">
        <v>321</v>
      </c>
      <c r="F57" s="5" t="s">
        <v>321</v>
      </c>
      <c r="G57" s="2" t="s">
        <v>326</v>
      </c>
      <c r="H57" s="2" t="s">
        <v>1319</v>
      </c>
    </row>
    <row r="58" spans="1:8" ht="87" x14ac:dyDescent="0.35">
      <c r="A58" s="2" t="s">
        <v>367</v>
      </c>
      <c r="B58" s="2" t="s">
        <v>56</v>
      </c>
      <c r="C58" s="2" t="s">
        <v>380</v>
      </c>
      <c r="D58" s="2" t="s">
        <v>381</v>
      </c>
      <c r="E58" s="5" t="s">
        <v>321</v>
      </c>
      <c r="F58" s="5" t="s">
        <v>322</v>
      </c>
      <c r="G58" s="2" t="s">
        <v>382</v>
      </c>
    </row>
    <row r="59" spans="1:8" ht="58" x14ac:dyDescent="0.35">
      <c r="A59" s="2" t="s">
        <v>367</v>
      </c>
      <c r="B59" s="2" t="s">
        <v>57</v>
      </c>
      <c r="C59" s="2" t="s">
        <v>383</v>
      </c>
      <c r="D59" s="2" t="s">
        <v>384</v>
      </c>
      <c r="E59" s="5" t="s">
        <v>321</v>
      </c>
      <c r="F59" s="5" t="s">
        <v>322</v>
      </c>
      <c r="G59" s="2" t="s">
        <v>385</v>
      </c>
    </row>
    <row r="60" spans="1:8" ht="58" x14ac:dyDescent="0.35">
      <c r="A60" s="2" t="s">
        <v>386</v>
      </c>
      <c r="B60" s="2" t="s">
        <v>58</v>
      </c>
      <c r="C60" s="2" t="s">
        <v>387</v>
      </c>
      <c r="D60" s="2" t="s">
        <v>334</v>
      </c>
      <c r="E60" s="5" t="s">
        <v>321</v>
      </c>
      <c r="F60" s="5" t="s">
        <v>321</v>
      </c>
      <c r="G60" s="2" t="s">
        <v>388</v>
      </c>
      <c r="H60" s="2" t="s">
        <v>1319</v>
      </c>
    </row>
    <row r="61" spans="1:8" ht="58" x14ac:dyDescent="0.35">
      <c r="A61" s="2" t="s">
        <v>386</v>
      </c>
      <c r="B61" s="2" t="s">
        <v>59</v>
      </c>
      <c r="C61" s="2" t="s">
        <v>389</v>
      </c>
      <c r="D61" s="2" t="s">
        <v>334</v>
      </c>
      <c r="E61" s="5" t="s">
        <v>321</v>
      </c>
      <c r="F61" s="5" t="s">
        <v>321</v>
      </c>
      <c r="G61" s="2" t="s">
        <v>326</v>
      </c>
      <c r="H61" s="2" t="s">
        <v>1319</v>
      </c>
    </row>
    <row r="62" spans="1:8" ht="58" x14ac:dyDescent="0.35">
      <c r="A62" s="2" t="s">
        <v>386</v>
      </c>
      <c r="B62" s="2" t="s">
        <v>60</v>
      </c>
      <c r="C62" s="2" t="s">
        <v>390</v>
      </c>
      <c r="D62" s="2" t="s">
        <v>334</v>
      </c>
      <c r="E62" s="5" t="s">
        <v>321</v>
      </c>
      <c r="F62" s="5" t="s">
        <v>321</v>
      </c>
      <c r="G62" s="2" t="s">
        <v>326</v>
      </c>
      <c r="H62" s="2" t="s">
        <v>1319</v>
      </c>
    </row>
    <row r="63" spans="1:8" ht="58" x14ac:dyDescent="0.35">
      <c r="A63" s="2" t="s">
        <v>386</v>
      </c>
      <c r="B63" s="2" t="s">
        <v>61</v>
      </c>
      <c r="C63" s="2" t="s">
        <v>391</v>
      </c>
      <c r="D63" s="2" t="s">
        <v>334</v>
      </c>
      <c r="E63" s="5" t="s">
        <v>321</v>
      </c>
      <c r="F63" s="5" t="s">
        <v>321</v>
      </c>
      <c r="G63" s="2" t="s">
        <v>326</v>
      </c>
      <c r="H63" s="2" t="s">
        <v>1319</v>
      </c>
    </row>
    <row r="64" spans="1:8" ht="72.5" x14ac:dyDescent="0.35">
      <c r="A64" s="2" t="s">
        <v>386</v>
      </c>
      <c r="B64" s="2" t="s">
        <v>62</v>
      </c>
      <c r="C64" s="2" t="s">
        <v>392</v>
      </c>
      <c r="D64" s="2" t="s">
        <v>334</v>
      </c>
      <c r="E64" s="5" t="s">
        <v>321</v>
      </c>
      <c r="F64" s="5" t="s">
        <v>321</v>
      </c>
      <c r="G64" s="2" t="s">
        <v>326</v>
      </c>
      <c r="H64" s="2" t="s">
        <v>1319</v>
      </c>
    </row>
    <row r="65" spans="1:8" ht="116" x14ac:dyDescent="0.35">
      <c r="A65" s="2" t="s">
        <v>386</v>
      </c>
      <c r="B65" s="2" t="s">
        <v>63</v>
      </c>
      <c r="C65" s="2" t="s">
        <v>393</v>
      </c>
      <c r="D65" s="2" t="s">
        <v>394</v>
      </c>
      <c r="E65" s="5" t="s">
        <v>321</v>
      </c>
      <c r="F65" s="5" t="s">
        <v>321</v>
      </c>
      <c r="G65" s="2" t="s">
        <v>326</v>
      </c>
      <c r="H65" s="2" t="s">
        <v>1319</v>
      </c>
    </row>
    <row r="66" spans="1:8" ht="101.5" x14ac:dyDescent="0.35">
      <c r="A66" s="2" t="s">
        <v>395</v>
      </c>
      <c r="B66" s="2" t="s">
        <v>64</v>
      </c>
      <c r="C66" s="2" t="s">
        <v>397</v>
      </c>
      <c r="D66" s="2" t="s">
        <v>398</v>
      </c>
      <c r="E66" s="5" t="s">
        <v>346</v>
      </c>
      <c r="F66" s="5" t="s">
        <v>346</v>
      </c>
      <c r="G66" s="2" t="s">
        <v>1323</v>
      </c>
      <c r="H66" s="2" t="s">
        <v>1314</v>
      </c>
    </row>
    <row r="67" spans="1:8" ht="101.5" x14ac:dyDescent="0.35">
      <c r="A67" s="2" t="s">
        <v>395</v>
      </c>
      <c r="B67" s="2" t="s">
        <v>65</v>
      </c>
      <c r="C67" s="2" t="s">
        <v>399</v>
      </c>
      <c r="D67" s="2" t="s">
        <v>400</v>
      </c>
      <c r="E67" s="5" t="s">
        <v>321</v>
      </c>
      <c r="F67" s="5" t="s">
        <v>321</v>
      </c>
      <c r="G67" s="2" t="s">
        <v>326</v>
      </c>
      <c r="H67" s="2" t="s">
        <v>1324</v>
      </c>
    </row>
    <row r="68" spans="1:8" ht="72.5" x14ac:dyDescent="0.35">
      <c r="A68" s="2" t="s">
        <v>395</v>
      </c>
      <c r="B68" s="2" t="s">
        <v>66</v>
      </c>
      <c r="C68" s="2" t="s">
        <v>401</v>
      </c>
      <c r="D68" s="2" t="s">
        <v>402</v>
      </c>
      <c r="E68" s="5" t="s">
        <v>321</v>
      </c>
      <c r="F68" s="5" t="s">
        <v>321</v>
      </c>
      <c r="G68" s="2" t="s">
        <v>326</v>
      </c>
      <c r="H68" s="2" t="s">
        <v>1319</v>
      </c>
    </row>
    <row r="69" spans="1:8" ht="72.5" x14ac:dyDescent="0.35">
      <c r="A69" s="2" t="s">
        <v>395</v>
      </c>
      <c r="B69" s="2" t="s">
        <v>67</v>
      </c>
      <c r="C69" s="2" t="s">
        <v>403</v>
      </c>
      <c r="D69" s="2" t="s">
        <v>404</v>
      </c>
      <c r="E69" s="5" t="s">
        <v>321</v>
      </c>
      <c r="F69" s="5" t="s">
        <v>321</v>
      </c>
      <c r="G69" s="2" t="s">
        <v>326</v>
      </c>
      <c r="H69" s="2" t="s">
        <v>1321</v>
      </c>
    </row>
    <row r="70" spans="1:8" ht="72.5" x14ac:dyDescent="0.35">
      <c r="A70" s="2" t="s">
        <v>395</v>
      </c>
      <c r="B70" s="2" t="s">
        <v>68</v>
      </c>
      <c r="C70" s="2" t="s">
        <v>405</v>
      </c>
      <c r="D70" s="2" t="s">
        <v>406</v>
      </c>
      <c r="E70" s="5" t="s">
        <v>321</v>
      </c>
      <c r="F70" s="5" t="s">
        <v>321</v>
      </c>
      <c r="G70" s="2" t="s">
        <v>326</v>
      </c>
      <c r="H70" s="2" t="s">
        <v>1321</v>
      </c>
    </row>
    <row r="71" spans="1:8" ht="72.5" x14ac:dyDescent="0.35">
      <c r="A71" s="2" t="s">
        <v>395</v>
      </c>
      <c r="B71" s="2" t="s">
        <v>69</v>
      </c>
      <c r="C71" s="2" t="s">
        <v>407</v>
      </c>
      <c r="D71" s="2" t="s">
        <v>406</v>
      </c>
      <c r="E71" s="5" t="s">
        <v>321</v>
      </c>
      <c r="F71" s="5" t="s">
        <v>321</v>
      </c>
      <c r="G71" s="2" t="s">
        <v>326</v>
      </c>
      <c r="H71" s="2" t="s">
        <v>1321</v>
      </c>
    </row>
    <row r="72" spans="1:8" ht="58" x14ac:dyDescent="0.35">
      <c r="A72" s="2" t="s">
        <v>395</v>
      </c>
      <c r="B72" s="2" t="s">
        <v>70</v>
      </c>
      <c r="C72" s="2" t="s">
        <v>408</v>
      </c>
      <c r="D72" s="2" t="s">
        <v>404</v>
      </c>
      <c r="E72" s="5" t="s">
        <v>321</v>
      </c>
      <c r="F72" s="5" t="s">
        <v>321</v>
      </c>
      <c r="G72" s="2" t="s">
        <v>409</v>
      </c>
      <c r="H72" s="2" t="s">
        <v>1319</v>
      </c>
    </row>
    <row r="73" spans="1:8" ht="130.5" x14ac:dyDescent="0.35">
      <c r="A73" s="2" t="s">
        <v>395</v>
      </c>
      <c r="B73" s="2" t="s">
        <v>71</v>
      </c>
      <c r="C73" s="2" t="s">
        <v>411</v>
      </c>
      <c r="D73" s="2" t="s">
        <v>412</v>
      </c>
      <c r="E73" s="5" t="s">
        <v>322</v>
      </c>
      <c r="F73" s="5" t="s">
        <v>322</v>
      </c>
      <c r="G73" s="2" t="s">
        <v>1326</v>
      </c>
    </row>
    <row r="74" spans="1:8" ht="43.5" x14ac:dyDescent="0.35">
      <c r="A74" s="2" t="s">
        <v>395</v>
      </c>
      <c r="B74" s="2" t="s">
        <v>72</v>
      </c>
      <c r="C74" s="2" t="s">
        <v>413</v>
      </c>
      <c r="D74" s="2" t="s">
        <v>414</v>
      </c>
      <c r="E74" s="5" t="s">
        <v>321</v>
      </c>
      <c r="F74" s="5" t="s">
        <v>321</v>
      </c>
      <c r="G74" s="2" t="s">
        <v>326</v>
      </c>
      <c r="H74" s="2" t="s">
        <v>1319</v>
      </c>
    </row>
    <row r="75" spans="1:8" ht="188.5" x14ac:dyDescent="0.35">
      <c r="A75" s="2" t="s">
        <v>395</v>
      </c>
      <c r="B75" s="2" t="s">
        <v>73</v>
      </c>
      <c r="C75" s="2" t="s">
        <v>415</v>
      </c>
      <c r="D75" s="2" t="s">
        <v>416</v>
      </c>
      <c r="E75" s="5" t="s">
        <v>321</v>
      </c>
      <c r="F75" s="5" t="s">
        <v>321</v>
      </c>
      <c r="G75" s="2" t="s">
        <v>326</v>
      </c>
      <c r="H75" s="2" t="s">
        <v>1331</v>
      </c>
    </row>
    <row r="76" spans="1:8" ht="58" x14ac:dyDescent="0.35">
      <c r="A76" s="2" t="s">
        <v>395</v>
      </c>
      <c r="B76" s="2" t="s">
        <v>74</v>
      </c>
      <c r="C76" s="2" t="s">
        <v>417</v>
      </c>
      <c r="D76" s="2" t="s">
        <v>404</v>
      </c>
      <c r="E76" s="5" t="s">
        <v>321</v>
      </c>
      <c r="F76" s="5" t="s">
        <v>321</v>
      </c>
      <c r="G76" s="2" t="s">
        <v>326</v>
      </c>
      <c r="H76" s="2" t="s">
        <v>1319</v>
      </c>
    </row>
    <row r="77" spans="1:8" ht="43.5" x14ac:dyDescent="0.35">
      <c r="A77" s="2" t="s">
        <v>395</v>
      </c>
      <c r="B77" s="2" t="s">
        <v>75</v>
      </c>
      <c r="C77" s="2" t="s">
        <v>418</v>
      </c>
      <c r="D77" s="2" t="s">
        <v>419</v>
      </c>
      <c r="E77" s="5" t="s">
        <v>321</v>
      </c>
      <c r="F77" s="5" t="s">
        <v>321</v>
      </c>
      <c r="G77" s="2" t="s">
        <v>326</v>
      </c>
      <c r="H77" s="2" t="s">
        <v>1327</v>
      </c>
    </row>
    <row r="78" spans="1:8" ht="43.5" x14ac:dyDescent="0.35">
      <c r="A78" s="2" t="s">
        <v>395</v>
      </c>
      <c r="B78" s="2" t="s">
        <v>76</v>
      </c>
      <c r="C78" s="2" t="s">
        <v>421</v>
      </c>
      <c r="D78" s="2" t="s">
        <v>420</v>
      </c>
      <c r="E78" s="5" t="s">
        <v>321</v>
      </c>
      <c r="F78" s="5" t="s">
        <v>321</v>
      </c>
      <c r="G78" s="2" t="s">
        <v>326</v>
      </c>
      <c r="H78" s="2" t="s">
        <v>1328</v>
      </c>
    </row>
    <row r="79" spans="1:8" ht="72.5" x14ac:dyDescent="0.35">
      <c r="A79" s="2" t="s">
        <v>422</v>
      </c>
      <c r="B79" s="2" t="s">
        <v>77</v>
      </c>
      <c r="C79" s="2" t="s">
        <v>423</v>
      </c>
      <c r="D79" s="2" t="s">
        <v>404</v>
      </c>
      <c r="E79" s="5" t="s">
        <v>349</v>
      </c>
      <c r="F79" s="5" t="s">
        <v>349</v>
      </c>
    </row>
    <row r="80" spans="1:8" ht="58" x14ac:dyDescent="0.35">
      <c r="A80" s="2" t="s">
        <v>422</v>
      </c>
      <c r="B80" s="2" t="s">
        <v>78</v>
      </c>
      <c r="C80" s="2" t="s">
        <v>426</v>
      </c>
      <c r="D80" s="2" t="s">
        <v>404</v>
      </c>
      <c r="E80" s="5" t="s">
        <v>349</v>
      </c>
      <c r="F80" s="5" t="s">
        <v>349</v>
      </c>
    </row>
    <row r="81" spans="1:9" ht="58" x14ac:dyDescent="0.35">
      <c r="A81" s="2" t="s">
        <v>422</v>
      </c>
      <c r="B81" s="2" t="s">
        <v>79</v>
      </c>
      <c r="C81" s="2" t="s">
        <v>427</v>
      </c>
      <c r="D81" s="2" t="s">
        <v>404</v>
      </c>
      <c r="E81" s="5" t="s">
        <v>349</v>
      </c>
      <c r="F81" s="5" t="s">
        <v>349</v>
      </c>
    </row>
    <row r="82" spans="1:9" ht="58" x14ac:dyDescent="0.35">
      <c r="A82" s="2" t="s">
        <v>422</v>
      </c>
      <c r="B82" s="2" t="s">
        <v>80</v>
      </c>
      <c r="C82" s="2" t="s">
        <v>428</v>
      </c>
      <c r="D82" s="2" t="s">
        <v>404</v>
      </c>
      <c r="E82" s="5" t="s">
        <v>322</v>
      </c>
      <c r="F82" s="5" t="s">
        <v>322</v>
      </c>
    </row>
    <row r="83" spans="1:9" ht="58" x14ac:dyDescent="0.35">
      <c r="A83" s="2" t="s">
        <v>422</v>
      </c>
      <c r="B83" s="2" t="s">
        <v>81</v>
      </c>
      <c r="C83" s="2" t="s">
        <v>429</v>
      </c>
      <c r="D83" s="2" t="s">
        <v>404</v>
      </c>
      <c r="E83" s="5" t="s">
        <v>349</v>
      </c>
      <c r="F83" s="5" t="s">
        <v>349</v>
      </c>
    </row>
    <row r="84" spans="1:9" ht="58" x14ac:dyDescent="0.35">
      <c r="A84" s="2" t="s">
        <v>422</v>
      </c>
      <c r="B84" s="2" t="s">
        <v>82</v>
      </c>
      <c r="C84" s="2" t="s">
        <v>430</v>
      </c>
      <c r="D84" s="2" t="s">
        <v>404</v>
      </c>
      <c r="E84" s="5" t="s">
        <v>349</v>
      </c>
      <c r="F84" s="5" t="s">
        <v>349</v>
      </c>
    </row>
    <row r="85" spans="1:9" ht="58" x14ac:dyDescent="0.35">
      <c r="A85" s="2" t="s">
        <v>431</v>
      </c>
      <c r="B85" s="2" t="s">
        <v>83</v>
      </c>
      <c r="C85" s="2" t="s">
        <v>432</v>
      </c>
      <c r="D85" s="2" t="s">
        <v>404</v>
      </c>
      <c r="E85" s="5" t="s">
        <v>322</v>
      </c>
      <c r="F85" s="5" t="s">
        <v>322</v>
      </c>
      <c r="I85" s="2" t="s">
        <v>627</v>
      </c>
    </row>
    <row r="86" spans="1:9" ht="72.5" x14ac:dyDescent="0.35">
      <c r="A86" s="2" t="s">
        <v>431</v>
      </c>
      <c r="B86" s="2" t="s">
        <v>84</v>
      </c>
      <c r="C86" s="2" t="s">
        <v>433</v>
      </c>
      <c r="D86" s="2" t="s">
        <v>434</v>
      </c>
      <c r="E86" s="5" t="s">
        <v>322</v>
      </c>
      <c r="F86" s="5" t="s">
        <v>322</v>
      </c>
      <c r="I86" s="2" t="s">
        <v>627</v>
      </c>
    </row>
    <row r="87" spans="1:9" ht="72.5" x14ac:dyDescent="0.35">
      <c r="A87" s="2" t="s">
        <v>431</v>
      </c>
      <c r="B87" s="2" t="s">
        <v>85</v>
      </c>
      <c r="C87" s="2" t="s">
        <v>435</v>
      </c>
      <c r="D87" s="2" t="s">
        <v>434</v>
      </c>
      <c r="E87" s="5" t="s">
        <v>322</v>
      </c>
      <c r="F87" s="5" t="s">
        <v>322</v>
      </c>
      <c r="I87" s="2" t="s">
        <v>627</v>
      </c>
    </row>
    <row r="88" spans="1:9" ht="87" x14ac:dyDescent="0.35">
      <c r="A88" s="2" t="s">
        <v>431</v>
      </c>
      <c r="B88" s="2" t="s">
        <v>86</v>
      </c>
      <c r="C88" s="2" t="s">
        <v>437</v>
      </c>
      <c r="D88" s="2" t="s">
        <v>436</v>
      </c>
      <c r="E88" s="5" t="s">
        <v>322</v>
      </c>
      <c r="F88" s="5" t="s">
        <v>322</v>
      </c>
      <c r="I88" s="2" t="s">
        <v>627</v>
      </c>
    </row>
    <row r="89" spans="1:9" ht="72.5" x14ac:dyDescent="0.35">
      <c r="A89" s="2" t="s">
        <v>438</v>
      </c>
      <c r="B89" s="2" t="s">
        <v>87</v>
      </c>
      <c r="C89" s="2" t="s">
        <v>439</v>
      </c>
      <c r="D89" s="2" t="s">
        <v>440</v>
      </c>
      <c r="E89" s="5" t="s">
        <v>321</v>
      </c>
      <c r="F89" s="5" t="s">
        <v>321</v>
      </c>
      <c r="G89" s="2" t="s">
        <v>326</v>
      </c>
      <c r="H89" s="2" t="s">
        <v>1301</v>
      </c>
      <c r="I89" s="2" t="s">
        <v>627</v>
      </c>
    </row>
    <row r="90" spans="1:9" ht="87" x14ac:dyDescent="0.35">
      <c r="A90" s="2" t="s">
        <v>438</v>
      </c>
      <c r="B90" s="2" t="s">
        <v>88</v>
      </c>
      <c r="C90" s="2" t="s">
        <v>441</v>
      </c>
      <c r="D90" s="2" t="s">
        <v>442</v>
      </c>
      <c r="E90" s="5" t="s">
        <v>321</v>
      </c>
      <c r="F90" s="5" t="s">
        <v>321</v>
      </c>
      <c r="G90" s="2" t="s">
        <v>326</v>
      </c>
      <c r="H90" s="2" t="s">
        <v>1300</v>
      </c>
      <c r="I90" s="2" t="s">
        <v>627</v>
      </c>
    </row>
    <row r="91" spans="1:9" ht="72.5" x14ac:dyDescent="0.35">
      <c r="A91" s="2" t="s">
        <v>438</v>
      </c>
      <c r="B91" s="2" t="s">
        <v>89</v>
      </c>
      <c r="C91" s="2" t="s">
        <v>443</v>
      </c>
      <c r="D91" s="2" t="s">
        <v>444</v>
      </c>
      <c r="E91" s="5" t="s">
        <v>321</v>
      </c>
      <c r="F91" s="5" t="s">
        <v>321</v>
      </c>
      <c r="G91" s="2" t="s">
        <v>326</v>
      </c>
      <c r="H91" s="2" t="s">
        <v>1302</v>
      </c>
      <c r="I91" s="2" t="s">
        <v>627</v>
      </c>
    </row>
    <row r="92" spans="1:9" ht="43.5" x14ac:dyDescent="0.35">
      <c r="A92" s="2" t="s">
        <v>438</v>
      </c>
      <c r="B92" s="2" t="s">
        <v>90</v>
      </c>
      <c r="C92" s="2" t="s">
        <v>445</v>
      </c>
      <c r="D92" s="2" t="s">
        <v>446</v>
      </c>
      <c r="E92" s="5" t="s">
        <v>322</v>
      </c>
      <c r="F92" s="5" t="s">
        <v>321</v>
      </c>
      <c r="G92" s="2" t="s">
        <v>326</v>
      </c>
      <c r="I92" s="2" t="s">
        <v>627</v>
      </c>
    </row>
    <row r="93" spans="1:9" ht="58" x14ac:dyDescent="0.35">
      <c r="A93" s="2" t="s">
        <v>447</v>
      </c>
      <c r="B93" s="2" t="s">
        <v>91</v>
      </c>
      <c r="C93" s="2" t="s">
        <v>448</v>
      </c>
      <c r="D93" s="2" t="s">
        <v>404</v>
      </c>
      <c r="E93" s="5" t="s">
        <v>349</v>
      </c>
      <c r="F93" s="5" t="s">
        <v>349</v>
      </c>
    </row>
    <row r="94" spans="1:9" ht="58" x14ac:dyDescent="0.35">
      <c r="A94" s="2" t="s">
        <v>447</v>
      </c>
      <c r="B94" s="2" t="s">
        <v>92</v>
      </c>
      <c r="C94" s="2" t="s">
        <v>449</v>
      </c>
      <c r="D94" s="2" t="s">
        <v>450</v>
      </c>
      <c r="E94" s="5" t="s">
        <v>349</v>
      </c>
      <c r="F94" s="5" t="s">
        <v>349</v>
      </c>
    </row>
    <row r="95" spans="1:9" ht="203" x14ac:dyDescent="0.35">
      <c r="A95" s="2" t="s">
        <v>447</v>
      </c>
      <c r="B95" s="2" t="s">
        <v>93</v>
      </c>
      <c r="C95" s="2" t="s">
        <v>451</v>
      </c>
      <c r="D95" s="2" t="s">
        <v>452</v>
      </c>
      <c r="E95" s="5" t="s">
        <v>349</v>
      </c>
      <c r="F95" s="5" t="s">
        <v>349</v>
      </c>
    </row>
    <row r="96" spans="1:9" ht="58" x14ac:dyDescent="0.35">
      <c r="A96" s="2" t="s">
        <v>447</v>
      </c>
      <c r="B96" s="2" t="s">
        <v>94</v>
      </c>
      <c r="C96" s="2" t="s">
        <v>453</v>
      </c>
      <c r="D96" s="2" t="s">
        <v>404</v>
      </c>
      <c r="E96" s="5" t="s">
        <v>349</v>
      </c>
      <c r="F96" s="5" t="s">
        <v>349</v>
      </c>
    </row>
    <row r="97" spans="1:8" ht="58" x14ac:dyDescent="0.35">
      <c r="A97" s="2" t="s">
        <v>930</v>
      </c>
      <c r="B97" s="2" t="s">
        <v>95</v>
      </c>
      <c r="C97" s="2" t="s">
        <v>454</v>
      </c>
      <c r="D97" s="2" t="s">
        <v>404</v>
      </c>
      <c r="E97" s="5" t="s">
        <v>349</v>
      </c>
      <c r="F97" s="5" t="s">
        <v>349</v>
      </c>
    </row>
    <row r="98" spans="1:8" ht="43.5" x14ac:dyDescent="0.35">
      <c r="A98" s="2" t="s">
        <v>930</v>
      </c>
      <c r="B98" s="2" t="s">
        <v>96</v>
      </c>
      <c r="C98" s="2" t="s">
        <v>455</v>
      </c>
      <c r="D98" s="2" t="s">
        <v>456</v>
      </c>
      <c r="E98" s="5" t="s">
        <v>349</v>
      </c>
      <c r="F98" s="5" t="s">
        <v>349</v>
      </c>
    </row>
    <row r="99" spans="1:8" ht="116" x14ac:dyDescent="0.35">
      <c r="A99" s="2" t="s">
        <v>457</v>
      </c>
      <c r="B99" s="2" t="s">
        <v>97</v>
      </c>
      <c r="C99" s="2" t="s">
        <v>458</v>
      </c>
      <c r="D99" s="2" t="s">
        <v>459</v>
      </c>
      <c r="E99" s="5" t="s">
        <v>322</v>
      </c>
      <c r="F99" s="5" t="s">
        <v>322</v>
      </c>
      <c r="H99" s="2" t="s">
        <v>463</v>
      </c>
    </row>
    <row r="100" spans="1:8" ht="101.5" x14ac:dyDescent="0.35">
      <c r="A100" s="2" t="s">
        <v>457</v>
      </c>
      <c r="B100" s="2" t="s">
        <v>98</v>
      </c>
      <c r="C100" s="2" t="s">
        <v>460</v>
      </c>
      <c r="D100" s="2" t="s">
        <v>459</v>
      </c>
      <c r="E100" s="5" t="s">
        <v>322</v>
      </c>
      <c r="F100" s="5" t="s">
        <v>322</v>
      </c>
      <c r="H100" s="2" t="s">
        <v>462</v>
      </c>
    </row>
    <row r="101" spans="1:8" ht="101.5" x14ac:dyDescent="0.35">
      <c r="A101" s="2" t="s">
        <v>457</v>
      </c>
      <c r="B101" s="2" t="s">
        <v>99</v>
      </c>
      <c r="C101" s="2" t="s">
        <v>461</v>
      </c>
      <c r="D101" s="2" t="s">
        <v>459</v>
      </c>
      <c r="E101" s="5" t="s">
        <v>322</v>
      </c>
      <c r="F101" s="5" t="s">
        <v>322</v>
      </c>
      <c r="H101" s="2" t="s">
        <v>462</v>
      </c>
    </row>
    <row r="102" spans="1:8" ht="101.5" x14ac:dyDescent="0.35">
      <c r="A102" s="2" t="s">
        <v>457</v>
      </c>
      <c r="B102" s="2" t="s">
        <v>100</v>
      </c>
      <c r="C102" s="2" t="s">
        <v>464</v>
      </c>
      <c r="D102" s="2" t="s">
        <v>459</v>
      </c>
      <c r="E102" s="5" t="s">
        <v>322</v>
      </c>
      <c r="F102" s="5" t="s">
        <v>322</v>
      </c>
      <c r="H102" s="2" t="s">
        <v>462</v>
      </c>
    </row>
    <row r="103" spans="1:8" ht="101.5" x14ac:dyDescent="0.35">
      <c r="A103" s="2" t="s">
        <v>457</v>
      </c>
      <c r="B103" s="2" t="s">
        <v>101</v>
      </c>
      <c r="C103" s="2" t="s">
        <v>465</v>
      </c>
      <c r="D103" s="2" t="s">
        <v>459</v>
      </c>
      <c r="E103" s="5" t="s">
        <v>322</v>
      </c>
      <c r="F103" s="5" t="s">
        <v>322</v>
      </c>
      <c r="H103" s="2" t="s">
        <v>462</v>
      </c>
    </row>
    <row r="104" spans="1:8" ht="101.5" x14ac:dyDescent="0.35">
      <c r="A104" s="2" t="s">
        <v>457</v>
      </c>
      <c r="B104" s="2" t="s">
        <v>102</v>
      </c>
      <c r="C104" s="2" t="s">
        <v>466</v>
      </c>
      <c r="D104" s="2" t="s">
        <v>459</v>
      </c>
      <c r="E104" s="5" t="s">
        <v>322</v>
      </c>
      <c r="F104" s="5" t="s">
        <v>322</v>
      </c>
      <c r="H104" s="2" t="s">
        <v>462</v>
      </c>
    </row>
    <row r="105" spans="1:8" ht="58" x14ac:dyDescent="0.35">
      <c r="A105" s="2" t="s">
        <v>467</v>
      </c>
      <c r="B105" s="2" t="s">
        <v>103</v>
      </c>
      <c r="C105" s="2" t="s">
        <v>468</v>
      </c>
      <c r="D105" s="2" t="s">
        <v>404</v>
      </c>
      <c r="E105" s="5" t="s">
        <v>349</v>
      </c>
      <c r="F105" s="5" t="s">
        <v>349</v>
      </c>
    </row>
    <row r="106" spans="1:8" ht="72.5" x14ac:dyDescent="0.35">
      <c r="A106" s="2" t="s">
        <v>467</v>
      </c>
      <c r="B106" s="2" t="s">
        <v>104</v>
      </c>
      <c r="C106" s="2" t="s">
        <v>469</v>
      </c>
      <c r="D106" s="2" t="s">
        <v>470</v>
      </c>
      <c r="E106" s="5" t="s">
        <v>349</v>
      </c>
      <c r="F106" s="5" t="s">
        <v>349</v>
      </c>
    </row>
    <row r="107" spans="1:8" ht="58" x14ac:dyDescent="0.35">
      <c r="A107" s="2" t="s">
        <v>471</v>
      </c>
      <c r="B107" s="6" t="s">
        <v>105</v>
      </c>
      <c r="C107" s="2" t="s">
        <v>473</v>
      </c>
      <c r="D107" s="2" t="s">
        <v>404</v>
      </c>
      <c r="E107" s="5" t="s">
        <v>349</v>
      </c>
      <c r="F107" s="5" t="s">
        <v>349</v>
      </c>
      <c r="H107" s="6" t="s">
        <v>472</v>
      </c>
    </row>
    <row r="108" spans="1:8" ht="101.5" x14ac:dyDescent="0.35">
      <c r="A108" s="2" t="s">
        <v>471</v>
      </c>
      <c r="B108" s="2" t="s">
        <v>106</v>
      </c>
      <c r="C108" s="2" t="s">
        <v>474</v>
      </c>
      <c r="D108" s="2" t="s">
        <v>476</v>
      </c>
      <c r="E108" s="5" t="s">
        <v>349</v>
      </c>
      <c r="F108" s="5" t="s">
        <v>349</v>
      </c>
    </row>
    <row r="109" spans="1:8" ht="101.5" x14ac:dyDescent="0.35">
      <c r="A109" s="2" t="s">
        <v>471</v>
      </c>
      <c r="B109" s="2" t="s">
        <v>107</v>
      </c>
      <c r="C109" s="2" t="s">
        <v>475</v>
      </c>
      <c r="D109" s="2" t="s">
        <v>476</v>
      </c>
      <c r="E109" s="5" t="s">
        <v>349</v>
      </c>
      <c r="F109" s="5" t="s">
        <v>349</v>
      </c>
    </row>
    <row r="110" spans="1:8" ht="72.5" x14ac:dyDescent="0.35">
      <c r="A110" s="2" t="s">
        <v>471</v>
      </c>
      <c r="B110" s="2" t="s">
        <v>108</v>
      </c>
      <c r="C110" s="2" t="s">
        <v>477</v>
      </c>
      <c r="D110" s="2" t="s">
        <v>478</v>
      </c>
      <c r="E110" s="5" t="s">
        <v>349</v>
      </c>
      <c r="F110" s="5" t="s">
        <v>349</v>
      </c>
    </row>
    <row r="111" spans="1:8" ht="87" x14ac:dyDescent="0.35">
      <c r="A111" s="2" t="s">
        <v>471</v>
      </c>
      <c r="B111" s="2" t="s">
        <v>109</v>
      </c>
      <c r="C111" s="2" t="s">
        <v>479</v>
      </c>
      <c r="D111" s="2" t="s">
        <v>480</v>
      </c>
      <c r="E111" s="5" t="s">
        <v>349</v>
      </c>
      <c r="F111" s="5" t="s">
        <v>349</v>
      </c>
    </row>
    <row r="112" spans="1:8" ht="72.5" x14ac:dyDescent="0.35">
      <c r="A112" s="2" t="s">
        <v>471</v>
      </c>
      <c r="B112" s="2" t="s">
        <v>110</v>
      </c>
      <c r="C112" s="2" t="s">
        <v>481</v>
      </c>
      <c r="D112" s="2" t="s">
        <v>478</v>
      </c>
      <c r="E112" s="5" t="s">
        <v>349</v>
      </c>
      <c r="F112" s="5" t="s">
        <v>349</v>
      </c>
    </row>
    <row r="113" spans="1:8" ht="101.5" x14ac:dyDescent="0.35">
      <c r="A113" s="2" t="s">
        <v>471</v>
      </c>
      <c r="B113" s="2" t="s">
        <v>111</v>
      </c>
      <c r="C113" s="2" t="s">
        <v>482</v>
      </c>
      <c r="D113" s="2" t="s">
        <v>483</v>
      </c>
      <c r="E113" s="5" t="s">
        <v>349</v>
      </c>
      <c r="F113" s="5" t="s">
        <v>349</v>
      </c>
    </row>
    <row r="114" spans="1:8" ht="58" x14ac:dyDescent="0.35">
      <c r="A114" s="2" t="s">
        <v>471</v>
      </c>
      <c r="B114" s="2" t="s">
        <v>112</v>
      </c>
      <c r="C114" s="2" t="s">
        <v>484</v>
      </c>
      <c r="D114" s="2" t="s">
        <v>404</v>
      </c>
      <c r="E114" s="5" t="s">
        <v>349</v>
      </c>
      <c r="F114" s="5" t="s">
        <v>349</v>
      </c>
    </row>
    <row r="115" spans="1:8" ht="58" x14ac:dyDescent="0.35">
      <c r="A115" s="2" t="s">
        <v>471</v>
      </c>
      <c r="B115" s="2" t="s">
        <v>113</v>
      </c>
      <c r="C115" s="2" t="s">
        <v>485</v>
      </c>
      <c r="D115" s="2" t="s">
        <v>404</v>
      </c>
      <c r="E115" s="5" t="s">
        <v>349</v>
      </c>
      <c r="F115" s="5" t="s">
        <v>349</v>
      </c>
    </row>
    <row r="116" spans="1:8" ht="58" x14ac:dyDescent="0.35">
      <c r="A116" s="2" t="s">
        <v>486</v>
      </c>
      <c r="B116" s="2" t="s">
        <v>114</v>
      </c>
      <c r="C116" s="2" t="s">
        <v>487</v>
      </c>
      <c r="D116" s="2" t="s">
        <v>404</v>
      </c>
      <c r="E116" s="5" t="s">
        <v>346</v>
      </c>
      <c r="F116" s="5" t="s">
        <v>346</v>
      </c>
      <c r="G116" s="2" t="s">
        <v>488</v>
      </c>
    </row>
    <row r="117" spans="1:8" ht="58" x14ac:dyDescent="0.35">
      <c r="A117" s="2" t="s">
        <v>486</v>
      </c>
      <c r="B117" s="2" t="s">
        <v>115</v>
      </c>
      <c r="C117" s="2" t="s">
        <v>489</v>
      </c>
      <c r="D117" s="2" t="s">
        <v>404</v>
      </c>
      <c r="E117" s="5" t="s">
        <v>346</v>
      </c>
      <c r="F117" s="5" t="s">
        <v>346</v>
      </c>
    </row>
    <row r="118" spans="1:8" ht="101.5" x14ac:dyDescent="0.35">
      <c r="A118" s="2" t="s">
        <v>486</v>
      </c>
      <c r="B118" s="2" t="s">
        <v>116</v>
      </c>
      <c r="C118" s="2" t="s">
        <v>490</v>
      </c>
      <c r="D118" s="2" t="s">
        <v>491</v>
      </c>
      <c r="E118" s="5" t="s">
        <v>321</v>
      </c>
      <c r="F118" s="5" t="s">
        <v>321</v>
      </c>
    </row>
    <row r="119" spans="1:8" ht="58" x14ac:dyDescent="0.35">
      <c r="A119" s="2" t="s">
        <v>492</v>
      </c>
      <c r="B119" s="2" t="s">
        <v>117</v>
      </c>
      <c r="C119" s="2" t="s">
        <v>493</v>
      </c>
      <c r="D119" s="2" t="s">
        <v>404</v>
      </c>
      <c r="E119" s="5" t="s">
        <v>321</v>
      </c>
      <c r="F119" s="5" t="s">
        <v>321</v>
      </c>
    </row>
    <row r="120" spans="1:8" ht="58" x14ac:dyDescent="0.35">
      <c r="A120" s="2" t="s">
        <v>492</v>
      </c>
      <c r="B120" s="2" t="s">
        <v>118</v>
      </c>
      <c r="C120" s="2" t="s">
        <v>494</v>
      </c>
      <c r="D120" s="2" t="s">
        <v>404</v>
      </c>
      <c r="E120" s="5" t="s">
        <v>321</v>
      </c>
      <c r="F120" s="5" t="s">
        <v>321</v>
      </c>
    </row>
    <row r="121" spans="1:8" ht="58" x14ac:dyDescent="0.35">
      <c r="A121" s="2" t="s">
        <v>492</v>
      </c>
      <c r="B121" s="2" t="s">
        <v>119</v>
      </c>
      <c r="C121" s="2" t="s">
        <v>495</v>
      </c>
      <c r="D121" s="2" t="s">
        <v>404</v>
      </c>
      <c r="E121" s="5" t="s">
        <v>321</v>
      </c>
      <c r="F121" s="5" t="s">
        <v>321</v>
      </c>
    </row>
    <row r="122" spans="1:8" ht="58" x14ac:dyDescent="0.35">
      <c r="A122" s="2" t="s">
        <v>492</v>
      </c>
      <c r="B122" s="2" t="s">
        <v>120</v>
      </c>
      <c r="C122" s="2" t="s">
        <v>496</v>
      </c>
      <c r="D122" s="2" t="s">
        <v>404</v>
      </c>
      <c r="E122" s="5" t="s">
        <v>321</v>
      </c>
      <c r="F122" s="5" t="s">
        <v>321</v>
      </c>
    </row>
    <row r="123" spans="1:8" ht="58" x14ac:dyDescent="0.35">
      <c r="A123" s="2" t="s">
        <v>492</v>
      </c>
      <c r="B123" s="2" t="s">
        <v>121</v>
      </c>
      <c r="C123" s="2" t="s">
        <v>497</v>
      </c>
      <c r="D123" s="2" t="s">
        <v>404</v>
      </c>
      <c r="E123" s="5" t="s">
        <v>321</v>
      </c>
      <c r="F123" s="5" t="s">
        <v>321</v>
      </c>
    </row>
    <row r="124" spans="1:8" ht="58" x14ac:dyDescent="0.35">
      <c r="A124" s="2" t="s">
        <v>492</v>
      </c>
      <c r="B124" s="2" t="s">
        <v>122</v>
      </c>
      <c r="C124" s="2" t="s">
        <v>498</v>
      </c>
      <c r="D124" s="2" t="s">
        <v>404</v>
      </c>
      <c r="E124" s="5" t="s">
        <v>321</v>
      </c>
      <c r="F124" s="5" t="s">
        <v>321</v>
      </c>
    </row>
    <row r="125" spans="1:8" ht="72.5" x14ac:dyDescent="0.35">
      <c r="A125" s="2" t="s">
        <v>499</v>
      </c>
      <c r="B125" s="2" t="s">
        <v>123</v>
      </c>
      <c r="C125" s="2" t="s">
        <v>500</v>
      </c>
      <c r="D125" s="2" t="s">
        <v>501</v>
      </c>
      <c r="E125" s="5" t="s">
        <v>321</v>
      </c>
      <c r="F125" s="5" t="s">
        <v>321</v>
      </c>
    </row>
    <row r="126" spans="1:8" ht="58" x14ac:dyDescent="0.35">
      <c r="A126" s="2" t="s">
        <v>499</v>
      </c>
      <c r="B126" s="2" t="s">
        <v>124</v>
      </c>
      <c r="C126" s="2" t="s">
        <v>502</v>
      </c>
      <c r="D126" s="2" t="s">
        <v>503</v>
      </c>
      <c r="E126" s="5" t="s">
        <v>321</v>
      </c>
      <c r="F126" s="5" t="s">
        <v>321</v>
      </c>
    </row>
    <row r="127" spans="1:8" ht="87" x14ac:dyDescent="0.35">
      <c r="A127" s="6" t="s">
        <v>506</v>
      </c>
      <c r="B127" s="6" t="s">
        <v>125</v>
      </c>
      <c r="C127" s="2" t="s">
        <v>505</v>
      </c>
      <c r="D127" s="2" t="s">
        <v>507</v>
      </c>
      <c r="E127" s="5" t="s">
        <v>321</v>
      </c>
      <c r="F127" s="5" t="s">
        <v>321</v>
      </c>
      <c r="H127" s="2" t="s">
        <v>504</v>
      </c>
    </row>
    <row r="128" spans="1:8" ht="58" x14ac:dyDescent="0.35">
      <c r="A128" s="2" t="s">
        <v>508</v>
      </c>
      <c r="B128" s="2" t="s">
        <v>126</v>
      </c>
      <c r="C128" s="2" t="s">
        <v>509</v>
      </c>
      <c r="D128" s="2" t="s">
        <v>404</v>
      </c>
      <c r="E128" s="5" t="s">
        <v>321</v>
      </c>
      <c r="F128" s="5" t="s">
        <v>321</v>
      </c>
    </row>
    <row r="129" spans="1:8" ht="87" x14ac:dyDescent="0.35">
      <c r="A129" s="2" t="s">
        <v>510</v>
      </c>
      <c r="B129" s="2" t="s">
        <v>127</v>
      </c>
      <c r="C129" s="2" t="s">
        <v>511</v>
      </c>
      <c r="D129" s="2" t="s">
        <v>513</v>
      </c>
      <c r="E129" s="5" t="s">
        <v>349</v>
      </c>
      <c r="F129" s="5" t="s">
        <v>349</v>
      </c>
    </row>
    <row r="130" spans="1:8" ht="43.5" x14ac:dyDescent="0.35">
      <c r="A130" s="2" t="s">
        <v>510</v>
      </c>
      <c r="B130" s="2" t="s">
        <v>128</v>
      </c>
      <c r="C130" s="2" t="s">
        <v>514</v>
      </c>
      <c r="D130" s="2" t="s">
        <v>512</v>
      </c>
      <c r="E130" s="5" t="s">
        <v>349</v>
      </c>
      <c r="F130" s="5" t="s">
        <v>349</v>
      </c>
    </row>
    <row r="131" spans="1:8" ht="43.5" x14ac:dyDescent="0.35">
      <c r="A131" s="2" t="s">
        <v>510</v>
      </c>
      <c r="B131" s="2" t="s">
        <v>129</v>
      </c>
      <c r="C131" s="2" t="s">
        <v>515</v>
      </c>
      <c r="D131" s="2" t="s">
        <v>516</v>
      </c>
      <c r="E131" s="5" t="s">
        <v>346</v>
      </c>
      <c r="F131" s="5" t="s">
        <v>346</v>
      </c>
    </row>
    <row r="132" spans="1:8" ht="101.5" x14ac:dyDescent="0.35">
      <c r="A132" s="2" t="s">
        <v>510</v>
      </c>
      <c r="B132" s="2" t="s">
        <v>130</v>
      </c>
      <c r="C132" s="2" t="s">
        <v>518</v>
      </c>
      <c r="D132" s="2" t="s">
        <v>517</v>
      </c>
      <c r="E132" s="5" t="s">
        <v>321</v>
      </c>
      <c r="F132" s="5" t="s">
        <v>321</v>
      </c>
    </row>
    <row r="133" spans="1:8" ht="58" x14ac:dyDescent="0.35">
      <c r="A133" s="2" t="s">
        <v>519</v>
      </c>
      <c r="B133" s="2" t="s">
        <v>131</v>
      </c>
      <c r="C133" s="2" t="s">
        <v>520</v>
      </c>
      <c r="D133" s="2" t="s">
        <v>404</v>
      </c>
      <c r="E133" s="5" t="s">
        <v>321</v>
      </c>
      <c r="F133" s="5" t="s">
        <v>321</v>
      </c>
      <c r="G133" s="2" t="s">
        <v>326</v>
      </c>
      <c r="H133" s="2" t="s">
        <v>1319</v>
      </c>
    </row>
    <row r="134" spans="1:8" ht="101.5" x14ac:dyDescent="0.35">
      <c r="A134" s="2" t="s">
        <v>519</v>
      </c>
      <c r="B134" s="2" t="s">
        <v>132</v>
      </c>
      <c r="C134" s="2" t="s">
        <v>521</v>
      </c>
      <c r="D134" s="2" t="s">
        <v>522</v>
      </c>
      <c r="E134" s="5" t="s">
        <v>321</v>
      </c>
      <c r="F134" s="5" t="s">
        <v>321</v>
      </c>
      <c r="G134" s="2" t="s">
        <v>326</v>
      </c>
      <c r="H134" s="2" t="s">
        <v>1319</v>
      </c>
    </row>
    <row r="135" spans="1:8" ht="58" x14ac:dyDescent="0.35">
      <c r="A135" s="2" t="s">
        <v>519</v>
      </c>
      <c r="B135" s="2" t="s">
        <v>133</v>
      </c>
      <c r="C135" s="2" t="s">
        <v>523</v>
      </c>
      <c r="D135" s="2" t="s">
        <v>404</v>
      </c>
      <c r="E135" s="5" t="s">
        <v>321</v>
      </c>
      <c r="F135" s="5" t="s">
        <v>321</v>
      </c>
      <c r="G135" s="2" t="s">
        <v>326</v>
      </c>
      <c r="H135" s="2" t="s">
        <v>1319</v>
      </c>
    </row>
    <row r="136" spans="1:8" ht="101.5" x14ac:dyDescent="0.35">
      <c r="A136" s="2" t="s">
        <v>519</v>
      </c>
      <c r="B136" s="2" t="s">
        <v>134</v>
      </c>
      <c r="C136" s="2" t="s">
        <v>524</v>
      </c>
      <c r="D136" s="2" t="s">
        <v>522</v>
      </c>
      <c r="E136" s="5" t="s">
        <v>321</v>
      </c>
      <c r="F136" s="5" t="s">
        <v>321</v>
      </c>
      <c r="G136" s="2" t="s">
        <v>326</v>
      </c>
      <c r="H136" s="2" t="s">
        <v>1319</v>
      </c>
    </row>
    <row r="137" spans="1:8" ht="58" x14ac:dyDescent="0.35">
      <c r="A137" s="2" t="s">
        <v>519</v>
      </c>
      <c r="B137" s="2" t="s">
        <v>135</v>
      </c>
      <c r="C137" s="2" t="s">
        <v>525</v>
      </c>
      <c r="D137" s="2" t="s">
        <v>404</v>
      </c>
      <c r="E137" s="5" t="s">
        <v>321</v>
      </c>
      <c r="F137" s="5" t="s">
        <v>321</v>
      </c>
      <c r="G137" s="2" t="s">
        <v>326</v>
      </c>
      <c r="H137" s="2" t="s">
        <v>1319</v>
      </c>
    </row>
    <row r="138" spans="1:8" ht="58" x14ac:dyDescent="0.35">
      <c r="A138" s="2" t="s">
        <v>519</v>
      </c>
      <c r="B138" s="2" t="s">
        <v>136</v>
      </c>
      <c r="C138" s="2" t="s">
        <v>526</v>
      </c>
      <c r="D138" s="2" t="s">
        <v>404</v>
      </c>
      <c r="E138" s="5" t="s">
        <v>321</v>
      </c>
      <c r="F138" s="5" t="s">
        <v>321</v>
      </c>
      <c r="G138" s="2" t="s">
        <v>326</v>
      </c>
      <c r="H138" s="2" t="s">
        <v>1319</v>
      </c>
    </row>
    <row r="139" spans="1:8" ht="58" x14ac:dyDescent="0.35">
      <c r="A139" s="2" t="s">
        <v>519</v>
      </c>
      <c r="B139" s="2" t="s">
        <v>137</v>
      </c>
      <c r="C139" s="2" t="s">
        <v>527</v>
      </c>
      <c r="D139" s="2" t="s">
        <v>404</v>
      </c>
      <c r="E139" s="5" t="s">
        <v>321</v>
      </c>
      <c r="F139" s="5" t="s">
        <v>321</v>
      </c>
      <c r="G139" s="2" t="s">
        <v>326</v>
      </c>
      <c r="H139" s="2" t="s">
        <v>1319</v>
      </c>
    </row>
    <row r="140" spans="1:8" ht="58" x14ac:dyDescent="0.35">
      <c r="A140" s="2" t="s">
        <v>528</v>
      </c>
      <c r="B140" s="2" t="s">
        <v>138</v>
      </c>
      <c r="C140" s="2" t="s">
        <v>529</v>
      </c>
      <c r="D140" s="2" t="s">
        <v>404</v>
      </c>
      <c r="E140" s="5" t="s">
        <v>321</v>
      </c>
      <c r="F140" s="5" t="s">
        <v>321</v>
      </c>
    </row>
    <row r="141" spans="1:8" ht="101.5" x14ac:dyDescent="0.35">
      <c r="A141" s="2" t="s">
        <v>528</v>
      </c>
      <c r="B141" s="2" t="s">
        <v>139</v>
      </c>
      <c r="C141" s="2" t="s">
        <v>530</v>
      </c>
      <c r="D141" s="2" t="s">
        <v>522</v>
      </c>
      <c r="E141" s="5" t="s">
        <v>321</v>
      </c>
      <c r="F141" s="5" t="s">
        <v>321</v>
      </c>
    </row>
    <row r="142" spans="1:8" ht="72.5" x14ac:dyDescent="0.35">
      <c r="A142" s="2" t="s">
        <v>528</v>
      </c>
      <c r="B142" s="2" t="s">
        <v>140</v>
      </c>
      <c r="C142" s="2" t="s">
        <v>531</v>
      </c>
      <c r="D142" s="2" t="s">
        <v>532</v>
      </c>
      <c r="E142" s="5" t="s">
        <v>321</v>
      </c>
      <c r="F142" s="5" t="s">
        <v>321</v>
      </c>
    </row>
    <row r="143" spans="1:8" ht="87" x14ac:dyDescent="0.35">
      <c r="A143" s="2" t="s">
        <v>528</v>
      </c>
      <c r="B143" s="2" t="s">
        <v>141</v>
      </c>
      <c r="C143" s="2" t="s">
        <v>533</v>
      </c>
      <c r="D143" s="2" t="s">
        <v>534</v>
      </c>
      <c r="E143" s="5" t="s">
        <v>321</v>
      </c>
      <c r="F143" s="5" t="s">
        <v>321</v>
      </c>
    </row>
    <row r="144" spans="1:8" ht="58" x14ac:dyDescent="0.35">
      <c r="A144" s="2" t="s">
        <v>535</v>
      </c>
      <c r="B144" s="2" t="s">
        <v>142</v>
      </c>
      <c r="C144" s="2" t="s">
        <v>536</v>
      </c>
      <c r="D144" s="2" t="s">
        <v>404</v>
      </c>
      <c r="E144" s="5" t="s">
        <v>321</v>
      </c>
      <c r="F144" s="5" t="s">
        <v>321</v>
      </c>
      <c r="G144" s="2" t="s">
        <v>326</v>
      </c>
      <c r="H144" s="2" t="s">
        <v>1319</v>
      </c>
    </row>
    <row r="145" spans="1:8" ht="72.5" x14ac:dyDescent="0.35">
      <c r="A145" s="2" t="s">
        <v>535</v>
      </c>
      <c r="B145" s="2" t="s">
        <v>143</v>
      </c>
      <c r="C145" s="2" t="s">
        <v>537</v>
      </c>
      <c r="D145" s="2" t="s">
        <v>538</v>
      </c>
      <c r="E145" s="5" t="s">
        <v>321</v>
      </c>
      <c r="F145" s="5" t="s">
        <v>321</v>
      </c>
      <c r="G145" s="2" t="s">
        <v>326</v>
      </c>
      <c r="H145" s="2" t="s">
        <v>1319</v>
      </c>
    </row>
    <row r="146" spans="1:8" ht="101.5" x14ac:dyDescent="0.35">
      <c r="A146" s="2" t="s">
        <v>535</v>
      </c>
      <c r="B146" s="2" t="s">
        <v>144</v>
      </c>
      <c r="C146" s="2" t="s">
        <v>539</v>
      </c>
      <c r="D146" s="2" t="s">
        <v>522</v>
      </c>
      <c r="E146" s="5" t="s">
        <v>321</v>
      </c>
      <c r="F146" s="5" t="s">
        <v>321</v>
      </c>
      <c r="G146" s="2" t="s">
        <v>326</v>
      </c>
      <c r="H146" s="2" t="s">
        <v>1319</v>
      </c>
    </row>
    <row r="147" spans="1:8" ht="101.5" x14ac:dyDescent="0.35">
      <c r="A147" s="2" t="s">
        <v>535</v>
      </c>
      <c r="B147" s="2" t="s">
        <v>145</v>
      </c>
      <c r="C147" s="2" t="s">
        <v>540</v>
      </c>
      <c r="D147" s="2" t="s">
        <v>522</v>
      </c>
      <c r="E147" s="5" t="s">
        <v>321</v>
      </c>
      <c r="F147" s="5" t="s">
        <v>321</v>
      </c>
      <c r="G147" s="2" t="s">
        <v>326</v>
      </c>
      <c r="H147" s="2" t="s">
        <v>1319</v>
      </c>
    </row>
    <row r="148" spans="1:8" ht="101.5" x14ac:dyDescent="0.35">
      <c r="A148" s="2" t="s">
        <v>535</v>
      </c>
      <c r="B148" s="25" t="s">
        <v>146</v>
      </c>
      <c r="C148" s="2" t="s">
        <v>542</v>
      </c>
      <c r="D148" s="2" t="s">
        <v>522</v>
      </c>
      <c r="E148" s="5" t="s">
        <v>321</v>
      </c>
      <c r="F148" s="5" t="s">
        <v>321</v>
      </c>
      <c r="G148" s="2" t="s">
        <v>326</v>
      </c>
      <c r="H148" s="25" t="s">
        <v>541</v>
      </c>
    </row>
    <row r="149" spans="1:8" ht="58" x14ac:dyDescent="0.35">
      <c r="A149" s="2" t="s">
        <v>535</v>
      </c>
      <c r="B149" s="2" t="s">
        <v>147</v>
      </c>
      <c r="C149" s="2" t="s">
        <v>543</v>
      </c>
      <c r="D149" s="2" t="s">
        <v>404</v>
      </c>
      <c r="E149" s="5" t="s">
        <v>321</v>
      </c>
      <c r="F149" s="5" t="s">
        <v>321</v>
      </c>
      <c r="G149" s="2" t="s">
        <v>326</v>
      </c>
      <c r="H149" s="2" t="s">
        <v>1319</v>
      </c>
    </row>
    <row r="150" spans="1:8" ht="58" x14ac:dyDescent="0.35">
      <c r="A150" s="2" t="s">
        <v>535</v>
      </c>
      <c r="B150" s="2" t="s">
        <v>148</v>
      </c>
      <c r="C150" s="2" t="s">
        <v>544</v>
      </c>
      <c r="D150" s="2" t="s">
        <v>404</v>
      </c>
      <c r="E150" s="5" t="s">
        <v>321</v>
      </c>
      <c r="F150" s="5" t="s">
        <v>321</v>
      </c>
      <c r="G150" s="2" t="s">
        <v>326</v>
      </c>
      <c r="H150" s="2" t="s">
        <v>1319</v>
      </c>
    </row>
    <row r="151" spans="1:8" ht="101.5" x14ac:dyDescent="0.35">
      <c r="A151" s="2" t="s">
        <v>535</v>
      </c>
      <c r="B151" s="2" t="s">
        <v>149</v>
      </c>
      <c r="C151" s="2" t="s">
        <v>545</v>
      </c>
      <c r="D151" s="2" t="s">
        <v>522</v>
      </c>
      <c r="E151" s="5" t="s">
        <v>321</v>
      </c>
      <c r="F151" s="5" t="s">
        <v>321</v>
      </c>
      <c r="G151" s="2" t="s">
        <v>326</v>
      </c>
      <c r="H151" s="2" t="s">
        <v>1319</v>
      </c>
    </row>
    <row r="152" spans="1:8" ht="58" x14ac:dyDescent="0.35">
      <c r="A152" s="2" t="s">
        <v>535</v>
      </c>
      <c r="B152" s="2" t="s">
        <v>150</v>
      </c>
      <c r="C152" s="2" t="s">
        <v>546</v>
      </c>
      <c r="D152" s="2" t="s">
        <v>404</v>
      </c>
      <c r="E152" s="5" t="s">
        <v>321</v>
      </c>
      <c r="F152" s="5" t="s">
        <v>321</v>
      </c>
      <c r="G152" s="2" t="s">
        <v>326</v>
      </c>
      <c r="H152" s="2" t="s">
        <v>1319</v>
      </c>
    </row>
    <row r="153" spans="1:8" ht="101.5" x14ac:dyDescent="0.35">
      <c r="A153" s="2" t="s">
        <v>535</v>
      </c>
      <c r="B153" s="2" t="s">
        <v>151</v>
      </c>
      <c r="C153" s="2" t="s">
        <v>547</v>
      </c>
      <c r="D153" s="2" t="s">
        <v>522</v>
      </c>
      <c r="E153" s="5" t="s">
        <v>321</v>
      </c>
      <c r="F153" s="5" t="s">
        <v>321</v>
      </c>
      <c r="G153" s="2" t="s">
        <v>326</v>
      </c>
      <c r="H153" s="2" t="s">
        <v>1319</v>
      </c>
    </row>
    <row r="154" spans="1:8" ht="58" x14ac:dyDescent="0.35">
      <c r="A154" s="2" t="s">
        <v>535</v>
      </c>
      <c r="B154" s="2" t="s">
        <v>152</v>
      </c>
      <c r="C154" s="2" t="s">
        <v>548</v>
      </c>
      <c r="D154" s="2" t="s">
        <v>404</v>
      </c>
      <c r="E154" s="5" t="s">
        <v>321</v>
      </c>
      <c r="F154" s="5" t="s">
        <v>321</v>
      </c>
      <c r="G154" s="2" t="s">
        <v>326</v>
      </c>
      <c r="H154" s="2" t="s">
        <v>1319</v>
      </c>
    </row>
    <row r="155" spans="1:8" ht="58" x14ac:dyDescent="0.35">
      <c r="A155" s="2" t="s">
        <v>535</v>
      </c>
      <c r="B155" s="2" t="s">
        <v>153</v>
      </c>
      <c r="C155" s="2" t="s">
        <v>549</v>
      </c>
      <c r="D155" s="2" t="s">
        <v>404</v>
      </c>
      <c r="E155" s="5" t="s">
        <v>321</v>
      </c>
      <c r="F155" s="5" t="s">
        <v>321</v>
      </c>
      <c r="G155" s="2" t="s">
        <v>326</v>
      </c>
      <c r="H155" s="2" t="s">
        <v>1319</v>
      </c>
    </row>
    <row r="156" spans="1:8" ht="101.5" x14ac:dyDescent="0.35">
      <c r="A156" s="2" t="s">
        <v>535</v>
      </c>
      <c r="B156" s="2" t="s">
        <v>154</v>
      </c>
      <c r="C156" s="2" t="s">
        <v>547</v>
      </c>
      <c r="D156" s="2" t="s">
        <v>522</v>
      </c>
      <c r="E156" s="5" t="s">
        <v>321</v>
      </c>
      <c r="F156" s="5" t="s">
        <v>321</v>
      </c>
      <c r="G156" s="2" t="s">
        <v>326</v>
      </c>
      <c r="H156" s="2" t="s">
        <v>1319</v>
      </c>
    </row>
    <row r="157" spans="1:8" ht="72.5" x14ac:dyDescent="0.35">
      <c r="A157" s="2" t="s">
        <v>550</v>
      </c>
      <c r="B157" s="2" t="s">
        <v>155</v>
      </c>
      <c r="C157" s="2" t="s">
        <v>551</v>
      </c>
      <c r="D157" s="2" t="s">
        <v>552</v>
      </c>
      <c r="E157" s="5" t="s">
        <v>321</v>
      </c>
      <c r="F157" s="5" t="s">
        <v>321</v>
      </c>
      <c r="G157" s="2" t="s">
        <v>326</v>
      </c>
      <c r="H157" s="2" t="s">
        <v>1319</v>
      </c>
    </row>
    <row r="158" spans="1:8" ht="58" x14ac:dyDescent="0.35">
      <c r="A158" s="2" t="s">
        <v>550</v>
      </c>
      <c r="B158" s="2" t="s">
        <v>156</v>
      </c>
      <c r="C158" s="2" t="s">
        <v>553</v>
      </c>
      <c r="D158" s="2" t="s">
        <v>554</v>
      </c>
      <c r="E158" s="5" t="s">
        <v>321</v>
      </c>
      <c r="F158" s="5" t="s">
        <v>321</v>
      </c>
      <c r="G158" s="2" t="s">
        <v>326</v>
      </c>
      <c r="H158" s="2" t="s">
        <v>1319</v>
      </c>
    </row>
    <row r="159" spans="1:8" ht="409.5" x14ac:dyDescent="0.35">
      <c r="A159" s="2" t="s">
        <v>550</v>
      </c>
      <c r="B159" s="2" t="s">
        <v>157</v>
      </c>
      <c r="C159" s="2" t="s">
        <v>555</v>
      </c>
      <c r="D159" s="2" t="s">
        <v>556</v>
      </c>
      <c r="E159" s="5" t="s">
        <v>321</v>
      </c>
      <c r="F159" s="5" t="s">
        <v>321</v>
      </c>
      <c r="G159" s="2" t="s">
        <v>326</v>
      </c>
      <c r="H159" s="2" t="s">
        <v>1319</v>
      </c>
    </row>
    <row r="160" spans="1:8" ht="101.5" x14ac:dyDescent="0.35">
      <c r="A160" s="2" t="s">
        <v>557</v>
      </c>
      <c r="B160" s="2" t="s">
        <v>158</v>
      </c>
      <c r="C160" s="2" t="s">
        <v>558</v>
      </c>
      <c r="D160" s="2" t="s">
        <v>559</v>
      </c>
      <c r="E160" s="5" t="s">
        <v>321</v>
      </c>
      <c r="F160" s="5" t="s">
        <v>321</v>
      </c>
      <c r="G160" s="2" t="s">
        <v>326</v>
      </c>
      <c r="H160" s="2" t="s">
        <v>1319</v>
      </c>
    </row>
    <row r="161" spans="1:9" ht="174" x14ac:dyDescent="0.35">
      <c r="A161" s="2" t="s">
        <v>557</v>
      </c>
      <c r="B161" s="2" t="s">
        <v>159</v>
      </c>
      <c r="C161" s="2" t="s">
        <v>560</v>
      </c>
      <c r="D161" s="2" t="s">
        <v>561</v>
      </c>
      <c r="E161" s="5" t="s">
        <v>321</v>
      </c>
      <c r="F161" s="5" t="s">
        <v>321</v>
      </c>
      <c r="G161" s="2" t="s">
        <v>326</v>
      </c>
      <c r="H161" s="2" t="s">
        <v>1319</v>
      </c>
    </row>
    <row r="162" spans="1:9" ht="58" x14ac:dyDescent="0.35">
      <c r="A162" s="2" t="s">
        <v>557</v>
      </c>
      <c r="B162" s="2" t="s">
        <v>160</v>
      </c>
      <c r="C162" s="2" t="s">
        <v>562</v>
      </c>
      <c r="D162" s="2" t="s">
        <v>404</v>
      </c>
      <c r="E162" s="5" t="s">
        <v>321</v>
      </c>
      <c r="F162" s="5" t="s">
        <v>321</v>
      </c>
      <c r="G162" s="2" t="s">
        <v>326</v>
      </c>
      <c r="H162" s="2" t="s">
        <v>1319</v>
      </c>
    </row>
    <row r="163" spans="1:9" ht="87" x14ac:dyDescent="0.35">
      <c r="A163" s="2" t="s">
        <v>557</v>
      </c>
      <c r="B163" s="2" t="s">
        <v>161</v>
      </c>
      <c r="C163" s="2" t="s">
        <v>563</v>
      </c>
      <c r="D163" s="2" t="s">
        <v>404</v>
      </c>
      <c r="E163" s="5" t="s">
        <v>321</v>
      </c>
      <c r="F163" s="5" t="s">
        <v>321</v>
      </c>
      <c r="G163" s="2" t="s">
        <v>326</v>
      </c>
      <c r="H163" s="2" t="s">
        <v>1319</v>
      </c>
    </row>
    <row r="164" spans="1:9" ht="58" x14ac:dyDescent="0.35">
      <c r="A164" s="2" t="s">
        <v>557</v>
      </c>
      <c r="B164" s="2" t="s">
        <v>162</v>
      </c>
      <c r="C164" s="2" t="s">
        <v>564</v>
      </c>
      <c r="D164" s="2" t="s">
        <v>404</v>
      </c>
      <c r="E164" s="5" t="s">
        <v>321</v>
      </c>
      <c r="F164" s="5" t="s">
        <v>321</v>
      </c>
      <c r="G164" s="2" t="s">
        <v>326</v>
      </c>
      <c r="H164" s="2" t="s">
        <v>1319</v>
      </c>
    </row>
    <row r="165" spans="1:9" ht="58" x14ac:dyDescent="0.35">
      <c r="A165" s="2" t="s">
        <v>557</v>
      </c>
      <c r="B165" s="2" t="s">
        <v>163</v>
      </c>
      <c r="C165" s="2" t="s">
        <v>565</v>
      </c>
      <c r="D165" s="2" t="s">
        <v>404</v>
      </c>
      <c r="E165" s="5" t="s">
        <v>321</v>
      </c>
      <c r="F165" s="5" t="s">
        <v>321</v>
      </c>
      <c r="G165" s="2" t="s">
        <v>326</v>
      </c>
      <c r="H165" s="2" t="s">
        <v>1319</v>
      </c>
    </row>
    <row r="166" spans="1:9" ht="58" x14ac:dyDescent="0.35">
      <c r="A166" s="2" t="s">
        <v>557</v>
      </c>
      <c r="B166" s="2" t="s">
        <v>164</v>
      </c>
      <c r="C166" s="2" t="s">
        <v>566</v>
      </c>
      <c r="D166" s="2" t="s">
        <v>404</v>
      </c>
      <c r="E166" s="5" t="s">
        <v>321</v>
      </c>
      <c r="F166" s="5" t="s">
        <v>321</v>
      </c>
      <c r="G166" s="2" t="s">
        <v>326</v>
      </c>
      <c r="H166" s="2" t="s">
        <v>1319</v>
      </c>
    </row>
    <row r="167" spans="1:9" ht="58" x14ac:dyDescent="0.35">
      <c r="A167" s="2" t="s">
        <v>557</v>
      </c>
      <c r="B167" s="2" t="s">
        <v>165</v>
      </c>
      <c r="C167" s="2" t="s">
        <v>567</v>
      </c>
      <c r="D167" s="2" t="s">
        <v>404</v>
      </c>
      <c r="E167" s="5" t="s">
        <v>321</v>
      </c>
      <c r="F167" s="5" t="s">
        <v>321</v>
      </c>
      <c r="G167" s="2" t="s">
        <v>326</v>
      </c>
      <c r="H167" s="2" t="s">
        <v>1319</v>
      </c>
    </row>
    <row r="168" spans="1:9" ht="58" x14ac:dyDescent="0.35">
      <c r="A168" s="2" t="s">
        <v>568</v>
      </c>
      <c r="B168" s="2" t="s">
        <v>166</v>
      </c>
      <c r="C168" s="2" t="s">
        <v>569</v>
      </c>
      <c r="D168" s="2" t="s">
        <v>404</v>
      </c>
      <c r="E168" s="5" t="s">
        <v>321</v>
      </c>
      <c r="F168" s="5" t="s">
        <v>321</v>
      </c>
      <c r="G168" s="2" t="s">
        <v>326</v>
      </c>
      <c r="H168" s="2" t="s">
        <v>1319</v>
      </c>
    </row>
    <row r="169" spans="1:9" ht="87" x14ac:dyDescent="0.35">
      <c r="A169" s="2" t="s">
        <v>568</v>
      </c>
      <c r="B169" s="2" t="s">
        <v>167</v>
      </c>
      <c r="C169" s="2" t="s">
        <v>570</v>
      </c>
      <c r="D169" s="2" t="s">
        <v>571</v>
      </c>
      <c r="E169" s="5" t="s">
        <v>321</v>
      </c>
      <c r="F169" s="5" t="s">
        <v>321</v>
      </c>
      <c r="G169" s="2" t="s">
        <v>326</v>
      </c>
      <c r="H169" s="2" t="s">
        <v>1319</v>
      </c>
    </row>
    <row r="170" spans="1:9" ht="58" x14ac:dyDescent="0.35">
      <c r="A170" s="2" t="s">
        <v>572</v>
      </c>
      <c r="B170" s="2" t="s">
        <v>168</v>
      </c>
      <c r="C170" s="2" t="s">
        <v>573</v>
      </c>
      <c r="D170" s="2" t="s">
        <v>404</v>
      </c>
      <c r="E170" s="5" t="s">
        <v>349</v>
      </c>
      <c r="F170" s="5" t="s">
        <v>349</v>
      </c>
    </row>
    <row r="171" spans="1:9" ht="58" x14ac:dyDescent="0.35">
      <c r="A171" s="2" t="s">
        <v>572</v>
      </c>
      <c r="B171" s="2" t="s">
        <v>169</v>
      </c>
      <c r="C171" s="2" t="s">
        <v>574</v>
      </c>
      <c r="D171" s="2" t="s">
        <v>404</v>
      </c>
      <c r="E171" s="5" t="s">
        <v>349</v>
      </c>
      <c r="F171" s="5" t="s">
        <v>349</v>
      </c>
    </row>
    <row r="172" spans="1:9" ht="72.5" x14ac:dyDescent="0.35">
      <c r="A172" s="2" t="s">
        <v>572</v>
      </c>
      <c r="B172" s="2" t="s">
        <v>170</v>
      </c>
      <c r="C172" s="2" t="s">
        <v>575</v>
      </c>
      <c r="D172" s="2" t="s">
        <v>576</v>
      </c>
      <c r="E172" s="5" t="s">
        <v>349</v>
      </c>
      <c r="F172" s="5" t="s">
        <v>349</v>
      </c>
    </row>
    <row r="173" spans="1:9" ht="87" x14ac:dyDescent="0.35">
      <c r="A173" s="2" t="s">
        <v>572</v>
      </c>
      <c r="B173" s="2" t="s">
        <v>171</v>
      </c>
      <c r="C173" s="2" t="s">
        <v>577</v>
      </c>
      <c r="D173" s="2" t="s">
        <v>578</v>
      </c>
      <c r="E173" s="5" t="s">
        <v>349</v>
      </c>
      <c r="F173" s="5" t="s">
        <v>349</v>
      </c>
    </row>
    <row r="174" spans="1:9" ht="58" x14ac:dyDescent="0.35">
      <c r="A174" s="2" t="s">
        <v>579</v>
      </c>
      <c r="B174" s="2" t="s">
        <v>172</v>
      </c>
      <c r="C174" s="2" t="s">
        <v>580</v>
      </c>
      <c r="D174" s="2" t="s">
        <v>404</v>
      </c>
      <c r="E174" s="5" t="s">
        <v>346</v>
      </c>
      <c r="F174" s="5" t="s">
        <v>346</v>
      </c>
      <c r="I174" s="2" t="s">
        <v>581</v>
      </c>
    </row>
    <row r="175" spans="1:9" ht="58" x14ac:dyDescent="0.35">
      <c r="A175" s="2" t="s">
        <v>579</v>
      </c>
      <c r="B175" s="2" t="s">
        <v>173</v>
      </c>
      <c r="C175" s="2" t="s">
        <v>583</v>
      </c>
      <c r="D175" s="2" t="s">
        <v>404</v>
      </c>
      <c r="E175" s="5" t="s">
        <v>349</v>
      </c>
      <c r="F175" s="5" t="s">
        <v>349</v>
      </c>
      <c r="I175" s="2" t="s">
        <v>581</v>
      </c>
    </row>
    <row r="176" spans="1:9" ht="58" x14ac:dyDescent="0.35">
      <c r="A176" s="2" t="s">
        <v>584</v>
      </c>
      <c r="B176" s="2" t="s">
        <v>174</v>
      </c>
      <c r="C176" s="2" t="s">
        <v>585</v>
      </c>
      <c r="D176" s="2" t="s">
        <v>404</v>
      </c>
      <c r="E176" s="5" t="s">
        <v>321</v>
      </c>
      <c r="F176" s="5" t="s">
        <v>321</v>
      </c>
      <c r="G176" s="2" t="s">
        <v>326</v>
      </c>
      <c r="H176" s="2" t="s">
        <v>1319</v>
      </c>
    </row>
    <row r="177" spans="1:8" ht="101.5" x14ac:dyDescent="0.35">
      <c r="A177" s="2" t="s">
        <v>584</v>
      </c>
      <c r="B177" s="2" t="s">
        <v>175</v>
      </c>
      <c r="C177" s="2" t="s">
        <v>586</v>
      </c>
      <c r="D177" s="2" t="s">
        <v>587</v>
      </c>
      <c r="E177" s="5" t="s">
        <v>321</v>
      </c>
      <c r="F177" s="5" t="s">
        <v>321</v>
      </c>
      <c r="G177" s="2" t="s">
        <v>326</v>
      </c>
      <c r="H177" s="2" t="s">
        <v>1319</v>
      </c>
    </row>
    <row r="178" spans="1:8" ht="101.5" x14ac:dyDescent="0.35">
      <c r="A178" s="2" t="s">
        <v>584</v>
      </c>
      <c r="B178" s="2" t="s">
        <v>176</v>
      </c>
      <c r="C178" s="2" t="s">
        <v>588</v>
      </c>
      <c r="D178" s="2" t="s">
        <v>587</v>
      </c>
      <c r="E178" s="5" t="s">
        <v>321</v>
      </c>
      <c r="F178" s="5" t="s">
        <v>321</v>
      </c>
      <c r="G178" s="2" t="s">
        <v>326</v>
      </c>
      <c r="H178" s="2" t="s">
        <v>1319</v>
      </c>
    </row>
    <row r="179" spans="1:8" ht="101.5" x14ac:dyDescent="0.35">
      <c r="A179" s="2" t="s">
        <v>584</v>
      </c>
      <c r="B179" s="2" t="s">
        <v>177</v>
      </c>
      <c r="C179" s="2" t="s">
        <v>589</v>
      </c>
      <c r="D179" s="2" t="s">
        <v>587</v>
      </c>
      <c r="E179" s="5" t="s">
        <v>321</v>
      </c>
      <c r="F179" s="5" t="s">
        <v>321</v>
      </c>
      <c r="G179" s="2" t="s">
        <v>326</v>
      </c>
      <c r="H179" s="2" t="s">
        <v>1319</v>
      </c>
    </row>
    <row r="180" spans="1:8" ht="101.5" x14ac:dyDescent="0.35">
      <c r="A180" s="2" t="s">
        <v>584</v>
      </c>
      <c r="B180" s="2" t="s">
        <v>178</v>
      </c>
      <c r="C180" s="2" t="s">
        <v>590</v>
      </c>
      <c r="D180" s="2" t="s">
        <v>587</v>
      </c>
      <c r="E180" s="5" t="s">
        <v>321</v>
      </c>
      <c r="F180" s="5" t="s">
        <v>321</v>
      </c>
      <c r="G180" s="2" t="s">
        <v>326</v>
      </c>
      <c r="H180" s="2" t="s">
        <v>1319</v>
      </c>
    </row>
    <row r="181" spans="1:8" ht="58" x14ac:dyDescent="0.35">
      <c r="A181" s="2" t="s">
        <v>584</v>
      </c>
      <c r="B181" s="2" t="s">
        <v>179</v>
      </c>
      <c r="C181" s="2" t="s">
        <v>591</v>
      </c>
      <c r="D181" s="2" t="s">
        <v>404</v>
      </c>
      <c r="E181" s="5" t="s">
        <v>321</v>
      </c>
      <c r="F181" s="5" t="s">
        <v>321</v>
      </c>
      <c r="G181" s="2" t="s">
        <v>326</v>
      </c>
      <c r="H181" s="2" t="s">
        <v>1319</v>
      </c>
    </row>
    <row r="182" spans="1:8" ht="72.5" x14ac:dyDescent="0.35">
      <c r="A182" s="2" t="s">
        <v>592</v>
      </c>
      <c r="B182" s="2" t="s">
        <v>180</v>
      </c>
      <c r="C182" s="2" t="s">
        <v>593</v>
      </c>
      <c r="D182" s="2" t="s">
        <v>594</v>
      </c>
      <c r="E182" s="5" t="s">
        <v>321</v>
      </c>
      <c r="F182" s="5" t="s">
        <v>321</v>
      </c>
      <c r="G182" s="2" t="s">
        <v>326</v>
      </c>
      <c r="H182" s="2" t="s">
        <v>1319</v>
      </c>
    </row>
    <row r="183" spans="1:8" ht="246.5" x14ac:dyDescent="0.35">
      <c r="A183" s="2" t="s">
        <v>592</v>
      </c>
      <c r="B183" s="25" t="s">
        <v>181</v>
      </c>
      <c r="C183" s="2" t="s">
        <v>596</v>
      </c>
      <c r="D183" s="2" t="s">
        <v>597</v>
      </c>
      <c r="E183" s="5" t="s">
        <v>321</v>
      </c>
      <c r="F183" s="5" t="s">
        <v>321</v>
      </c>
      <c r="G183" s="2" t="s">
        <v>326</v>
      </c>
      <c r="H183" s="25" t="s">
        <v>595</v>
      </c>
    </row>
    <row r="184" spans="1:8" ht="101.5" x14ac:dyDescent="0.35">
      <c r="A184" s="2" t="s">
        <v>592</v>
      </c>
      <c r="B184" s="2" t="s">
        <v>182</v>
      </c>
      <c r="C184" s="2" t="s">
        <v>598</v>
      </c>
      <c r="D184" s="2" t="s">
        <v>599</v>
      </c>
      <c r="E184" s="5" t="s">
        <v>321</v>
      </c>
      <c r="F184" s="5" t="s">
        <v>321</v>
      </c>
      <c r="G184" s="2" t="s">
        <v>326</v>
      </c>
      <c r="H184" s="2" t="s">
        <v>1319</v>
      </c>
    </row>
    <row r="185" spans="1:8" ht="87" x14ac:dyDescent="0.35">
      <c r="A185" s="2" t="s">
        <v>592</v>
      </c>
      <c r="B185" s="2" t="s">
        <v>183</v>
      </c>
      <c r="C185" s="2" t="s">
        <v>600</v>
      </c>
      <c r="D185" s="2" t="s">
        <v>601</v>
      </c>
      <c r="E185" s="5" t="s">
        <v>321</v>
      </c>
      <c r="F185" s="5" t="s">
        <v>321</v>
      </c>
      <c r="G185" s="2" t="s">
        <v>326</v>
      </c>
      <c r="H185" s="2" t="s">
        <v>1319</v>
      </c>
    </row>
    <row r="186" spans="1:8" ht="43.5" x14ac:dyDescent="0.35">
      <c r="A186" s="2" t="s">
        <v>592</v>
      </c>
      <c r="B186" s="2" t="s">
        <v>184</v>
      </c>
      <c r="C186" s="2" t="s">
        <v>602</v>
      </c>
      <c r="E186" s="5" t="s">
        <v>321</v>
      </c>
      <c r="F186" s="5" t="s">
        <v>321</v>
      </c>
      <c r="G186" s="2" t="s">
        <v>326</v>
      </c>
      <c r="H186" s="2" t="s">
        <v>1319</v>
      </c>
    </row>
    <row r="187" spans="1:8" ht="58" x14ac:dyDescent="0.35">
      <c r="A187" s="2" t="s">
        <v>592</v>
      </c>
      <c r="B187" s="2" t="s">
        <v>185</v>
      </c>
      <c r="C187" s="2" t="s">
        <v>603</v>
      </c>
      <c r="D187" s="2" t="s">
        <v>404</v>
      </c>
      <c r="E187" s="5" t="s">
        <v>321</v>
      </c>
      <c r="F187" s="5" t="s">
        <v>321</v>
      </c>
      <c r="G187" s="2" t="s">
        <v>326</v>
      </c>
      <c r="H187" s="2" t="s">
        <v>1319</v>
      </c>
    </row>
    <row r="188" spans="1:8" ht="58" x14ac:dyDescent="0.35">
      <c r="A188" s="2" t="s">
        <v>592</v>
      </c>
      <c r="B188" s="2" t="s">
        <v>186</v>
      </c>
      <c r="C188" s="2" t="s">
        <v>604</v>
      </c>
      <c r="D188" s="2" t="s">
        <v>404</v>
      </c>
      <c r="E188" s="5" t="s">
        <v>321</v>
      </c>
      <c r="F188" s="5" t="s">
        <v>321</v>
      </c>
      <c r="G188" s="2" t="s">
        <v>326</v>
      </c>
      <c r="H188" s="2" t="s">
        <v>1319</v>
      </c>
    </row>
    <row r="189" spans="1:8" ht="58" x14ac:dyDescent="0.35">
      <c r="A189" s="2" t="s">
        <v>592</v>
      </c>
      <c r="B189" s="2" t="s">
        <v>187</v>
      </c>
      <c r="C189" s="2" t="s">
        <v>605</v>
      </c>
      <c r="D189" s="2" t="s">
        <v>404</v>
      </c>
      <c r="E189" s="5" t="s">
        <v>321</v>
      </c>
      <c r="F189" s="5" t="s">
        <v>321</v>
      </c>
      <c r="G189" s="2" t="s">
        <v>326</v>
      </c>
      <c r="H189" s="2" t="s">
        <v>1319</v>
      </c>
    </row>
    <row r="190" spans="1:8" ht="58" x14ac:dyDescent="0.35">
      <c r="A190" s="2" t="s">
        <v>592</v>
      </c>
      <c r="B190" s="2" t="s">
        <v>188</v>
      </c>
      <c r="C190" s="2" t="s">
        <v>606</v>
      </c>
      <c r="D190" s="2" t="s">
        <v>404</v>
      </c>
      <c r="E190" s="5" t="s">
        <v>321</v>
      </c>
      <c r="F190" s="5" t="s">
        <v>321</v>
      </c>
      <c r="G190" s="2" t="s">
        <v>326</v>
      </c>
      <c r="H190" s="2" t="s">
        <v>1319</v>
      </c>
    </row>
    <row r="191" spans="1:8" ht="58" x14ac:dyDescent="0.35">
      <c r="A191" s="2" t="s">
        <v>607</v>
      </c>
      <c r="B191" s="2" t="s">
        <v>189</v>
      </c>
      <c r="C191" s="2" t="s">
        <v>608</v>
      </c>
      <c r="D191" s="2" t="s">
        <v>404</v>
      </c>
      <c r="E191" s="5" t="s">
        <v>321</v>
      </c>
      <c r="F191" s="5" t="s">
        <v>321</v>
      </c>
      <c r="G191" s="2" t="s">
        <v>326</v>
      </c>
      <c r="H191" s="2" t="s">
        <v>1319</v>
      </c>
    </row>
    <row r="192" spans="1:8" ht="58" x14ac:dyDescent="0.35">
      <c r="A192" s="2" t="s">
        <v>607</v>
      </c>
      <c r="B192" s="2" t="s">
        <v>190</v>
      </c>
      <c r="C192" s="2" t="s">
        <v>610</v>
      </c>
      <c r="D192" s="2" t="s">
        <v>404</v>
      </c>
      <c r="E192" s="5" t="s">
        <v>321</v>
      </c>
      <c r="F192" s="5" t="s">
        <v>321</v>
      </c>
      <c r="G192" s="2" t="s">
        <v>326</v>
      </c>
      <c r="H192" s="2" t="s">
        <v>1319</v>
      </c>
    </row>
    <row r="193" spans="1:9" ht="58" x14ac:dyDescent="0.35">
      <c r="A193" s="2" t="s">
        <v>607</v>
      </c>
      <c r="B193" s="2" t="s">
        <v>191</v>
      </c>
      <c r="C193" s="2" t="s">
        <v>609</v>
      </c>
      <c r="D193" s="2" t="s">
        <v>404</v>
      </c>
      <c r="E193" s="5" t="s">
        <v>321</v>
      </c>
      <c r="F193" s="5" t="s">
        <v>321</v>
      </c>
      <c r="G193" s="2" t="s">
        <v>326</v>
      </c>
      <c r="H193" s="2" t="s">
        <v>1319</v>
      </c>
    </row>
    <row r="194" spans="1:9" ht="58" x14ac:dyDescent="0.35">
      <c r="A194" s="2" t="s">
        <v>607</v>
      </c>
      <c r="B194" s="2" t="s">
        <v>192</v>
      </c>
      <c r="C194" s="2" t="s">
        <v>611</v>
      </c>
      <c r="D194" s="2" t="s">
        <v>404</v>
      </c>
      <c r="E194" s="5" t="s">
        <v>321</v>
      </c>
      <c r="F194" s="5" t="s">
        <v>321</v>
      </c>
      <c r="G194" s="2" t="s">
        <v>326</v>
      </c>
      <c r="H194" s="2" t="s">
        <v>1319</v>
      </c>
    </row>
    <row r="195" spans="1:9" ht="72.5" x14ac:dyDescent="0.35">
      <c r="A195" s="2" t="s">
        <v>607</v>
      </c>
      <c r="B195" s="2" t="s">
        <v>193</v>
      </c>
      <c r="C195" s="2" t="s">
        <v>612</v>
      </c>
      <c r="D195" s="2" t="s">
        <v>613</v>
      </c>
      <c r="E195" s="5" t="s">
        <v>321</v>
      </c>
      <c r="F195" s="5" t="s">
        <v>321</v>
      </c>
      <c r="G195" s="2" t="s">
        <v>326</v>
      </c>
      <c r="H195" s="2" t="s">
        <v>1319</v>
      </c>
    </row>
    <row r="196" spans="1:9" ht="72.5" x14ac:dyDescent="0.35">
      <c r="A196" s="2" t="s">
        <v>607</v>
      </c>
      <c r="B196" s="2" t="s">
        <v>194</v>
      </c>
      <c r="C196" s="2" t="s">
        <v>614</v>
      </c>
      <c r="D196" s="2" t="s">
        <v>615</v>
      </c>
      <c r="E196" s="5" t="s">
        <v>321</v>
      </c>
      <c r="F196" s="5" t="s">
        <v>321</v>
      </c>
      <c r="G196" s="2" t="s">
        <v>326</v>
      </c>
      <c r="H196" s="2" t="s">
        <v>1319</v>
      </c>
    </row>
    <row r="197" spans="1:9" ht="72.5" x14ac:dyDescent="0.35">
      <c r="A197" s="2" t="s">
        <v>607</v>
      </c>
      <c r="B197" s="2" t="s">
        <v>195</v>
      </c>
      <c r="C197" s="2" t="s">
        <v>616</v>
      </c>
      <c r="D197" s="2" t="s">
        <v>615</v>
      </c>
      <c r="E197" s="5" t="s">
        <v>321</v>
      </c>
      <c r="F197" s="5" t="s">
        <v>321</v>
      </c>
      <c r="G197" s="2" t="s">
        <v>326</v>
      </c>
      <c r="H197" s="2" t="s">
        <v>1319</v>
      </c>
    </row>
    <row r="198" spans="1:9" ht="72.5" x14ac:dyDescent="0.35">
      <c r="A198" s="2" t="s">
        <v>607</v>
      </c>
      <c r="B198" s="2" t="s">
        <v>196</v>
      </c>
      <c r="C198" s="2" t="s">
        <v>617</v>
      </c>
      <c r="D198" s="2" t="s">
        <v>615</v>
      </c>
      <c r="E198" s="5" t="s">
        <v>321</v>
      </c>
      <c r="F198" s="5" t="s">
        <v>321</v>
      </c>
      <c r="G198" s="2" t="s">
        <v>326</v>
      </c>
      <c r="H198" s="2" t="s">
        <v>1319</v>
      </c>
    </row>
    <row r="199" spans="1:9" ht="72.5" x14ac:dyDescent="0.35">
      <c r="A199" s="2" t="s">
        <v>607</v>
      </c>
      <c r="B199" s="2" t="s">
        <v>197</v>
      </c>
      <c r="C199" s="2" t="s">
        <v>618</v>
      </c>
      <c r="D199" s="2" t="s">
        <v>615</v>
      </c>
      <c r="E199" s="5" t="s">
        <v>321</v>
      </c>
      <c r="F199" s="5" t="s">
        <v>321</v>
      </c>
      <c r="G199" s="2" t="s">
        <v>326</v>
      </c>
      <c r="H199" s="2" t="s">
        <v>1319</v>
      </c>
    </row>
    <row r="200" spans="1:9" ht="72.5" x14ac:dyDescent="0.35">
      <c r="A200" s="2" t="s">
        <v>607</v>
      </c>
      <c r="B200" s="2" t="s">
        <v>198</v>
      </c>
      <c r="C200" s="2" t="s">
        <v>619</v>
      </c>
      <c r="D200" s="2" t="s">
        <v>615</v>
      </c>
      <c r="E200" s="5" t="s">
        <v>321</v>
      </c>
      <c r="F200" s="5" t="s">
        <v>321</v>
      </c>
      <c r="G200" s="2" t="s">
        <v>326</v>
      </c>
      <c r="H200" s="2" t="s">
        <v>1319</v>
      </c>
    </row>
    <row r="201" spans="1:9" ht="72.5" x14ac:dyDescent="0.35">
      <c r="A201" s="2" t="s">
        <v>607</v>
      </c>
      <c r="B201" s="2" t="s">
        <v>199</v>
      </c>
      <c r="C201" s="2" t="s">
        <v>620</v>
      </c>
      <c r="D201" s="2" t="s">
        <v>615</v>
      </c>
      <c r="E201" s="5" t="s">
        <v>321</v>
      </c>
      <c r="F201" s="5" t="s">
        <v>321</v>
      </c>
      <c r="G201" s="2" t="s">
        <v>326</v>
      </c>
      <c r="H201" s="2" t="s">
        <v>1319</v>
      </c>
    </row>
    <row r="202" spans="1:9" ht="101.5" x14ac:dyDescent="0.35">
      <c r="A202" s="2" t="s">
        <v>607</v>
      </c>
      <c r="B202" s="2" t="s">
        <v>200</v>
      </c>
      <c r="C202" s="2" t="s">
        <v>621</v>
      </c>
      <c r="D202" s="2" t="s">
        <v>622</v>
      </c>
      <c r="E202" s="5" t="s">
        <v>321</v>
      </c>
      <c r="F202" s="5" t="s">
        <v>321</v>
      </c>
      <c r="G202" s="2" t="s">
        <v>326</v>
      </c>
      <c r="H202" s="2" t="s">
        <v>1319</v>
      </c>
    </row>
    <row r="203" spans="1:9" ht="101.5" x14ac:dyDescent="0.35">
      <c r="A203" s="2" t="s">
        <v>607</v>
      </c>
      <c r="B203" s="2" t="s">
        <v>201</v>
      </c>
      <c r="C203" s="2" t="s">
        <v>623</v>
      </c>
      <c r="D203" s="2" t="s">
        <v>622</v>
      </c>
      <c r="E203" s="5" t="s">
        <v>321</v>
      </c>
      <c r="F203" s="5" t="s">
        <v>321</v>
      </c>
      <c r="G203" s="2" t="s">
        <v>326</v>
      </c>
      <c r="H203" s="2" t="s">
        <v>1319</v>
      </c>
    </row>
    <row r="204" spans="1:9" ht="58" x14ac:dyDescent="0.35">
      <c r="A204" s="2" t="s">
        <v>624</v>
      </c>
      <c r="B204" s="2" t="s">
        <v>202</v>
      </c>
      <c r="C204" s="2" t="s">
        <v>625</v>
      </c>
      <c r="D204" s="2" t="s">
        <v>626</v>
      </c>
      <c r="E204" s="5" t="s">
        <v>322</v>
      </c>
      <c r="F204" s="5" t="s">
        <v>322</v>
      </c>
      <c r="I204" s="2" t="s">
        <v>627</v>
      </c>
    </row>
    <row r="205" spans="1:9" ht="116" x14ac:dyDescent="0.35">
      <c r="A205" s="2" t="s">
        <v>624</v>
      </c>
      <c r="B205" s="6" t="s">
        <v>203</v>
      </c>
      <c r="C205" s="2" t="s">
        <v>629</v>
      </c>
      <c r="D205" s="2" t="s">
        <v>630</v>
      </c>
      <c r="E205" s="5" t="s">
        <v>322</v>
      </c>
      <c r="F205" s="5" t="s">
        <v>322</v>
      </c>
      <c r="H205" s="6" t="s">
        <v>628</v>
      </c>
      <c r="I205" s="2" t="s">
        <v>627</v>
      </c>
    </row>
    <row r="206" spans="1:9" ht="72.5" x14ac:dyDescent="0.35">
      <c r="A206" s="2" t="s">
        <v>624</v>
      </c>
      <c r="B206" s="6" t="s">
        <v>204</v>
      </c>
      <c r="C206" s="2" t="s">
        <v>632</v>
      </c>
      <c r="D206" s="2" t="s">
        <v>633</v>
      </c>
      <c r="E206" s="5" t="s">
        <v>322</v>
      </c>
      <c r="F206" s="5" t="s">
        <v>322</v>
      </c>
      <c r="H206" s="6" t="s">
        <v>631</v>
      </c>
      <c r="I206" s="2" t="s">
        <v>627</v>
      </c>
    </row>
    <row r="207" spans="1:9" ht="145" x14ac:dyDescent="0.35">
      <c r="A207" s="2" t="s">
        <v>634</v>
      </c>
      <c r="B207" s="2" t="s">
        <v>205</v>
      </c>
      <c r="C207" s="2" t="s">
        <v>635</v>
      </c>
      <c r="D207" s="2" t="s">
        <v>636</v>
      </c>
      <c r="E207" s="5" t="s">
        <v>322</v>
      </c>
      <c r="F207" s="5" t="s">
        <v>322</v>
      </c>
      <c r="I207" s="2" t="s">
        <v>627</v>
      </c>
    </row>
    <row r="208" spans="1:9" ht="58" x14ac:dyDescent="0.35">
      <c r="A208" s="2" t="s">
        <v>634</v>
      </c>
      <c r="B208" s="2" t="s">
        <v>206</v>
      </c>
      <c r="C208" s="2" t="s">
        <v>637</v>
      </c>
      <c r="D208" s="2" t="s">
        <v>404</v>
      </c>
      <c r="E208" s="5" t="s">
        <v>349</v>
      </c>
      <c r="F208" s="5" t="s">
        <v>349</v>
      </c>
      <c r="I208" s="2" t="s">
        <v>627</v>
      </c>
    </row>
    <row r="209" spans="1:9" ht="58" x14ac:dyDescent="0.35">
      <c r="A209" s="2" t="s">
        <v>638</v>
      </c>
      <c r="B209" s="2" t="s">
        <v>207</v>
      </c>
      <c r="C209" s="2" t="s">
        <v>639</v>
      </c>
      <c r="D209" s="2" t="s">
        <v>404</v>
      </c>
      <c r="E209" s="5" t="s">
        <v>321</v>
      </c>
      <c r="F209" s="5" t="s">
        <v>321</v>
      </c>
    </row>
    <row r="210" spans="1:9" ht="58" x14ac:dyDescent="0.35">
      <c r="A210" s="2" t="s">
        <v>638</v>
      </c>
      <c r="B210" s="2" t="s">
        <v>208</v>
      </c>
      <c r="C210" s="2" t="s">
        <v>640</v>
      </c>
      <c r="D210" s="2" t="s">
        <v>404</v>
      </c>
      <c r="E210" s="5" t="s">
        <v>321</v>
      </c>
      <c r="F210" s="5" t="s">
        <v>321</v>
      </c>
    </row>
    <row r="211" spans="1:9" ht="58" x14ac:dyDescent="0.35">
      <c r="A211" s="2" t="s">
        <v>638</v>
      </c>
      <c r="B211" s="2" t="s">
        <v>209</v>
      </c>
      <c r="C211" s="2" t="s">
        <v>641</v>
      </c>
      <c r="D211" s="2" t="s">
        <v>404</v>
      </c>
      <c r="E211" s="5" t="s">
        <v>321</v>
      </c>
      <c r="F211" s="5" t="s">
        <v>321</v>
      </c>
    </row>
    <row r="212" spans="1:9" ht="43.5" x14ac:dyDescent="0.35">
      <c r="A212" s="2" t="s">
        <v>643</v>
      </c>
      <c r="B212" s="2" t="s">
        <v>210</v>
      </c>
      <c r="C212" s="2" t="s">
        <v>642</v>
      </c>
      <c r="D212" s="2" t="s">
        <v>644</v>
      </c>
      <c r="E212" s="5" t="s">
        <v>321</v>
      </c>
      <c r="F212" s="5" t="s">
        <v>321</v>
      </c>
    </row>
    <row r="213" spans="1:9" ht="29" x14ac:dyDescent="0.35">
      <c r="A213" s="2" t="s">
        <v>643</v>
      </c>
      <c r="B213" s="2" t="s">
        <v>211</v>
      </c>
      <c r="C213" s="2" t="s">
        <v>645</v>
      </c>
      <c r="E213" s="5" t="s">
        <v>321</v>
      </c>
      <c r="F213" s="5" t="s">
        <v>321</v>
      </c>
    </row>
    <row r="214" spans="1:9" ht="58" x14ac:dyDescent="0.35">
      <c r="A214" s="2" t="s">
        <v>646</v>
      </c>
      <c r="B214" s="2" t="s">
        <v>212</v>
      </c>
      <c r="C214" s="2" t="s">
        <v>647</v>
      </c>
      <c r="D214" s="2" t="s">
        <v>404</v>
      </c>
      <c r="E214" s="5" t="s">
        <v>321</v>
      </c>
      <c r="F214" s="5" t="s">
        <v>321</v>
      </c>
      <c r="G214" s="2" t="s">
        <v>326</v>
      </c>
      <c r="H214" s="2" t="s">
        <v>1319</v>
      </c>
    </row>
    <row r="215" spans="1:9" ht="58" x14ac:dyDescent="0.35">
      <c r="A215" s="2" t="s">
        <v>646</v>
      </c>
      <c r="B215" s="2" t="s">
        <v>213</v>
      </c>
      <c r="C215" s="2" t="s">
        <v>648</v>
      </c>
      <c r="D215" s="2" t="s">
        <v>404</v>
      </c>
      <c r="E215" s="5" t="s">
        <v>321</v>
      </c>
      <c r="F215" s="5" t="s">
        <v>321</v>
      </c>
      <c r="G215" s="2" t="s">
        <v>326</v>
      </c>
      <c r="H215" s="2" t="s">
        <v>1319</v>
      </c>
    </row>
    <row r="216" spans="1:9" ht="58" x14ac:dyDescent="0.35">
      <c r="A216" s="2" t="s">
        <v>649</v>
      </c>
      <c r="B216" s="2" t="s">
        <v>214</v>
      </c>
      <c r="C216" s="2" t="s">
        <v>650</v>
      </c>
      <c r="D216" s="2" t="s">
        <v>651</v>
      </c>
      <c r="E216" s="5" t="s">
        <v>321</v>
      </c>
      <c r="F216" s="5" t="s">
        <v>321</v>
      </c>
    </row>
    <row r="217" spans="1:9" ht="87" x14ac:dyDescent="0.35">
      <c r="A217" s="2" t="s">
        <v>652</v>
      </c>
      <c r="B217" s="2" t="s">
        <v>215</v>
      </c>
      <c r="C217" s="2" t="s">
        <v>653</v>
      </c>
      <c r="D217" s="2" t="s">
        <v>654</v>
      </c>
      <c r="E217" s="5" t="s">
        <v>321</v>
      </c>
      <c r="F217" s="5" t="s">
        <v>321</v>
      </c>
    </row>
    <row r="218" spans="1:9" ht="87" x14ac:dyDescent="0.35">
      <c r="A218" s="2" t="s">
        <v>652</v>
      </c>
      <c r="B218" s="2" t="s">
        <v>216</v>
      </c>
      <c r="C218" s="2" t="s">
        <v>653</v>
      </c>
      <c r="D218" s="2" t="s">
        <v>655</v>
      </c>
      <c r="E218" s="5" t="s">
        <v>321</v>
      </c>
      <c r="F218" s="5" t="s">
        <v>321</v>
      </c>
    </row>
    <row r="219" spans="1:9" ht="87" x14ac:dyDescent="0.35">
      <c r="A219" s="2" t="s">
        <v>652</v>
      </c>
      <c r="B219" s="2" t="s">
        <v>217</v>
      </c>
      <c r="C219" s="2" t="s">
        <v>656</v>
      </c>
      <c r="D219" s="2" t="s">
        <v>657</v>
      </c>
      <c r="E219" s="5" t="s">
        <v>321</v>
      </c>
      <c r="F219" s="5" t="s">
        <v>321</v>
      </c>
    </row>
    <row r="220" spans="1:9" x14ac:dyDescent="0.35">
      <c r="B220" s="2" t="s">
        <v>218</v>
      </c>
    </row>
    <row r="221" spans="1:9" x14ac:dyDescent="0.35">
      <c r="B221" s="2" t="s">
        <v>219</v>
      </c>
    </row>
    <row r="222" spans="1:9" ht="87" x14ac:dyDescent="0.35">
      <c r="A222" s="2" t="s">
        <v>338</v>
      </c>
      <c r="B222" s="2" t="s">
        <v>220</v>
      </c>
      <c r="C222" s="2" t="s">
        <v>664</v>
      </c>
      <c r="D222" s="2" t="s">
        <v>662</v>
      </c>
      <c r="E222" s="5" t="s">
        <v>349</v>
      </c>
      <c r="F222" s="5" t="s">
        <v>349</v>
      </c>
      <c r="H222" s="2" t="s">
        <v>663</v>
      </c>
      <c r="I222" s="2" t="s">
        <v>668</v>
      </c>
    </row>
    <row r="223" spans="1:9" ht="87" x14ac:dyDescent="0.35">
      <c r="A223" s="2" t="s">
        <v>338</v>
      </c>
      <c r="B223" s="2" t="s">
        <v>221</v>
      </c>
      <c r="C223" s="2" t="s">
        <v>665</v>
      </c>
      <c r="D223" s="2" t="s">
        <v>666</v>
      </c>
      <c r="E223" s="5" t="s">
        <v>349</v>
      </c>
      <c r="F223" s="5" t="s">
        <v>349</v>
      </c>
      <c r="H223" s="2" t="s">
        <v>667</v>
      </c>
      <c r="I223" s="2" t="s">
        <v>668</v>
      </c>
    </row>
    <row r="224" spans="1:9" x14ac:dyDescent="0.35">
      <c r="B224" s="2" t="s">
        <v>222</v>
      </c>
      <c r="E224" s="5" t="s">
        <v>349</v>
      </c>
      <c r="F224" s="5" t="s">
        <v>349</v>
      </c>
    </row>
    <row r="225" spans="1:9" x14ac:dyDescent="0.35">
      <c r="B225" s="2" t="s">
        <v>223</v>
      </c>
      <c r="E225" s="5" t="s">
        <v>349</v>
      </c>
      <c r="F225" s="5" t="s">
        <v>349</v>
      </c>
    </row>
    <row r="226" spans="1:9" x14ac:dyDescent="0.35">
      <c r="B226" s="2" t="s">
        <v>224</v>
      </c>
      <c r="E226" s="5" t="s">
        <v>349</v>
      </c>
      <c r="F226" s="5" t="s">
        <v>349</v>
      </c>
    </row>
    <row r="227" spans="1:9" x14ac:dyDescent="0.35">
      <c r="B227" s="2" t="s">
        <v>225</v>
      </c>
      <c r="E227" s="5" t="s">
        <v>349</v>
      </c>
      <c r="F227" s="5" t="s">
        <v>349</v>
      </c>
    </row>
    <row r="228" spans="1:9" x14ac:dyDescent="0.35">
      <c r="B228" s="2" t="s">
        <v>226</v>
      </c>
      <c r="E228" s="5" t="s">
        <v>349</v>
      </c>
      <c r="F228" s="5" t="s">
        <v>349</v>
      </c>
    </row>
    <row r="229" spans="1:9" x14ac:dyDescent="0.35">
      <c r="B229" s="2" t="s">
        <v>227</v>
      </c>
      <c r="E229" s="5" t="s">
        <v>349</v>
      </c>
      <c r="F229" s="5" t="s">
        <v>349</v>
      </c>
    </row>
    <row r="230" spans="1:9" x14ac:dyDescent="0.35">
      <c r="B230" s="2" t="s">
        <v>228</v>
      </c>
      <c r="E230" s="5" t="s">
        <v>349</v>
      </c>
      <c r="F230" s="5" t="s">
        <v>349</v>
      </c>
    </row>
    <row r="231" spans="1:9" x14ac:dyDescent="0.35">
      <c r="B231" s="2" t="s">
        <v>229</v>
      </c>
      <c r="E231" s="5" t="s">
        <v>349</v>
      </c>
      <c r="F231" s="5" t="s">
        <v>349</v>
      </c>
    </row>
    <row r="232" spans="1:9" x14ac:dyDescent="0.35">
      <c r="B232" s="2" t="s">
        <v>230</v>
      </c>
      <c r="E232" s="5" t="s">
        <v>349</v>
      </c>
      <c r="F232" s="5" t="s">
        <v>349</v>
      </c>
    </row>
    <row r="233" spans="1:9" x14ac:dyDescent="0.35">
      <c r="B233" s="2" t="s">
        <v>231</v>
      </c>
      <c r="E233" s="5" t="s">
        <v>349</v>
      </c>
      <c r="F233" s="5" t="s">
        <v>349</v>
      </c>
    </row>
    <row r="234" spans="1:9" x14ac:dyDescent="0.35">
      <c r="B234" s="2" t="s">
        <v>232</v>
      </c>
      <c r="E234" s="5" t="s">
        <v>349</v>
      </c>
      <c r="F234" s="5" t="s">
        <v>349</v>
      </c>
    </row>
    <row r="235" spans="1:9" x14ac:dyDescent="0.35">
      <c r="B235" s="2" t="s">
        <v>233</v>
      </c>
      <c r="E235" s="5" t="s">
        <v>349</v>
      </c>
      <c r="F235" s="5" t="s">
        <v>349</v>
      </c>
    </row>
    <row r="236" spans="1:9" x14ac:dyDescent="0.35">
      <c r="B236" s="2" t="s">
        <v>234</v>
      </c>
      <c r="E236" s="5" t="s">
        <v>349</v>
      </c>
      <c r="F236" s="5" t="s">
        <v>349</v>
      </c>
    </row>
    <row r="237" spans="1:9" x14ac:dyDescent="0.35">
      <c r="B237" s="2" t="s">
        <v>235</v>
      </c>
      <c r="E237" s="5" t="s">
        <v>349</v>
      </c>
      <c r="F237" s="5" t="s">
        <v>349</v>
      </c>
    </row>
    <row r="238" spans="1:9" x14ac:dyDescent="0.35">
      <c r="B238" s="2" t="s">
        <v>236</v>
      </c>
      <c r="E238" s="5" t="s">
        <v>349</v>
      </c>
      <c r="F238" s="5" t="s">
        <v>349</v>
      </c>
    </row>
    <row r="239" spans="1:9" ht="58" x14ac:dyDescent="0.35">
      <c r="A239" s="2" t="s">
        <v>658</v>
      </c>
      <c r="B239" s="2" t="s">
        <v>237</v>
      </c>
      <c r="C239" s="2" t="s">
        <v>659</v>
      </c>
      <c r="D239" s="2" t="s">
        <v>660</v>
      </c>
      <c r="E239" s="5" t="s">
        <v>322</v>
      </c>
      <c r="F239" s="5" t="s">
        <v>322</v>
      </c>
      <c r="G239" s="2" t="s">
        <v>661</v>
      </c>
      <c r="H239" s="2" t="s">
        <v>672</v>
      </c>
      <c r="I239" s="2" t="s">
        <v>668</v>
      </c>
    </row>
    <row r="240" spans="1:9" ht="72.5" x14ac:dyDescent="0.35">
      <c r="A240" s="2" t="s">
        <v>339</v>
      </c>
      <c r="B240" s="2" t="s">
        <v>238</v>
      </c>
      <c r="C240" s="2" t="s">
        <v>669</v>
      </c>
      <c r="D240" s="2" t="s">
        <v>670</v>
      </c>
      <c r="E240" s="5" t="s">
        <v>346</v>
      </c>
      <c r="F240" s="5" t="s">
        <v>346</v>
      </c>
      <c r="G240" s="2" t="s">
        <v>990</v>
      </c>
      <c r="H240" s="2" t="s">
        <v>671</v>
      </c>
      <c r="I240" s="2" t="s">
        <v>668</v>
      </c>
    </row>
    <row r="241" spans="1:9" ht="72.5" x14ac:dyDescent="0.35">
      <c r="A241" s="2" t="s">
        <v>339</v>
      </c>
      <c r="B241" s="2" t="s">
        <v>239</v>
      </c>
      <c r="C241" s="2" t="s">
        <v>673</v>
      </c>
      <c r="D241" s="2" t="s">
        <v>674</v>
      </c>
      <c r="E241" s="5" t="s">
        <v>346</v>
      </c>
      <c r="F241" s="5" t="s">
        <v>346</v>
      </c>
      <c r="G241" s="2" t="s">
        <v>676</v>
      </c>
      <c r="H241" s="2" t="s">
        <v>675</v>
      </c>
      <c r="I241" s="2" t="s">
        <v>668</v>
      </c>
    </row>
    <row r="242" spans="1:9" ht="72.5" x14ac:dyDescent="0.35">
      <c r="A242" s="2" t="s">
        <v>348</v>
      </c>
      <c r="B242" s="2" t="s">
        <v>240</v>
      </c>
      <c r="C242" s="2" t="s">
        <v>677</v>
      </c>
      <c r="D242" s="2" t="s">
        <v>678</v>
      </c>
      <c r="E242" s="5" t="s">
        <v>346</v>
      </c>
      <c r="F242" s="5" t="s">
        <v>346</v>
      </c>
      <c r="G242" s="2" t="s">
        <v>680</v>
      </c>
      <c r="H242" s="2" t="s">
        <v>679</v>
      </c>
      <c r="I242" s="2" t="s">
        <v>668</v>
      </c>
    </row>
    <row r="243" spans="1:9" ht="116" x14ac:dyDescent="0.35">
      <c r="A243" s="2" t="s">
        <v>348</v>
      </c>
      <c r="B243" s="2" t="s">
        <v>241</v>
      </c>
      <c r="C243" s="2" t="s">
        <v>681</v>
      </c>
      <c r="D243" s="2" t="s">
        <v>678</v>
      </c>
      <c r="E243" s="5" t="s">
        <v>321</v>
      </c>
      <c r="F243" s="5" t="s">
        <v>321</v>
      </c>
      <c r="H243" s="2" t="s">
        <v>682</v>
      </c>
      <c r="I243" s="2" t="s">
        <v>668</v>
      </c>
    </row>
    <row r="244" spans="1:9" ht="72.5" x14ac:dyDescent="0.35">
      <c r="A244" s="2" t="s">
        <v>353</v>
      </c>
      <c r="B244" s="2" t="s">
        <v>242</v>
      </c>
      <c r="C244" s="2" t="s">
        <v>683</v>
      </c>
      <c r="D244" s="2" t="s">
        <v>684</v>
      </c>
      <c r="E244" s="5" t="s">
        <v>322</v>
      </c>
      <c r="F244" s="5" t="s">
        <v>322</v>
      </c>
      <c r="G244" s="2" t="s">
        <v>686</v>
      </c>
      <c r="H244" s="2" t="s">
        <v>685</v>
      </c>
      <c r="I244" s="2" t="s">
        <v>581</v>
      </c>
    </row>
    <row r="245" spans="1:9" ht="87" x14ac:dyDescent="0.35">
      <c r="A245" s="2" t="s">
        <v>356</v>
      </c>
      <c r="B245" s="2" t="s">
        <v>243</v>
      </c>
      <c r="C245" s="2" t="s">
        <v>688</v>
      </c>
      <c r="D245" s="2" t="s">
        <v>689</v>
      </c>
      <c r="E245" s="5" t="s">
        <v>322</v>
      </c>
      <c r="F245" s="5" t="s">
        <v>322</v>
      </c>
      <c r="G245" s="2" t="s">
        <v>692</v>
      </c>
      <c r="H245" s="2" t="s">
        <v>690</v>
      </c>
    </row>
    <row r="246" spans="1:9" ht="87" x14ac:dyDescent="0.35">
      <c r="A246" s="2" t="s">
        <v>361</v>
      </c>
      <c r="B246" s="2" t="s">
        <v>244</v>
      </c>
      <c r="C246" s="2" t="s">
        <v>699</v>
      </c>
      <c r="D246" s="2" t="s">
        <v>693</v>
      </c>
      <c r="E246" s="5" t="s">
        <v>321</v>
      </c>
      <c r="F246" s="5" t="s">
        <v>322</v>
      </c>
      <c r="G246" s="2" t="s">
        <v>1316</v>
      </c>
      <c r="H246" s="2" t="s">
        <v>694</v>
      </c>
    </row>
    <row r="247" spans="1:9" ht="101.5" x14ac:dyDescent="0.35">
      <c r="A247" s="2" t="s">
        <v>361</v>
      </c>
      <c r="B247" s="2" t="s">
        <v>245</v>
      </c>
      <c r="C247" s="2" t="s">
        <v>695</v>
      </c>
      <c r="D247" s="2" t="s">
        <v>696</v>
      </c>
      <c r="E247" s="5" t="s">
        <v>321</v>
      </c>
      <c r="F247" s="5" t="s">
        <v>322</v>
      </c>
      <c r="G247" s="2" t="s">
        <v>1315</v>
      </c>
      <c r="H247" s="2" t="s">
        <v>697</v>
      </c>
    </row>
    <row r="248" spans="1:9" ht="72.5" x14ac:dyDescent="0.35">
      <c r="A248" s="2" t="s">
        <v>367</v>
      </c>
      <c r="B248" s="2" t="s">
        <v>246</v>
      </c>
      <c r="C248" s="2" t="s">
        <v>698</v>
      </c>
      <c r="D248" s="2" t="s">
        <v>700</v>
      </c>
      <c r="E248" s="5" t="s">
        <v>322</v>
      </c>
      <c r="F248" s="5" t="s">
        <v>322</v>
      </c>
      <c r="G248" s="2" t="s">
        <v>1320</v>
      </c>
      <c r="H248" s="2" t="s">
        <v>701</v>
      </c>
      <c r="I248" s="2" t="s">
        <v>424</v>
      </c>
    </row>
    <row r="249" spans="1:9" ht="58" x14ac:dyDescent="0.35">
      <c r="A249" s="2" t="s">
        <v>367</v>
      </c>
      <c r="B249" s="2" t="s">
        <v>247</v>
      </c>
      <c r="C249" s="2" t="s">
        <v>703</v>
      </c>
      <c r="D249" s="2" t="s">
        <v>704</v>
      </c>
      <c r="E249" s="5" t="s">
        <v>321</v>
      </c>
      <c r="F249" s="5" t="s">
        <v>321</v>
      </c>
      <c r="G249" s="2" t="s">
        <v>326</v>
      </c>
      <c r="H249" s="2" t="s">
        <v>705</v>
      </c>
    </row>
    <row r="250" spans="1:9" ht="101.5" x14ac:dyDescent="0.35">
      <c r="A250" s="2" t="s">
        <v>367</v>
      </c>
      <c r="B250" s="2" t="s">
        <v>248</v>
      </c>
      <c r="C250" s="2" t="s">
        <v>706</v>
      </c>
      <c r="D250" s="2" t="s">
        <v>704</v>
      </c>
      <c r="E250" s="5" t="s">
        <v>321</v>
      </c>
      <c r="F250" s="5" t="s">
        <v>321</v>
      </c>
      <c r="G250" s="2" t="s">
        <v>326</v>
      </c>
      <c r="H250" s="2" t="s">
        <v>707</v>
      </c>
    </row>
    <row r="251" spans="1:9" ht="101.5" x14ac:dyDescent="0.35">
      <c r="A251" s="2" t="s">
        <v>367</v>
      </c>
      <c r="B251" s="2" t="s">
        <v>249</v>
      </c>
      <c r="C251" s="2" t="s">
        <v>708</v>
      </c>
      <c r="D251" s="2" t="s">
        <v>709</v>
      </c>
      <c r="E251" s="5" t="s">
        <v>321</v>
      </c>
      <c r="F251" s="5" t="s">
        <v>321</v>
      </c>
      <c r="G251" s="2" t="s">
        <v>326</v>
      </c>
      <c r="H251" s="2" t="s">
        <v>710</v>
      </c>
    </row>
    <row r="252" spans="1:9" ht="58" x14ac:dyDescent="0.35">
      <c r="A252" s="2" t="s">
        <v>386</v>
      </c>
      <c r="B252" s="2" t="s">
        <v>250</v>
      </c>
      <c r="C252" s="2" t="s">
        <v>711</v>
      </c>
      <c r="D252" s="2" t="s">
        <v>712</v>
      </c>
      <c r="E252" s="5" t="s">
        <v>321</v>
      </c>
      <c r="F252" s="5" t="s">
        <v>321</v>
      </c>
      <c r="G252" s="2" t="s">
        <v>326</v>
      </c>
      <c r="H252" s="2" t="s">
        <v>713</v>
      </c>
    </row>
    <row r="253" spans="1:9" ht="116" x14ac:dyDescent="0.35">
      <c r="A253" s="2" t="s">
        <v>386</v>
      </c>
      <c r="B253" s="2" t="s">
        <v>251</v>
      </c>
      <c r="C253" s="2" t="s">
        <v>714</v>
      </c>
      <c r="D253" s="2" t="s">
        <v>715</v>
      </c>
      <c r="E253" s="5" t="s">
        <v>321</v>
      </c>
      <c r="F253" s="5" t="s">
        <v>321</v>
      </c>
      <c r="G253" s="2" t="s">
        <v>326</v>
      </c>
      <c r="H253" s="2" t="s">
        <v>716</v>
      </c>
    </row>
    <row r="254" spans="1:9" ht="116" x14ac:dyDescent="0.35">
      <c r="A254" s="2" t="s">
        <v>386</v>
      </c>
      <c r="B254" s="2" t="s">
        <v>252</v>
      </c>
      <c r="C254" s="2" t="s">
        <v>717</v>
      </c>
      <c r="D254" s="2" t="s">
        <v>718</v>
      </c>
      <c r="E254" s="5" t="s">
        <v>321</v>
      </c>
      <c r="F254" s="5" t="s">
        <v>321</v>
      </c>
      <c r="G254" s="2" t="s">
        <v>326</v>
      </c>
      <c r="H254" s="2" t="s">
        <v>719</v>
      </c>
    </row>
    <row r="255" spans="1:9" ht="304.5" x14ac:dyDescent="0.35">
      <c r="A255" s="2" t="s">
        <v>395</v>
      </c>
      <c r="B255" s="2" t="s">
        <v>253</v>
      </c>
      <c r="C255" s="2" t="s">
        <v>723</v>
      </c>
      <c r="D255" s="2" t="s">
        <v>724</v>
      </c>
      <c r="E255" s="5" t="s">
        <v>321</v>
      </c>
      <c r="F255" s="5" t="s">
        <v>321</v>
      </c>
      <c r="G255" s="2" t="s">
        <v>1332</v>
      </c>
      <c r="H255" s="2" t="s">
        <v>725</v>
      </c>
    </row>
    <row r="256" spans="1:9" ht="145" x14ac:dyDescent="0.35">
      <c r="A256" s="2" t="s">
        <v>395</v>
      </c>
      <c r="B256" s="2" t="s">
        <v>254</v>
      </c>
      <c r="C256" s="2" t="s">
        <v>720</v>
      </c>
      <c r="D256" s="2" t="s">
        <v>721</v>
      </c>
      <c r="E256" s="5" t="s">
        <v>321</v>
      </c>
      <c r="F256" s="5" t="s">
        <v>321</v>
      </c>
      <c r="G256" s="2" t="s">
        <v>326</v>
      </c>
      <c r="H256" s="2" t="s">
        <v>722</v>
      </c>
      <c r="I256" s="2" t="s">
        <v>668</v>
      </c>
    </row>
    <row r="257" spans="1:9" ht="72.5" x14ac:dyDescent="0.35">
      <c r="A257" s="2" t="s">
        <v>395</v>
      </c>
      <c r="B257" s="2" t="s">
        <v>255</v>
      </c>
      <c r="C257" s="2" t="s">
        <v>726</v>
      </c>
      <c r="D257" s="2" t="s">
        <v>727</v>
      </c>
      <c r="E257" s="5" t="s">
        <v>321</v>
      </c>
      <c r="F257" s="5" t="s">
        <v>321</v>
      </c>
      <c r="G257" s="2" t="s">
        <v>732</v>
      </c>
      <c r="H257" s="2" t="s">
        <v>728</v>
      </c>
    </row>
    <row r="258" spans="1:9" ht="246.5" x14ac:dyDescent="0.35">
      <c r="A258" s="2" t="s">
        <v>395</v>
      </c>
      <c r="B258" s="2" t="s">
        <v>256</v>
      </c>
      <c r="C258" s="2" t="s">
        <v>729</v>
      </c>
      <c r="D258" s="2" t="s">
        <v>730</v>
      </c>
      <c r="E258" s="5" t="s">
        <v>322</v>
      </c>
      <c r="F258" s="5" t="s">
        <v>322</v>
      </c>
      <c r="G258" s="2" t="s">
        <v>396</v>
      </c>
      <c r="H258" s="2" t="s">
        <v>731</v>
      </c>
      <c r="I258" s="2" t="s">
        <v>668</v>
      </c>
    </row>
    <row r="259" spans="1:9" ht="58" x14ac:dyDescent="0.35">
      <c r="A259" s="2" t="s">
        <v>395</v>
      </c>
      <c r="B259" s="2" t="s">
        <v>257</v>
      </c>
      <c r="C259" s="2" t="s">
        <v>733</v>
      </c>
      <c r="D259" s="2" t="s">
        <v>734</v>
      </c>
      <c r="E259" s="5" t="s">
        <v>321</v>
      </c>
      <c r="F259" s="5" t="s">
        <v>321</v>
      </c>
      <c r="G259" s="2" t="s">
        <v>326</v>
      </c>
      <c r="H259" s="2" t="s">
        <v>735</v>
      </c>
    </row>
    <row r="260" spans="1:9" ht="101.5" x14ac:dyDescent="0.35">
      <c r="A260" s="2" t="s">
        <v>395</v>
      </c>
      <c r="B260" s="2" t="s">
        <v>258</v>
      </c>
      <c r="C260" s="2" t="s">
        <v>736</v>
      </c>
      <c r="D260" s="2" t="s">
        <v>737</v>
      </c>
      <c r="E260" s="5" t="s">
        <v>321</v>
      </c>
      <c r="F260" s="5" t="s">
        <v>321</v>
      </c>
      <c r="G260" s="2" t="s">
        <v>326</v>
      </c>
      <c r="H260" s="2" t="s">
        <v>738</v>
      </c>
    </row>
    <row r="261" spans="1:9" ht="116" x14ac:dyDescent="0.35">
      <c r="A261" s="2" t="s">
        <v>395</v>
      </c>
      <c r="B261" s="2" t="s">
        <v>259</v>
      </c>
      <c r="C261" s="2" t="s">
        <v>739</v>
      </c>
      <c r="D261" s="2" t="s">
        <v>740</v>
      </c>
      <c r="E261" s="5" t="s">
        <v>321</v>
      </c>
      <c r="F261" s="5" t="s">
        <v>321</v>
      </c>
      <c r="G261" s="2" t="s">
        <v>326</v>
      </c>
      <c r="H261" s="2" t="s">
        <v>741</v>
      </c>
    </row>
    <row r="262" spans="1:9" ht="101.5" x14ac:dyDescent="0.35">
      <c r="A262" s="2" t="s">
        <v>395</v>
      </c>
      <c r="B262" s="2" t="s">
        <v>260</v>
      </c>
      <c r="C262" s="2" t="s">
        <v>742</v>
      </c>
      <c r="D262" s="2" t="s">
        <v>317</v>
      </c>
      <c r="E262" s="5" t="s">
        <v>322</v>
      </c>
      <c r="F262" s="5" t="s">
        <v>322</v>
      </c>
      <c r="G262" s="2" t="s">
        <v>1333</v>
      </c>
      <c r="H262" s="2" t="s">
        <v>743</v>
      </c>
      <c r="I262" s="2" t="s">
        <v>668</v>
      </c>
    </row>
    <row r="263" spans="1:9" ht="217.5" x14ac:dyDescent="0.35">
      <c r="A263" s="2" t="s">
        <v>395</v>
      </c>
      <c r="B263" s="2" t="s">
        <v>261</v>
      </c>
      <c r="C263" s="2" t="s">
        <v>744</v>
      </c>
      <c r="D263" s="2" t="s">
        <v>745</v>
      </c>
      <c r="E263" s="5" t="s">
        <v>322</v>
      </c>
      <c r="F263" s="5" t="s">
        <v>322</v>
      </c>
      <c r="G263" s="2" t="s">
        <v>1334</v>
      </c>
      <c r="H263" s="2" t="s">
        <v>746</v>
      </c>
    </row>
    <row r="264" spans="1:9" ht="58" x14ac:dyDescent="0.35">
      <c r="A264" s="2" t="s">
        <v>395</v>
      </c>
      <c r="B264" s="2" t="s">
        <v>262</v>
      </c>
      <c r="C264" s="2" t="s">
        <v>747</v>
      </c>
      <c r="D264" s="2" t="s">
        <v>748</v>
      </c>
      <c r="E264" s="5" t="s">
        <v>321</v>
      </c>
      <c r="F264" s="5" t="s">
        <v>321</v>
      </c>
      <c r="G264" s="2" t="s">
        <v>326</v>
      </c>
      <c r="H264" s="2" t="s">
        <v>749</v>
      </c>
    </row>
    <row r="265" spans="1:9" ht="188.5" x14ac:dyDescent="0.35">
      <c r="A265" s="2" t="s">
        <v>395</v>
      </c>
      <c r="B265" s="2" t="s">
        <v>263</v>
      </c>
      <c r="C265" s="2" t="s">
        <v>750</v>
      </c>
      <c r="D265" s="2" t="s">
        <v>751</v>
      </c>
      <c r="E265" s="5" t="s">
        <v>322</v>
      </c>
      <c r="F265" s="5" t="s">
        <v>322</v>
      </c>
      <c r="G265" s="2" t="s">
        <v>828</v>
      </c>
      <c r="H265" s="2" t="s">
        <v>752</v>
      </c>
    </row>
    <row r="266" spans="1:9" ht="101.5" x14ac:dyDescent="0.35">
      <c r="A266" s="2" t="s">
        <v>395</v>
      </c>
      <c r="B266" s="2" t="s">
        <v>264</v>
      </c>
      <c r="C266" s="2" t="s">
        <v>753</v>
      </c>
      <c r="D266" s="2" t="s">
        <v>754</v>
      </c>
      <c r="E266" s="5" t="s">
        <v>321</v>
      </c>
      <c r="F266" s="5" t="s">
        <v>321</v>
      </c>
      <c r="G266" s="2" t="s">
        <v>326</v>
      </c>
      <c r="H266" s="2" t="s">
        <v>755</v>
      </c>
      <c r="I266" s="2" t="s">
        <v>668</v>
      </c>
    </row>
    <row r="267" spans="1:9" ht="159.5" x14ac:dyDescent="0.35">
      <c r="A267" s="2" t="s">
        <v>395</v>
      </c>
      <c r="B267" s="2" t="s">
        <v>265</v>
      </c>
      <c r="C267" s="2" t="s">
        <v>756</v>
      </c>
      <c r="D267" s="2" t="s">
        <v>757</v>
      </c>
      <c r="E267" s="5" t="s">
        <v>321</v>
      </c>
      <c r="F267" s="5" t="s">
        <v>321</v>
      </c>
      <c r="G267" s="2" t="s">
        <v>759</v>
      </c>
      <c r="H267" s="2" t="s">
        <v>758</v>
      </c>
      <c r="I267" s="2" t="s">
        <v>668</v>
      </c>
    </row>
    <row r="268" spans="1:9" ht="101.5" x14ac:dyDescent="0.35">
      <c r="A268" s="2" t="s">
        <v>395</v>
      </c>
      <c r="B268" s="2" t="s">
        <v>266</v>
      </c>
      <c r="C268" s="2" t="s">
        <v>760</v>
      </c>
      <c r="D268" s="2" t="s">
        <v>761</v>
      </c>
      <c r="E268" s="5" t="s">
        <v>321</v>
      </c>
      <c r="F268" s="5" t="s">
        <v>321</v>
      </c>
      <c r="G268" s="2" t="s">
        <v>1330</v>
      </c>
      <c r="H268" s="2" t="s">
        <v>762</v>
      </c>
    </row>
    <row r="269" spans="1:9" ht="116" x14ac:dyDescent="0.35">
      <c r="A269" s="2" t="s">
        <v>395</v>
      </c>
      <c r="B269" s="2" t="s">
        <v>267</v>
      </c>
      <c r="C269" s="2" t="s">
        <v>763</v>
      </c>
      <c r="D269" s="2" t="s">
        <v>764</v>
      </c>
      <c r="E269" s="5" t="s">
        <v>321</v>
      </c>
      <c r="F269" s="5" t="s">
        <v>321</v>
      </c>
      <c r="G269" s="2" t="s">
        <v>1329</v>
      </c>
      <c r="H269" s="2" t="s">
        <v>765</v>
      </c>
      <c r="I269" s="2" t="s">
        <v>668</v>
      </c>
    </row>
    <row r="270" spans="1:9" ht="130.5" x14ac:dyDescent="0.35">
      <c r="A270" s="2" t="s">
        <v>395</v>
      </c>
      <c r="B270" s="2" t="s">
        <v>268</v>
      </c>
      <c r="C270" s="2" t="s">
        <v>766</v>
      </c>
      <c r="D270" s="2" t="s">
        <v>767</v>
      </c>
      <c r="E270" s="5" t="s">
        <v>321</v>
      </c>
      <c r="F270" s="5" t="s">
        <v>321</v>
      </c>
      <c r="G270" s="2" t="s">
        <v>326</v>
      </c>
      <c r="H270" s="2" t="s">
        <v>768</v>
      </c>
      <c r="I270" s="2" t="s">
        <v>668</v>
      </c>
    </row>
    <row r="271" spans="1:9" ht="72.5" x14ac:dyDescent="0.35">
      <c r="A271" s="2" t="s">
        <v>395</v>
      </c>
      <c r="B271" s="2" t="s">
        <v>269</v>
      </c>
      <c r="C271" s="2" t="s">
        <v>769</v>
      </c>
      <c r="D271" s="2" t="s">
        <v>770</v>
      </c>
      <c r="E271" s="5" t="s">
        <v>322</v>
      </c>
      <c r="F271" s="5" t="s">
        <v>322</v>
      </c>
      <c r="G271" s="2" t="s">
        <v>1335</v>
      </c>
      <c r="H271" s="2" t="s">
        <v>771</v>
      </c>
      <c r="I271" s="2" t="s">
        <v>668</v>
      </c>
    </row>
    <row r="272" spans="1:9" ht="174" x14ac:dyDescent="0.35">
      <c r="A272" s="2" t="s">
        <v>395</v>
      </c>
      <c r="B272" s="2" t="s">
        <v>270</v>
      </c>
      <c r="C272" s="2" t="s">
        <v>772</v>
      </c>
      <c r="D272" s="2" t="s">
        <v>689</v>
      </c>
      <c r="E272" s="5" t="s">
        <v>321</v>
      </c>
      <c r="F272" s="5" t="s">
        <v>321</v>
      </c>
      <c r="G272" s="2" t="s">
        <v>326</v>
      </c>
      <c r="H272" s="2" t="s">
        <v>773</v>
      </c>
    </row>
    <row r="273" spans="1:9" ht="43.5" x14ac:dyDescent="0.35">
      <c r="A273" s="2" t="s">
        <v>395</v>
      </c>
      <c r="B273" s="2" t="s">
        <v>271</v>
      </c>
      <c r="C273" s="2" t="s">
        <v>774</v>
      </c>
      <c r="E273" s="5" t="s">
        <v>321</v>
      </c>
      <c r="F273" s="5" t="s">
        <v>321</v>
      </c>
      <c r="G273" s="2" t="s">
        <v>326</v>
      </c>
      <c r="H273" s="2" t="s">
        <v>1321</v>
      </c>
    </row>
    <row r="274" spans="1:9" ht="87" x14ac:dyDescent="0.35">
      <c r="A274" s="2" t="s">
        <v>395</v>
      </c>
      <c r="B274" s="2" t="s">
        <v>272</v>
      </c>
      <c r="C274" s="2" t="s">
        <v>775</v>
      </c>
      <c r="D274" s="2" t="s">
        <v>776</v>
      </c>
      <c r="E274" s="5" t="s">
        <v>322</v>
      </c>
      <c r="F274" s="5" t="s">
        <v>322</v>
      </c>
      <c r="G274" s="2" t="s">
        <v>1325</v>
      </c>
      <c r="H274" s="2" t="s">
        <v>895</v>
      </c>
      <c r="I274" s="2" t="s">
        <v>668</v>
      </c>
    </row>
    <row r="275" spans="1:9" ht="159.5" x14ac:dyDescent="0.35">
      <c r="A275" s="2" t="s">
        <v>395</v>
      </c>
      <c r="B275" s="2" t="s">
        <v>273</v>
      </c>
      <c r="C275" s="2" t="s">
        <v>893</v>
      </c>
      <c r="D275" s="2" t="s">
        <v>894</v>
      </c>
      <c r="E275" s="5" t="s">
        <v>322</v>
      </c>
      <c r="F275" s="5" t="s">
        <v>322</v>
      </c>
      <c r="G275" s="2" t="s">
        <v>410</v>
      </c>
      <c r="H275" s="2" t="s">
        <v>896</v>
      </c>
      <c r="I275" s="2" t="s">
        <v>668</v>
      </c>
    </row>
    <row r="276" spans="1:9" ht="101.5" x14ac:dyDescent="0.35">
      <c r="A276" s="2" t="s">
        <v>431</v>
      </c>
      <c r="B276" s="2" t="s">
        <v>274</v>
      </c>
      <c r="C276" s="2" t="s">
        <v>897</v>
      </c>
      <c r="D276" s="2" t="s">
        <v>898</v>
      </c>
      <c r="E276" s="5" t="s">
        <v>346</v>
      </c>
      <c r="F276" s="5" t="s">
        <v>346</v>
      </c>
      <c r="G276" s="2" t="s">
        <v>916</v>
      </c>
      <c r="H276" s="2" t="s">
        <v>899</v>
      </c>
      <c r="I276" s="2" t="s">
        <v>627</v>
      </c>
    </row>
    <row r="277" spans="1:9" ht="58" x14ac:dyDescent="0.35">
      <c r="A277" s="2" t="s">
        <v>431</v>
      </c>
      <c r="B277" s="2" t="s">
        <v>275</v>
      </c>
      <c r="C277" s="2" t="s">
        <v>900</v>
      </c>
      <c r="D277" s="2" t="s">
        <v>901</v>
      </c>
      <c r="E277" s="5" t="s">
        <v>346</v>
      </c>
      <c r="F277" s="5" t="s">
        <v>346</v>
      </c>
      <c r="H277" s="2" t="s">
        <v>902</v>
      </c>
      <c r="I277" s="2" t="s">
        <v>627</v>
      </c>
    </row>
    <row r="278" spans="1:9" ht="58" x14ac:dyDescent="0.35">
      <c r="A278" s="2" t="s">
        <v>431</v>
      </c>
      <c r="B278" s="2" t="s">
        <v>276</v>
      </c>
      <c r="C278" s="2" t="s">
        <v>903</v>
      </c>
      <c r="D278" s="2" t="s">
        <v>904</v>
      </c>
      <c r="E278" s="5" t="s">
        <v>322</v>
      </c>
      <c r="F278" s="5" t="s">
        <v>322</v>
      </c>
      <c r="H278" s="2" t="s">
        <v>905</v>
      </c>
      <c r="I278" s="2" t="s">
        <v>627</v>
      </c>
    </row>
    <row r="279" spans="1:9" ht="72.5" x14ac:dyDescent="0.35">
      <c r="A279" s="2" t="s">
        <v>438</v>
      </c>
      <c r="B279" s="2" t="s">
        <v>277</v>
      </c>
      <c r="C279" s="2" t="s">
        <v>906</v>
      </c>
      <c r="D279" s="2" t="s">
        <v>907</v>
      </c>
      <c r="E279" s="5" t="s">
        <v>322</v>
      </c>
      <c r="F279" s="5" t="s">
        <v>321</v>
      </c>
      <c r="G279" s="2" t="s">
        <v>915</v>
      </c>
      <c r="H279" s="2" t="s">
        <v>908</v>
      </c>
      <c r="I279" s="2" t="s">
        <v>627</v>
      </c>
    </row>
    <row r="280" spans="1:9" ht="145" x14ac:dyDescent="0.35">
      <c r="A280" s="2" t="s">
        <v>438</v>
      </c>
      <c r="B280" s="2" t="s">
        <v>278</v>
      </c>
      <c r="C280" s="2" t="s">
        <v>909</v>
      </c>
      <c r="D280" s="2" t="s">
        <v>910</v>
      </c>
      <c r="E280" s="5" t="s">
        <v>322</v>
      </c>
      <c r="F280" s="5" t="s">
        <v>321</v>
      </c>
      <c r="G280" s="2" t="s">
        <v>914</v>
      </c>
      <c r="H280" s="2" t="s">
        <v>911</v>
      </c>
      <c r="I280" s="2" t="s">
        <v>627</v>
      </c>
    </row>
    <row r="281" spans="1:9" ht="101.5" x14ac:dyDescent="0.35">
      <c r="A281" s="2" t="s">
        <v>438</v>
      </c>
      <c r="B281" s="2" t="s">
        <v>279</v>
      </c>
      <c r="C281" s="2" t="s">
        <v>912</v>
      </c>
      <c r="D281" s="2" t="s">
        <v>901</v>
      </c>
      <c r="E281" s="5" t="s">
        <v>322</v>
      </c>
      <c r="F281" s="5" t="s">
        <v>321</v>
      </c>
      <c r="G281" s="2" t="s">
        <v>917</v>
      </c>
      <c r="H281" s="2" t="s">
        <v>913</v>
      </c>
      <c r="I281" s="2" t="s">
        <v>627</v>
      </c>
    </row>
    <row r="282" spans="1:9" ht="130.5" x14ac:dyDescent="0.35">
      <c r="A282" s="2" t="s">
        <v>438</v>
      </c>
      <c r="B282" s="2" t="s">
        <v>280</v>
      </c>
      <c r="C282" s="2" t="s">
        <v>918</v>
      </c>
      <c r="D282" s="2" t="s">
        <v>919</v>
      </c>
      <c r="E282" s="5" t="s">
        <v>322</v>
      </c>
      <c r="F282" s="5" t="s">
        <v>321</v>
      </c>
      <c r="G282" s="2" t="s">
        <v>920</v>
      </c>
      <c r="H282" s="2" t="s">
        <v>921</v>
      </c>
      <c r="I282" s="2" t="s">
        <v>627</v>
      </c>
    </row>
    <row r="283" spans="1:9" ht="217.5" x14ac:dyDescent="0.35">
      <c r="A283" s="2" t="s">
        <v>438</v>
      </c>
      <c r="B283" s="2" t="s">
        <v>281</v>
      </c>
      <c r="C283" s="2" t="s">
        <v>922</v>
      </c>
      <c r="D283" s="2" t="s">
        <v>901</v>
      </c>
      <c r="E283" s="5" t="s">
        <v>322</v>
      </c>
      <c r="F283" s="5" t="s">
        <v>321</v>
      </c>
      <c r="G283" s="2" t="s">
        <v>924</v>
      </c>
      <c r="H283" s="2" t="s">
        <v>923</v>
      </c>
      <c r="I283" s="2" t="s">
        <v>627</v>
      </c>
    </row>
    <row r="284" spans="1:9" ht="87" x14ac:dyDescent="0.35">
      <c r="A284" s="2" t="s">
        <v>447</v>
      </c>
      <c r="B284" s="2" t="s">
        <v>282</v>
      </c>
      <c r="C284" s="2" t="s">
        <v>925</v>
      </c>
      <c r="D284" s="2" t="s">
        <v>926</v>
      </c>
      <c r="E284" s="5" t="s">
        <v>321</v>
      </c>
      <c r="F284" s="5" t="s">
        <v>321</v>
      </c>
      <c r="H284" s="2" t="s">
        <v>927</v>
      </c>
    </row>
    <row r="285" spans="1:9" ht="87" x14ac:dyDescent="0.35">
      <c r="A285" s="2" t="s">
        <v>447</v>
      </c>
      <c r="B285" s="2" t="s">
        <v>283</v>
      </c>
      <c r="C285" s="2" t="s">
        <v>928</v>
      </c>
      <c r="D285" s="2" t="s">
        <v>926</v>
      </c>
      <c r="E285" s="5" t="s">
        <v>321</v>
      </c>
      <c r="F285" s="5" t="s">
        <v>321</v>
      </c>
      <c r="H285" s="2" t="s">
        <v>929</v>
      </c>
    </row>
    <row r="286" spans="1:9" ht="58" x14ac:dyDescent="0.35">
      <c r="A286" s="2" t="s">
        <v>930</v>
      </c>
      <c r="B286" s="2" t="s">
        <v>284</v>
      </c>
      <c r="C286" s="2" t="s">
        <v>931</v>
      </c>
      <c r="D286" s="2" t="s">
        <v>932</v>
      </c>
      <c r="E286" s="5" t="s">
        <v>321</v>
      </c>
      <c r="F286" s="5" t="s">
        <v>321</v>
      </c>
      <c r="H286" s="2" t="s">
        <v>933</v>
      </c>
    </row>
    <row r="287" spans="1:9" ht="159.5" x14ac:dyDescent="0.35">
      <c r="A287" s="2" t="s">
        <v>457</v>
      </c>
      <c r="B287" s="2" t="s">
        <v>285</v>
      </c>
      <c r="C287" s="2" t="s">
        <v>934</v>
      </c>
      <c r="D287" s="2" t="s">
        <v>935</v>
      </c>
      <c r="E287" s="5" t="s">
        <v>346</v>
      </c>
      <c r="F287" s="5" t="s">
        <v>346</v>
      </c>
      <c r="G287" s="2" t="s">
        <v>939</v>
      </c>
      <c r="H287" s="2" t="s">
        <v>936</v>
      </c>
      <c r="I287" s="2" t="s">
        <v>581</v>
      </c>
    </row>
    <row r="288" spans="1:9" ht="145" x14ac:dyDescent="0.35">
      <c r="A288" s="2" t="s">
        <v>457</v>
      </c>
      <c r="B288" s="2" t="s">
        <v>286</v>
      </c>
      <c r="C288" s="2" t="s">
        <v>937</v>
      </c>
      <c r="D288" s="2" t="s">
        <v>935</v>
      </c>
      <c r="E288" s="5" t="s">
        <v>322</v>
      </c>
      <c r="F288" s="5" t="s">
        <v>322</v>
      </c>
      <c r="G288" s="2" t="s">
        <v>940</v>
      </c>
      <c r="H288" s="2" t="s">
        <v>938</v>
      </c>
      <c r="I288" s="2" t="s">
        <v>581</v>
      </c>
    </row>
    <row r="289" spans="1:9" ht="159.5" x14ac:dyDescent="0.35">
      <c r="A289" s="2" t="s">
        <v>457</v>
      </c>
      <c r="B289" s="2" t="s">
        <v>287</v>
      </c>
      <c r="C289" s="2" t="s">
        <v>941</v>
      </c>
      <c r="D289" s="2" t="s">
        <v>935</v>
      </c>
      <c r="E289" s="5" t="s">
        <v>322</v>
      </c>
      <c r="F289" s="5" t="s">
        <v>322</v>
      </c>
      <c r="G289" s="2" t="s">
        <v>942</v>
      </c>
      <c r="H289" s="2" t="s">
        <v>943</v>
      </c>
      <c r="I289" s="2" t="s">
        <v>581</v>
      </c>
    </row>
    <row r="290" spans="1:9" ht="159.5" x14ac:dyDescent="0.35">
      <c r="A290" s="2" t="s">
        <v>457</v>
      </c>
      <c r="B290" s="2" t="s">
        <v>288</v>
      </c>
      <c r="C290" s="2" t="s">
        <v>944</v>
      </c>
      <c r="D290" s="2" t="s">
        <v>935</v>
      </c>
      <c r="E290" s="5" t="s">
        <v>346</v>
      </c>
      <c r="F290" s="5" t="s">
        <v>346</v>
      </c>
      <c r="G290" s="2" t="s">
        <v>945</v>
      </c>
      <c r="H290" s="2" t="s">
        <v>946</v>
      </c>
      <c r="I290" s="2" t="s">
        <v>581</v>
      </c>
    </row>
    <row r="291" spans="1:9" ht="159.5" x14ac:dyDescent="0.35">
      <c r="A291" s="2" t="s">
        <v>457</v>
      </c>
      <c r="B291" s="2" t="s">
        <v>289</v>
      </c>
      <c r="C291" s="2" t="s">
        <v>947</v>
      </c>
      <c r="D291" s="2" t="s">
        <v>935</v>
      </c>
      <c r="E291" s="5" t="s">
        <v>346</v>
      </c>
      <c r="F291" s="5" t="s">
        <v>346</v>
      </c>
      <c r="G291" s="2" t="s">
        <v>948</v>
      </c>
      <c r="H291" s="2" t="s">
        <v>949</v>
      </c>
      <c r="I291" s="2" t="s">
        <v>581</v>
      </c>
    </row>
    <row r="292" spans="1:9" ht="159.5" x14ac:dyDescent="0.35">
      <c r="A292" s="2" t="s">
        <v>457</v>
      </c>
      <c r="B292" s="2" t="s">
        <v>290</v>
      </c>
      <c r="C292" s="2" t="s">
        <v>950</v>
      </c>
      <c r="D292" s="2" t="s">
        <v>935</v>
      </c>
      <c r="E292" s="5" t="s">
        <v>322</v>
      </c>
      <c r="F292" s="5" t="s">
        <v>322</v>
      </c>
      <c r="G292" s="2" t="s">
        <v>951</v>
      </c>
      <c r="H292" s="2" t="s">
        <v>952</v>
      </c>
      <c r="I292" s="2" t="s">
        <v>581</v>
      </c>
    </row>
    <row r="293" spans="1:9" ht="72.5" x14ac:dyDescent="0.35">
      <c r="A293" s="2" t="s">
        <v>457</v>
      </c>
      <c r="B293" s="2" t="s">
        <v>291</v>
      </c>
      <c r="C293" s="2" t="s">
        <v>953</v>
      </c>
      <c r="D293" s="2" t="s">
        <v>954</v>
      </c>
      <c r="E293" s="5" t="s">
        <v>346</v>
      </c>
      <c r="F293" s="5" t="s">
        <v>346</v>
      </c>
      <c r="H293" s="2" t="s">
        <v>955</v>
      </c>
      <c r="I293" s="2" t="s">
        <v>581</v>
      </c>
    </row>
    <row r="294" spans="1:9" ht="130.5" x14ac:dyDescent="0.35">
      <c r="A294" s="2" t="s">
        <v>457</v>
      </c>
      <c r="B294" s="2" t="s">
        <v>292</v>
      </c>
      <c r="C294" s="2" t="s">
        <v>956</v>
      </c>
      <c r="D294" s="2" t="s">
        <v>957</v>
      </c>
      <c r="E294" s="5" t="s">
        <v>346</v>
      </c>
      <c r="F294" s="5" t="s">
        <v>346</v>
      </c>
      <c r="H294" s="2" t="s">
        <v>958</v>
      </c>
      <c r="I294" s="2" t="s">
        <v>581</v>
      </c>
    </row>
    <row r="295" spans="1:9" ht="43.5" x14ac:dyDescent="0.35">
      <c r="A295" s="2" t="s">
        <v>457</v>
      </c>
      <c r="B295" s="2" t="s">
        <v>293</v>
      </c>
      <c r="C295" s="2" t="s">
        <v>959</v>
      </c>
      <c r="D295" s="2" t="s">
        <v>960</v>
      </c>
      <c r="E295" s="5" t="s">
        <v>346</v>
      </c>
      <c r="F295" s="5" t="s">
        <v>346</v>
      </c>
      <c r="H295" s="2" t="s">
        <v>961</v>
      </c>
      <c r="I295" s="2" t="s">
        <v>581</v>
      </c>
    </row>
    <row r="296" spans="1:9" ht="72.5" x14ac:dyDescent="0.35">
      <c r="A296" s="2" t="s">
        <v>457</v>
      </c>
      <c r="B296" s="2" t="s">
        <v>294</v>
      </c>
      <c r="C296" s="2" t="s">
        <v>962</v>
      </c>
      <c r="D296" s="2" t="s">
        <v>963</v>
      </c>
      <c r="E296" s="5" t="s">
        <v>346</v>
      </c>
      <c r="F296" s="5" t="s">
        <v>346</v>
      </c>
      <c r="H296" s="2" t="s">
        <v>964</v>
      </c>
      <c r="I296" s="2" t="s">
        <v>581</v>
      </c>
    </row>
    <row r="297" spans="1:9" ht="87" x14ac:dyDescent="0.35">
      <c r="A297" s="2" t="s">
        <v>457</v>
      </c>
      <c r="B297" s="2" t="s">
        <v>295</v>
      </c>
      <c r="C297" s="2" t="s">
        <v>965</v>
      </c>
      <c r="D297" s="2" t="s">
        <v>966</v>
      </c>
      <c r="E297" s="5" t="s">
        <v>321</v>
      </c>
      <c r="F297" s="5" t="s">
        <v>321</v>
      </c>
      <c r="H297" s="2" t="s">
        <v>967</v>
      </c>
      <c r="I297" s="2" t="s">
        <v>581</v>
      </c>
    </row>
    <row r="298" spans="1:9" ht="116" x14ac:dyDescent="0.35">
      <c r="A298" s="2" t="s">
        <v>457</v>
      </c>
      <c r="B298" s="2" t="s">
        <v>296</v>
      </c>
      <c r="C298" s="2" t="s">
        <v>968</v>
      </c>
      <c r="D298" s="2" t="s">
        <v>969</v>
      </c>
      <c r="E298" s="5" t="s">
        <v>321</v>
      </c>
      <c r="F298" s="5" t="s">
        <v>321</v>
      </c>
      <c r="H298" s="2" t="s">
        <v>970</v>
      </c>
      <c r="I298" s="2" t="s">
        <v>581</v>
      </c>
    </row>
    <row r="299" spans="1:9" ht="58" x14ac:dyDescent="0.35">
      <c r="A299" s="2" t="s">
        <v>457</v>
      </c>
      <c r="B299" s="2" t="s">
        <v>297</v>
      </c>
      <c r="C299" s="2" t="s">
        <v>971</v>
      </c>
      <c r="D299" s="2" t="s">
        <v>972</v>
      </c>
      <c r="E299" s="5" t="s">
        <v>322</v>
      </c>
      <c r="F299" s="5" t="s">
        <v>322</v>
      </c>
      <c r="H299" s="2" t="s">
        <v>973</v>
      </c>
      <c r="I299" s="2" t="s">
        <v>581</v>
      </c>
    </row>
    <row r="300" spans="1:9" ht="58" x14ac:dyDescent="0.35">
      <c r="A300" s="2" t="s">
        <v>457</v>
      </c>
      <c r="B300" s="2" t="s">
        <v>298</v>
      </c>
      <c r="C300" s="2" t="s">
        <v>974</v>
      </c>
      <c r="D300" s="2" t="s">
        <v>975</v>
      </c>
      <c r="E300" s="5" t="s">
        <v>322</v>
      </c>
      <c r="F300" s="5" t="s">
        <v>322</v>
      </c>
      <c r="H300" s="2" t="s">
        <v>976</v>
      </c>
      <c r="I300" s="2" t="s">
        <v>581</v>
      </c>
    </row>
    <row r="301" spans="1:9" ht="43.5" x14ac:dyDescent="0.35">
      <c r="A301" s="2" t="s">
        <v>457</v>
      </c>
      <c r="B301" s="2" t="s">
        <v>299</v>
      </c>
      <c r="C301" s="2" t="s">
        <v>977</v>
      </c>
      <c r="D301" s="2" t="s">
        <v>978</v>
      </c>
      <c r="E301" s="5" t="s">
        <v>346</v>
      </c>
      <c r="F301" s="5" t="s">
        <v>346</v>
      </c>
      <c r="H301" s="2" t="s">
        <v>979</v>
      </c>
      <c r="I301" s="2" t="s">
        <v>581</v>
      </c>
    </row>
    <row r="302" spans="1:9" ht="43.5" x14ac:dyDescent="0.35">
      <c r="A302" s="2" t="s">
        <v>457</v>
      </c>
      <c r="B302" s="2" t="s">
        <v>300</v>
      </c>
      <c r="C302" s="2" t="s">
        <v>980</v>
      </c>
      <c r="D302" s="2" t="s">
        <v>978</v>
      </c>
      <c r="E302" s="5" t="s">
        <v>346</v>
      </c>
      <c r="F302" s="5" t="s">
        <v>346</v>
      </c>
      <c r="H302" s="2" t="s">
        <v>981</v>
      </c>
      <c r="I302" s="2" t="s">
        <v>581</v>
      </c>
    </row>
    <row r="303" spans="1:9" ht="58" x14ac:dyDescent="0.35">
      <c r="A303" s="2" t="s">
        <v>457</v>
      </c>
      <c r="B303" s="2" t="s">
        <v>301</v>
      </c>
      <c r="C303" s="2" t="s">
        <v>982</v>
      </c>
      <c r="D303" s="2" t="s">
        <v>983</v>
      </c>
      <c r="E303" s="5" t="s">
        <v>346</v>
      </c>
      <c r="F303" s="5" t="s">
        <v>346</v>
      </c>
      <c r="H303" s="2" t="s">
        <v>984</v>
      </c>
      <c r="I303" s="2" t="s">
        <v>581</v>
      </c>
    </row>
    <row r="304" spans="1:9" ht="58" x14ac:dyDescent="0.35">
      <c r="A304" s="2" t="s">
        <v>457</v>
      </c>
      <c r="B304" s="2" t="s">
        <v>302</v>
      </c>
      <c r="C304" s="2" t="s">
        <v>985</v>
      </c>
      <c r="D304" s="2" t="s">
        <v>986</v>
      </c>
      <c r="E304" s="5" t="s">
        <v>346</v>
      </c>
      <c r="F304" s="5" t="s">
        <v>346</v>
      </c>
      <c r="H304" s="2" t="s">
        <v>987</v>
      </c>
      <c r="I304" s="2" t="s">
        <v>581</v>
      </c>
    </row>
  </sheetData>
  <autoFilter ref="A1:I304" xr:uid="{DDB2653A-717B-4C06-B542-86C4245505B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69DBC-915C-4F74-B303-75B3FB61F10F}">
  <dimension ref="B2:E78"/>
  <sheetViews>
    <sheetView showGridLines="0" zoomScale="110" zoomScaleNormal="110" workbookViewId="0">
      <pane ySplit="4" topLeftCell="A5" activePane="bottomLeft" state="frozen"/>
      <selection pane="bottomLeft" activeCell="C16" sqref="C16"/>
    </sheetView>
  </sheetViews>
  <sheetFormatPr defaultRowHeight="14.5" x14ac:dyDescent="0.35"/>
  <cols>
    <col min="2" max="2" width="46.1796875" customWidth="1"/>
    <col min="3" max="3" width="27.90625" customWidth="1"/>
    <col min="4" max="4" width="32.6328125" customWidth="1"/>
    <col min="5" max="5" width="15.54296875" style="12" bestFit="1" customWidth="1"/>
  </cols>
  <sheetData>
    <row r="2" spans="2:5" x14ac:dyDescent="0.35">
      <c r="B2" s="11" t="s">
        <v>777</v>
      </c>
      <c r="C2" s="11" t="s">
        <v>779</v>
      </c>
      <c r="D2" s="11" t="s">
        <v>781</v>
      </c>
      <c r="E2" s="11" t="s">
        <v>782</v>
      </c>
    </row>
    <row r="3" spans="2:5" x14ac:dyDescent="0.35">
      <c r="B3" s="7" t="s">
        <v>778</v>
      </c>
      <c r="C3" s="7" t="s">
        <v>780</v>
      </c>
      <c r="D3" s="7" t="s">
        <v>782</v>
      </c>
      <c r="E3" s="7" t="s">
        <v>784</v>
      </c>
    </row>
    <row r="4" spans="2:5" ht="15" thickBot="1" x14ac:dyDescent="0.4">
      <c r="B4" s="8"/>
      <c r="C4" s="8"/>
      <c r="D4" s="8" t="s">
        <v>783</v>
      </c>
      <c r="E4" s="8"/>
    </row>
    <row r="5" spans="2:5" ht="15" thickBot="1" x14ac:dyDescent="0.4">
      <c r="B5" s="20" t="s">
        <v>785</v>
      </c>
      <c r="C5" s="21"/>
      <c r="D5" s="21"/>
      <c r="E5" s="22"/>
    </row>
    <row r="6" spans="2:5" ht="15" thickBot="1" x14ac:dyDescent="0.4">
      <c r="B6" s="9" t="s">
        <v>786</v>
      </c>
      <c r="C6" s="9" t="s">
        <v>32</v>
      </c>
      <c r="D6" s="9"/>
      <c r="E6" s="13" t="s">
        <v>237</v>
      </c>
    </row>
    <row r="7" spans="2:5" ht="15" thickBot="1" x14ac:dyDescent="0.4">
      <c r="B7" s="20" t="s">
        <v>787</v>
      </c>
      <c r="C7" s="21"/>
      <c r="D7" s="21"/>
      <c r="E7" s="22"/>
    </row>
    <row r="8" spans="2:5" ht="15" thickBot="1" x14ac:dyDescent="0.4">
      <c r="B8" s="9" t="s">
        <v>788</v>
      </c>
      <c r="C8" s="9" t="s">
        <v>33</v>
      </c>
      <c r="D8" s="9"/>
      <c r="E8" s="13" t="s">
        <v>238</v>
      </c>
    </row>
    <row r="9" spans="2:5" ht="15" thickBot="1" x14ac:dyDescent="0.4">
      <c r="B9" s="10" t="s">
        <v>789</v>
      </c>
      <c r="C9" s="10" t="s">
        <v>34</v>
      </c>
      <c r="D9" s="10"/>
      <c r="E9" s="14" t="s">
        <v>239</v>
      </c>
    </row>
    <row r="10" spans="2:5" ht="15" thickBot="1" x14ac:dyDescent="0.4">
      <c r="B10" s="17" t="s">
        <v>790</v>
      </c>
      <c r="C10" s="18"/>
      <c r="D10" s="18"/>
      <c r="E10" s="19"/>
    </row>
    <row r="11" spans="2:5" ht="26.5" thickBot="1" x14ac:dyDescent="0.4">
      <c r="B11" s="10" t="s">
        <v>791</v>
      </c>
      <c r="C11" s="10" t="s">
        <v>36</v>
      </c>
      <c r="D11" s="10"/>
      <c r="E11" s="14" t="s">
        <v>240</v>
      </c>
    </row>
    <row r="12" spans="2:5" ht="26.5" thickBot="1" x14ac:dyDescent="0.4">
      <c r="B12" s="9" t="s">
        <v>792</v>
      </c>
      <c r="C12" s="9" t="s">
        <v>793</v>
      </c>
      <c r="D12" s="9"/>
      <c r="E12" s="13" t="s">
        <v>241</v>
      </c>
    </row>
    <row r="13" spans="2:5" ht="15" thickBot="1" x14ac:dyDescent="0.4">
      <c r="B13" s="20" t="s">
        <v>794</v>
      </c>
      <c r="C13" s="21"/>
      <c r="D13" s="21"/>
      <c r="E13" s="22"/>
    </row>
    <row r="14" spans="2:5" ht="15" thickBot="1" x14ac:dyDescent="0.4">
      <c r="B14" s="9" t="s">
        <v>795</v>
      </c>
      <c r="C14" s="9" t="s">
        <v>40</v>
      </c>
      <c r="D14" s="9"/>
      <c r="E14" s="13" t="s">
        <v>242</v>
      </c>
    </row>
    <row r="15" spans="2:5" ht="15" thickBot="1" x14ac:dyDescent="0.4">
      <c r="B15" s="20" t="s">
        <v>796</v>
      </c>
      <c r="C15" s="21"/>
      <c r="D15" s="21"/>
      <c r="E15" s="22"/>
    </row>
    <row r="16" spans="2:5" ht="26.5" thickBot="1" x14ac:dyDescent="0.4">
      <c r="B16" s="9" t="s">
        <v>797</v>
      </c>
      <c r="C16" s="9" t="s">
        <v>798</v>
      </c>
      <c r="D16" s="9"/>
      <c r="E16" s="13" t="s">
        <v>246</v>
      </c>
    </row>
    <row r="17" spans="2:5" ht="15" thickBot="1" x14ac:dyDescent="0.4">
      <c r="B17" s="10" t="s">
        <v>799</v>
      </c>
      <c r="C17" s="10" t="s">
        <v>49</v>
      </c>
      <c r="D17" s="10"/>
      <c r="E17" s="14" t="s">
        <v>247</v>
      </c>
    </row>
    <row r="18" spans="2:5" ht="15" thickBot="1" x14ac:dyDescent="0.4">
      <c r="B18" s="9" t="s">
        <v>800</v>
      </c>
      <c r="C18" s="9" t="s">
        <v>801</v>
      </c>
      <c r="D18" s="9"/>
      <c r="E18" s="13" t="s">
        <v>248</v>
      </c>
    </row>
    <row r="19" spans="2:5" ht="15" thickBot="1" x14ac:dyDescent="0.4">
      <c r="B19" s="10" t="s">
        <v>802</v>
      </c>
      <c r="C19" s="10" t="s">
        <v>801</v>
      </c>
      <c r="D19" s="10"/>
      <c r="E19" s="14" t="s">
        <v>249</v>
      </c>
    </row>
    <row r="20" spans="2:5" ht="15" thickBot="1" x14ac:dyDescent="0.4">
      <c r="B20" s="17" t="s">
        <v>803</v>
      </c>
      <c r="C20" s="18"/>
      <c r="D20" s="18"/>
      <c r="E20" s="19"/>
    </row>
    <row r="21" spans="2:5" ht="26.5" thickBot="1" x14ac:dyDescent="0.4">
      <c r="B21" s="10" t="s">
        <v>804</v>
      </c>
      <c r="C21" s="10" t="s">
        <v>58</v>
      </c>
      <c r="D21" s="10"/>
      <c r="E21" s="14" t="s">
        <v>250</v>
      </c>
    </row>
    <row r="22" spans="2:5" ht="15" thickBot="1" x14ac:dyDescent="0.4">
      <c r="B22" s="9" t="s">
        <v>805</v>
      </c>
      <c r="C22" s="9" t="s">
        <v>806</v>
      </c>
      <c r="D22" s="9"/>
      <c r="E22" s="13" t="s">
        <v>251</v>
      </c>
    </row>
    <row r="23" spans="2:5" ht="15" thickBot="1" x14ac:dyDescent="0.4">
      <c r="B23" s="10" t="s">
        <v>807</v>
      </c>
      <c r="C23" s="10" t="s">
        <v>808</v>
      </c>
      <c r="D23" s="10"/>
      <c r="E23" s="14" t="s">
        <v>252</v>
      </c>
    </row>
    <row r="24" spans="2:5" ht="15" thickBot="1" x14ac:dyDescent="0.4">
      <c r="B24" s="17" t="s">
        <v>809</v>
      </c>
      <c r="C24" s="18"/>
      <c r="D24" s="18"/>
      <c r="E24" s="19"/>
    </row>
    <row r="25" spans="2:5" ht="15" thickBot="1" x14ac:dyDescent="0.4">
      <c r="B25" s="10" t="s">
        <v>810</v>
      </c>
      <c r="C25" s="10" t="s">
        <v>811</v>
      </c>
      <c r="D25" s="10" t="s">
        <v>812</v>
      </c>
      <c r="E25" s="14" t="s">
        <v>253</v>
      </c>
    </row>
    <row r="26" spans="2:5" ht="15" thickBot="1" x14ac:dyDescent="0.4">
      <c r="B26" s="9" t="s">
        <v>813</v>
      </c>
      <c r="C26" s="9" t="s">
        <v>814</v>
      </c>
      <c r="D26" s="9" t="s">
        <v>812</v>
      </c>
      <c r="E26" s="13" t="s">
        <v>254</v>
      </c>
    </row>
    <row r="27" spans="2:5" ht="15" thickBot="1" x14ac:dyDescent="0.4">
      <c r="B27" s="10" t="s">
        <v>815</v>
      </c>
      <c r="C27" s="10" t="s">
        <v>816</v>
      </c>
      <c r="D27" s="10"/>
      <c r="E27" s="14" t="s">
        <v>255</v>
      </c>
    </row>
    <row r="28" spans="2:5" ht="26.5" thickBot="1" x14ac:dyDescent="0.4">
      <c r="B28" s="9" t="s">
        <v>817</v>
      </c>
      <c r="C28" s="9" t="s">
        <v>818</v>
      </c>
      <c r="D28" s="9" t="s">
        <v>819</v>
      </c>
      <c r="E28" s="13" t="s">
        <v>256</v>
      </c>
    </row>
    <row r="29" spans="2:5" ht="26.5" thickBot="1" x14ac:dyDescent="0.4">
      <c r="B29" s="10" t="s">
        <v>820</v>
      </c>
      <c r="C29" s="10" t="s">
        <v>818</v>
      </c>
      <c r="D29" s="10" t="s">
        <v>821</v>
      </c>
      <c r="E29" s="14" t="s">
        <v>257</v>
      </c>
    </row>
    <row r="30" spans="2:5" ht="26.5" thickBot="1" x14ac:dyDescent="0.4">
      <c r="B30" s="9" t="s">
        <v>822</v>
      </c>
      <c r="C30" s="9" t="s">
        <v>818</v>
      </c>
      <c r="D30" s="9" t="s">
        <v>821</v>
      </c>
      <c r="E30" s="13" t="s">
        <v>258</v>
      </c>
    </row>
    <row r="31" spans="2:5" ht="26.5" thickBot="1" x14ac:dyDescent="0.4">
      <c r="B31" s="10" t="s">
        <v>823</v>
      </c>
      <c r="C31" s="10" t="s">
        <v>824</v>
      </c>
      <c r="D31" s="10"/>
      <c r="E31" s="14" t="s">
        <v>259</v>
      </c>
    </row>
    <row r="32" spans="2:5" ht="15" thickBot="1" x14ac:dyDescent="0.4">
      <c r="B32" s="9" t="s">
        <v>825</v>
      </c>
      <c r="C32" s="9" t="s">
        <v>826</v>
      </c>
      <c r="D32" s="9"/>
      <c r="E32" s="13" t="s">
        <v>260</v>
      </c>
    </row>
    <row r="33" spans="2:5" ht="15" thickBot="1" x14ac:dyDescent="0.4">
      <c r="B33" s="10" t="s">
        <v>827</v>
      </c>
      <c r="C33" s="10" t="s">
        <v>828</v>
      </c>
      <c r="D33" s="10"/>
      <c r="E33" s="14" t="s">
        <v>261</v>
      </c>
    </row>
    <row r="34" spans="2:5" ht="15" thickBot="1" x14ac:dyDescent="0.4">
      <c r="B34" s="9" t="s">
        <v>829</v>
      </c>
      <c r="C34" s="9" t="s">
        <v>828</v>
      </c>
      <c r="D34" s="9"/>
      <c r="E34" s="13" t="s">
        <v>262</v>
      </c>
    </row>
    <row r="35" spans="2:5" ht="15" thickBot="1" x14ac:dyDescent="0.4">
      <c r="B35" s="10" t="s">
        <v>830</v>
      </c>
      <c r="C35" s="10" t="s">
        <v>828</v>
      </c>
      <c r="D35" s="10" t="s">
        <v>831</v>
      </c>
      <c r="E35" s="14" t="s">
        <v>263</v>
      </c>
    </row>
    <row r="36" spans="2:5" ht="15" thickBot="1" x14ac:dyDescent="0.4">
      <c r="B36" s="9" t="s">
        <v>832</v>
      </c>
      <c r="C36" s="9" t="s">
        <v>828</v>
      </c>
      <c r="D36" s="9" t="s">
        <v>831</v>
      </c>
      <c r="E36" s="13" t="s">
        <v>264</v>
      </c>
    </row>
    <row r="37" spans="2:5" ht="15" thickBot="1" x14ac:dyDescent="0.4">
      <c r="B37" s="10" t="s">
        <v>833</v>
      </c>
      <c r="C37" s="10" t="s">
        <v>76</v>
      </c>
      <c r="D37" s="10"/>
      <c r="E37" s="14" t="s">
        <v>265</v>
      </c>
    </row>
    <row r="38" spans="2:5" ht="15" thickBot="1" x14ac:dyDescent="0.4">
      <c r="B38" s="9" t="s">
        <v>834</v>
      </c>
      <c r="C38" s="9" t="s">
        <v>76</v>
      </c>
      <c r="D38" s="9" t="s">
        <v>265</v>
      </c>
      <c r="E38" s="13" t="s">
        <v>266</v>
      </c>
    </row>
    <row r="39" spans="2:5" ht="15" thickBot="1" x14ac:dyDescent="0.4">
      <c r="B39" s="10" t="s">
        <v>835</v>
      </c>
      <c r="C39" s="10" t="s">
        <v>75</v>
      </c>
      <c r="D39" s="10"/>
      <c r="E39" s="14" t="s">
        <v>267</v>
      </c>
    </row>
    <row r="40" spans="2:5" ht="15" thickBot="1" x14ac:dyDescent="0.4">
      <c r="B40" s="9" t="s">
        <v>836</v>
      </c>
      <c r="C40" s="9" t="s">
        <v>837</v>
      </c>
      <c r="D40" s="9" t="s">
        <v>838</v>
      </c>
      <c r="E40" s="13" t="s">
        <v>268</v>
      </c>
    </row>
    <row r="41" spans="2:5" ht="26.5" thickBot="1" x14ac:dyDescent="0.4">
      <c r="B41" s="10" t="s">
        <v>839</v>
      </c>
      <c r="C41" s="10" t="s">
        <v>837</v>
      </c>
      <c r="D41" s="10" t="s">
        <v>840</v>
      </c>
      <c r="E41" s="14" t="s">
        <v>269</v>
      </c>
    </row>
    <row r="42" spans="2:5" ht="15" thickBot="1" x14ac:dyDescent="0.4">
      <c r="B42" s="9" t="s">
        <v>841</v>
      </c>
      <c r="C42" s="9" t="s">
        <v>837</v>
      </c>
      <c r="D42" s="9" t="s">
        <v>840</v>
      </c>
      <c r="E42" s="13" t="s">
        <v>270</v>
      </c>
    </row>
    <row r="43" spans="2:5" ht="15" thickBot="1" x14ac:dyDescent="0.4">
      <c r="B43" s="10" t="s">
        <v>842</v>
      </c>
      <c r="C43" s="10" t="s">
        <v>72</v>
      </c>
      <c r="D43" s="10"/>
      <c r="E43" s="14" t="s">
        <v>271</v>
      </c>
    </row>
    <row r="44" spans="2:5" ht="15" thickBot="1" x14ac:dyDescent="0.4">
      <c r="B44" s="9" t="s">
        <v>843</v>
      </c>
      <c r="C44" s="9" t="s">
        <v>65</v>
      </c>
      <c r="D44" s="9"/>
      <c r="E44" s="13" t="s">
        <v>272</v>
      </c>
    </row>
    <row r="45" spans="2:5" ht="15" thickBot="1" x14ac:dyDescent="0.4">
      <c r="B45" s="20" t="s">
        <v>844</v>
      </c>
      <c r="C45" s="21"/>
      <c r="D45" s="21"/>
      <c r="E45" s="22"/>
    </row>
    <row r="46" spans="2:5" ht="26.5" thickBot="1" x14ac:dyDescent="0.4">
      <c r="B46" s="9" t="s">
        <v>845</v>
      </c>
      <c r="C46" s="9" t="s">
        <v>846</v>
      </c>
      <c r="D46" s="9"/>
      <c r="E46" s="13" t="s">
        <v>274</v>
      </c>
    </row>
    <row r="47" spans="2:5" ht="15" thickBot="1" x14ac:dyDescent="0.4">
      <c r="B47" s="10" t="s">
        <v>847</v>
      </c>
      <c r="C47" s="10" t="s">
        <v>846</v>
      </c>
      <c r="D47" s="10" t="s">
        <v>274</v>
      </c>
      <c r="E47" s="14" t="s">
        <v>275</v>
      </c>
    </row>
    <row r="48" spans="2:5" ht="15" thickBot="1" x14ac:dyDescent="0.4">
      <c r="B48" s="9" t="s">
        <v>848</v>
      </c>
      <c r="C48" s="9" t="s">
        <v>86</v>
      </c>
      <c r="D48" s="9"/>
      <c r="E48" s="13" t="s">
        <v>276</v>
      </c>
    </row>
    <row r="49" spans="2:5" ht="15" thickBot="1" x14ac:dyDescent="0.4">
      <c r="B49" s="20" t="s">
        <v>849</v>
      </c>
      <c r="C49" s="21"/>
      <c r="D49" s="21"/>
      <c r="E49" s="22"/>
    </row>
    <row r="50" spans="2:5" ht="15" thickBot="1" x14ac:dyDescent="0.4">
      <c r="B50" s="9" t="s">
        <v>850</v>
      </c>
      <c r="C50" s="9" t="s">
        <v>87</v>
      </c>
      <c r="D50" s="9"/>
      <c r="E50" s="13" t="s">
        <v>277</v>
      </c>
    </row>
    <row r="51" spans="2:5" ht="15" thickBot="1" x14ac:dyDescent="0.4">
      <c r="B51" s="10" t="s">
        <v>851</v>
      </c>
      <c r="C51" s="10" t="s">
        <v>87</v>
      </c>
      <c r="D51" s="10"/>
      <c r="E51" s="14" t="s">
        <v>278</v>
      </c>
    </row>
    <row r="52" spans="2:5" ht="26.5" thickBot="1" x14ac:dyDescent="0.4">
      <c r="B52" s="9" t="s">
        <v>852</v>
      </c>
      <c r="C52" s="9" t="s">
        <v>853</v>
      </c>
      <c r="D52" s="9"/>
      <c r="E52" s="13" t="s">
        <v>279</v>
      </c>
    </row>
    <row r="53" spans="2:5" ht="15" thickBot="1" x14ac:dyDescent="0.4">
      <c r="B53" s="10" t="s">
        <v>854</v>
      </c>
      <c r="C53" s="10" t="s">
        <v>855</v>
      </c>
      <c r="D53" s="10" t="s">
        <v>278</v>
      </c>
      <c r="E53" s="14" t="s">
        <v>280</v>
      </c>
    </row>
    <row r="54" spans="2:5" ht="26.5" thickBot="1" x14ac:dyDescent="0.4">
      <c r="B54" s="9" t="s">
        <v>856</v>
      </c>
      <c r="C54" s="9" t="s">
        <v>857</v>
      </c>
      <c r="D54" s="9" t="s">
        <v>280</v>
      </c>
      <c r="E54" s="13" t="s">
        <v>281</v>
      </c>
    </row>
    <row r="55" spans="2:5" ht="15" thickBot="1" x14ac:dyDescent="0.4">
      <c r="B55" s="20" t="s">
        <v>858</v>
      </c>
      <c r="C55" s="21"/>
      <c r="D55" s="21"/>
      <c r="E55" s="22"/>
    </row>
    <row r="56" spans="2:5" ht="26.5" thickBot="1" x14ac:dyDescent="0.4">
      <c r="B56" s="9" t="s">
        <v>859</v>
      </c>
      <c r="C56" s="9" t="s">
        <v>860</v>
      </c>
      <c r="D56" s="9"/>
      <c r="E56" s="13" t="s">
        <v>282</v>
      </c>
    </row>
    <row r="57" spans="2:5" ht="26.5" thickBot="1" x14ac:dyDescent="0.4">
      <c r="B57" s="10" t="s">
        <v>861</v>
      </c>
      <c r="C57" s="10" t="s">
        <v>94</v>
      </c>
      <c r="D57" s="10"/>
      <c r="E57" s="14" t="s">
        <v>283</v>
      </c>
    </row>
    <row r="58" spans="2:5" ht="15" thickBot="1" x14ac:dyDescent="0.4">
      <c r="B58" s="17" t="s">
        <v>862</v>
      </c>
      <c r="C58" s="18"/>
      <c r="D58" s="18"/>
      <c r="E58" s="19"/>
    </row>
    <row r="59" spans="2:5" ht="15" thickBot="1" x14ac:dyDescent="0.4">
      <c r="B59" s="10" t="s">
        <v>863</v>
      </c>
      <c r="C59" s="10" t="s">
        <v>95</v>
      </c>
      <c r="D59" s="10"/>
      <c r="E59" s="14" t="s">
        <v>284</v>
      </c>
    </row>
    <row r="60" spans="2:5" ht="15" thickBot="1" x14ac:dyDescent="0.4">
      <c r="B60" s="17" t="s">
        <v>864</v>
      </c>
      <c r="C60" s="18"/>
      <c r="D60" s="18"/>
      <c r="E60" s="19"/>
    </row>
    <row r="61" spans="2:5" ht="15" thickBot="1" x14ac:dyDescent="0.4">
      <c r="B61" s="10" t="s">
        <v>865</v>
      </c>
      <c r="C61" s="10" t="s">
        <v>98</v>
      </c>
      <c r="D61" s="10"/>
      <c r="E61" s="14" t="s">
        <v>285</v>
      </c>
    </row>
    <row r="62" spans="2:5" ht="15" thickBot="1" x14ac:dyDescent="0.4">
      <c r="B62" s="9" t="s">
        <v>866</v>
      </c>
      <c r="C62" s="9" t="s">
        <v>97</v>
      </c>
      <c r="D62" s="9"/>
      <c r="E62" s="13" t="s">
        <v>286</v>
      </c>
    </row>
    <row r="63" spans="2:5" ht="15" thickBot="1" x14ac:dyDescent="0.4">
      <c r="B63" s="10" t="s">
        <v>867</v>
      </c>
      <c r="C63" s="10" t="s">
        <v>99</v>
      </c>
      <c r="D63" s="10"/>
      <c r="E63" s="14" t="s">
        <v>287</v>
      </c>
    </row>
    <row r="64" spans="2:5" ht="15" thickBot="1" x14ac:dyDescent="0.4">
      <c r="B64" s="9" t="s">
        <v>868</v>
      </c>
      <c r="C64" s="9" t="s">
        <v>100</v>
      </c>
      <c r="D64" s="9"/>
      <c r="E64" s="13" t="s">
        <v>288</v>
      </c>
    </row>
    <row r="65" spans="2:5" ht="15" thickBot="1" x14ac:dyDescent="0.4">
      <c r="B65" s="10" t="s">
        <v>869</v>
      </c>
      <c r="C65" s="10" t="s">
        <v>101</v>
      </c>
      <c r="D65" s="10"/>
      <c r="E65" s="14" t="s">
        <v>289</v>
      </c>
    </row>
    <row r="66" spans="2:5" ht="15" thickBot="1" x14ac:dyDescent="0.4">
      <c r="B66" s="9" t="s">
        <v>870</v>
      </c>
      <c r="C66" s="9" t="s">
        <v>102</v>
      </c>
      <c r="D66" s="9"/>
      <c r="E66" s="13" t="s">
        <v>290</v>
      </c>
    </row>
    <row r="67" spans="2:5" ht="15" thickBot="1" x14ac:dyDescent="0.4">
      <c r="B67" s="10" t="s">
        <v>871</v>
      </c>
      <c r="C67" s="10" t="s">
        <v>872</v>
      </c>
      <c r="D67" s="10" t="s">
        <v>873</v>
      </c>
      <c r="E67" s="14" t="s">
        <v>291</v>
      </c>
    </row>
    <row r="68" spans="2:5" ht="26.5" thickBot="1" x14ac:dyDescent="0.4">
      <c r="B68" s="9" t="s">
        <v>874</v>
      </c>
      <c r="C68" s="9" t="s">
        <v>875</v>
      </c>
      <c r="D68" s="9" t="s">
        <v>876</v>
      </c>
      <c r="E68" s="13" t="s">
        <v>292</v>
      </c>
    </row>
    <row r="69" spans="2:5" ht="15" thickBot="1" x14ac:dyDescent="0.4">
      <c r="B69" s="10" t="s">
        <v>877</v>
      </c>
      <c r="C69" s="10" t="s">
        <v>872</v>
      </c>
      <c r="D69" s="10" t="s">
        <v>878</v>
      </c>
      <c r="E69" s="14" t="s">
        <v>293</v>
      </c>
    </row>
    <row r="70" spans="2:5" ht="26.5" thickBot="1" x14ac:dyDescent="0.4">
      <c r="B70" s="9" t="s">
        <v>879</v>
      </c>
      <c r="C70" s="9" t="s">
        <v>875</v>
      </c>
      <c r="D70" s="9" t="s">
        <v>880</v>
      </c>
      <c r="E70" s="13" t="s">
        <v>294</v>
      </c>
    </row>
    <row r="71" spans="2:5" ht="15" thickBot="1" x14ac:dyDescent="0.4">
      <c r="B71" s="10" t="s">
        <v>881</v>
      </c>
      <c r="C71" s="10" t="s">
        <v>872</v>
      </c>
      <c r="D71" s="10" t="s">
        <v>873</v>
      </c>
      <c r="E71" s="14" t="s">
        <v>295</v>
      </c>
    </row>
    <row r="72" spans="2:5" ht="26.5" thickBot="1" x14ac:dyDescent="0.4">
      <c r="B72" s="9" t="s">
        <v>882</v>
      </c>
      <c r="C72" s="9" t="s">
        <v>875</v>
      </c>
      <c r="D72" s="9" t="s">
        <v>876</v>
      </c>
      <c r="E72" s="13" t="s">
        <v>296</v>
      </c>
    </row>
    <row r="73" spans="2:5" ht="15" thickBot="1" x14ac:dyDescent="0.4">
      <c r="B73" s="10" t="s">
        <v>883</v>
      </c>
      <c r="C73" s="10" t="s">
        <v>872</v>
      </c>
      <c r="D73" s="10" t="s">
        <v>884</v>
      </c>
      <c r="E73" s="14" t="s">
        <v>297</v>
      </c>
    </row>
    <row r="74" spans="2:5" ht="26.5" thickBot="1" x14ac:dyDescent="0.4">
      <c r="B74" s="9" t="s">
        <v>885</v>
      </c>
      <c r="C74" s="9" t="s">
        <v>875</v>
      </c>
      <c r="D74" s="9" t="s">
        <v>886</v>
      </c>
      <c r="E74" s="13" t="s">
        <v>298</v>
      </c>
    </row>
    <row r="75" spans="2:5" ht="15" thickBot="1" x14ac:dyDescent="0.4">
      <c r="B75" s="10" t="s">
        <v>887</v>
      </c>
      <c r="C75" s="10" t="s">
        <v>872</v>
      </c>
      <c r="D75" s="10" t="s">
        <v>884</v>
      </c>
      <c r="E75" s="14" t="s">
        <v>299</v>
      </c>
    </row>
    <row r="76" spans="2:5" ht="26.5" thickBot="1" x14ac:dyDescent="0.4">
      <c r="B76" s="9" t="s">
        <v>888</v>
      </c>
      <c r="C76" s="9" t="s">
        <v>875</v>
      </c>
      <c r="D76" s="9" t="s">
        <v>886</v>
      </c>
      <c r="E76" s="13" t="s">
        <v>300</v>
      </c>
    </row>
    <row r="77" spans="2:5" ht="26.5" thickBot="1" x14ac:dyDescent="0.4">
      <c r="B77" s="10" t="s">
        <v>889</v>
      </c>
      <c r="C77" s="10" t="s">
        <v>872</v>
      </c>
      <c r="D77" s="10" t="s">
        <v>890</v>
      </c>
      <c r="E77" s="14" t="s">
        <v>301</v>
      </c>
    </row>
    <row r="78" spans="2:5" ht="39" x14ac:dyDescent="0.35">
      <c r="B78" s="9" t="s">
        <v>891</v>
      </c>
      <c r="C78" s="9" t="s">
        <v>875</v>
      </c>
      <c r="D78" s="9" t="s">
        <v>892</v>
      </c>
      <c r="E78" s="15"/>
    </row>
  </sheetData>
  <mergeCells count="12">
    <mergeCell ref="B60:E60"/>
    <mergeCell ref="B5:E5"/>
    <mergeCell ref="B7:E7"/>
    <mergeCell ref="B10:E10"/>
    <mergeCell ref="B13:E13"/>
    <mergeCell ref="B15:E15"/>
    <mergeCell ref="B20:E20"/>
    <mergeCell ref="B24:E24"/>
    <mergeCell ref="B45:E45"/>
    <mergeCell ref="B49:E49"/>
    <mergeCell ref="B55:E55"/>
    <mergeCell ref="B58:E5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df_columns</vt:lpstr>
      <vt:lpstr>Questionnaire</vt:lpstr>
      <vt:lpstr>Calculated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Tablas</dc:creator>
  <cp:lastModifiedBy>Lucia Tablas</cp:lastModifiedBy>
  <dcterms:created xsi:type="dcterms:W3CDTF">2023-05-17T00:45:23Z</dcterms:created>
  <dcterms:modified xsi:type="dcterms:W3CDTF">2023-05-18T01:34:35Z</dcterms:modified>
</cp:coreProperties>
</file>