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LTabl\Desktop\project-4\"/>
    </mc:Choice>
  </mc:AlternateContent>
  <xr:revisionPtr revIDLastSave="0" documentId="13_ncr:1_{571B423A-E947-49A0-9F59-B3263335D540}" xr6:coauthVersionLast="47" xr6:coauthVersionMax="47" xr10:uidLastSave="{00000000-0000-0000-0000-000000000000}"/>
  <bookViews>
    <workbookView xWindow="28680" yWindow="-120" windowWidth="29040" windowHeight="16440" activeTab="1" xr2:uid="{2723C258-614A-4C06-9499-0DEEDC8361B4}"/>
  </bookViews>
  <sheets>
    <sheet name="df_columns" sheetId="4" r:id="rId1"/>
    <sheet name="Questionnaire" sheetId="1" r:id="rId2"/>
    <sheet name="Calculated Variables" sheetId="3" r:id="rId3"/>
    <sheet name="Sheet1" sheetId="5" r:id="rId4"/>
    <sheet name="Sheet1 (2)" sheetId="6" r:id="rId5"/>
  </sheets>
  <definedNames>
    <definedName name="_xlnm._FilterDatabase" localSheetId="0" hidden="1">df_columns!$A$1:$F$304</definedName>
    <definedName name="_xlnm._FilterDatabase" localSheetId="1" hidden="1">Questionnaire!$A$1:$I$304</definedName>
    <definedName name="_xlnm._FilterDatabase" localSheetId="3" hidden="1">Sheet1!$B$1:$E$41</definedName>
    <definedName name="_xlnm._FilterDatabase" localSheetId="4" hidden="1">'Sheet1 (2)'!$B$1:$E$304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5" l="1"/>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2" i="5"/>
  <c r="C3" i="4"/>
  <c r="D3" i="4" s="1"/>
  <c r="C4" i="4"/>
  <c r="D4" i="4" s="1"/>
  <c r="C5" i="4"/>
  <c r="D5" i="4" s="1"/>
  <c r="C6" i="4"/>
  <c r="D6" i="4" s="1"/>
  <c r="C7" i="4"/>
  <c r="D7" i="4" s="1"/>
  <c r="C8" i="4"/>
  <c r="D8" i="4" s="1"/>
  <c r="C9" i="4"/>
  <c r="D9" i="4" s="1"/>
  <c r="C10" i="4"/>
  <c r="D10" i="4" s="1"/>
  <c r="C11" i="4"/>
  <c r="D11" i="4" s="1"/>
  <c r="C12" i="4"/>
  <c r="D12" i="4" s="1"/>
  <c r="C13" i="4"/>
  <c r="D13" i="4" s="1"/>
  <c r="C14" i="4"/>
  <c r="D14" i="4" s="1"/>
  <c r="C15" i="4"/>
  <c r="D15" i="4" s="1"/>
  <c r="C16" i="4"/>
  <c r="D16" i="4" s="1"/>
  <c r="C17" i="4"/>
  <c r="D17" i="4" s="1"/>
  <c r="C18" i="4"/>
  <c r="D18" i="4" s="1"/>
  <c r="C19" i="4"/>
  <c r="D19" i="4" s="1"/>
  <c r="C20" i="4"/>
  <c r="D20" i="4" s="1"/>
  <c r="C21" i="4"/>
  <c r="D21" i="4" s="1"/>
  <c r="C22" i="4"/>
  <c r="D22" i="4" s="1"/>
  <c r="C23" i="4"/>
  <c r="D23" i="4" s="1"/>
  <c r="C24" i="4"/>
  <c r="D24" i="4" s="1"/>
  <c r="C25" i="4"/>
  <c r="D25" i="4" s="1"/>
  <c r="C26" i="4"/>
  <c r="D26" i="4" s="1"/>
  <c r="C27" i="4"/>
  <c r="D27" i="4" s="1"/>
  <c r="C28" i="4"/>
  <c r="D28" i="4" s="1"/>
  <c r="C29" i="4"/>
  <c r="D29" i="4" s="1"/>
  <c r="C30" i="4"/>
  <c r="D30" i="4" s="1"/>
  <c r="C31" i="4"/>
  <c r="D31" i="4" s="1"/>
  <c r="C32" i="4"/>
  <c r="D32" i="4" s="1"/>
  <c r="C33" i="4"/>
  <c r="D33" i="4" s="1"/>
  <c r="C34" i="4"/>
  <c r="D34" i="4" s="1"/>
  <c r="C35" i="4"/>
  <c r="D35" i="4" s="1"/>
  <c r="C36" i="4"/>
  <c r="D36" i="4" s="1"/>
  <c r="C37" i="4"/>
  <c r="D37" i="4" s="1"/>
  <c r="C38" i="4"/>
  <c r="D38" i="4" s="1"/>
  <c r="C39" i="4"/>
  <c r="D39" i="4" s="1"/>
  <c r="C40" i="4"/>
  <c r="D40" i="4" s="1"/>
  <c r="C41" i="4"/>
  <c r="D41" i="4" s="1"/>
  <c r="C42" i="4"/>
  <c r="D42" i="4" s="1"/>
  <c r="C43" i="4"/>
  <c r="D43" i="4" s="1"/>
  <c r="C44" i="4"/>
  <c r="D44" i="4" s="1"/>
  <c r="C45" i="4"/>
  <c r="D45" i="4" s="1"/>
  <c r="C46" i="4"/>
  <c r="D46" i="4" s="1"/>
  <c r="C47" i="4"/>
  <c r="D47" i="4" s="1"/>
  <c r="C48" i="4"/>
  <c r="D48" i="4" s="1"/>
  <c r="C49" i="4"/>
  <c r="D49" i="4" s="1"/>
  <c r="C50" i="4"/>
  <c r="D50" i="4" s="1"/>
  <c r="C51" i="4"/>
  <c r="D51" i="4" s="1"/>
  <c r="C52" i="4"/>
  <c r="D52" i="4" s="1"/>
  <c r="C53" i="4"/>
  <c r="D53" i="4" s="1"/>
  <c r="C54" i="4"/>
  <c r="D54" i="4" s="1"/>
  <c r="C55" i="4"/>
  <c r="D55" i="4" s="1"/>
  <c r="C56" i="4"/>
  <c r="D56" i="4" s="1"/>
  <c r="C57" i="4"/>
  <c r="D57" i="4" s="1"/>
  <c r="C58" i="4"/>
  <c r="D58" i="4" s="1"/>
  <c r="C59" i="4"/>
  <c r="D59" i="4" s="1"/>
  <c r="C60" i="4"/>
  <c r="D60" i="4" s="1"/>
  <c r="C61" i="4"/>
  <c r="D61" i="4" s="1"/>
  <c r="C62" i="4"/>
  <c r="D62" i="4" s="1"/>
  <c r="C63" i="4"/>
  <c r="D63" i="4" s="1"/>
  <c r="C64" i="4"/>
  <c r="D64" i="4" s="1"/>
  <c r="C65" i="4"/>
  <c r="D65" i="4" s="1"/>
  <c r="C66" i="4"/>
  <c r="D66" i="4" s="1"/>
  <c r="C67" i="4"/>
  <c r="D67" i="4" s="1"/>
  <c r="C68" i="4"/>
  <c r="D68" i="4" s="1"/>
  <c r="C69" i="4"/>
  <c r="D69" i="4" s="1"/>
  <c r="C70" i="4"/>
  <c r="D70" i="4" s="1"/>
  <c r="C71" i="4"/>
  <c r="D71" i="4" s="1"/>
  <c r="C72" i="4"/>
  <c r="D72" i="4" s="1"/>
  <c r="C73" i="4"/>
  <c r="D73" i="4" s="1"/>
  <c r="C74" i="4"/>
  <c r="D74" i="4" s="1"/>
  <c r="C75" i="4"/>
  <c r="D75" i="4" s="1"/>
  <c r="C76" i="4"/>
  <c r="D76" i="4" s="1"/>
  <c r="C77" i="4"/>
  <c r="D77" i="4" s="1"/>
  <c r="C78" i="4"/>
  <c r="D78" i="4" s="1"/>
  <c r="C79" i="4"/>
  <c r="D79" i="4" s="1"/>
  <c r="C80" i="4"/>
  <c r="D80" i="4" s="1"/>
  <c r="C81" i="4"/>
  <c r="D81" i="4" s="1"/>
  <c r="C82" i="4"/>
  <c r="D82" i="4" s="1"/>
  <c r="C83" i="4"/>
  <c r="D83" i="4" s="1"/>
  <c r="C84" i="4"/>
  <c r="D84" i="4" s="1"/>
  <c r="C85" i="4"/>
  <c r="D85" i="4" s="1"/>
  <c r="C86" i="4"/>
  <c r="D86" i="4" s="1"/>
  <c r="C87" i="4"/>
  <c r="D87" i="4" s="1"/>
  <c r="C88" i="4"/>
  <c r="D88" i="4" s="1"/>
  <c r="C89" i="4"/>
  <c r="D89" i="4" s="1"/>
  <c r="C90" i="4"/>
  <c r="D90" i="4" s="1"/>
  <c r="C91" i="4"/>
  <c r="D91" i="4" s="1"/>
  <c r="C92" i="4"/>
  <c r="D92" i="4" s="1"/>
  <c r="C93" i="4"/>
  <c r="D93" i="4" s="1"/>
  <c r="C94" i="4"/>
  <c r="D94" i="4" s="1"/>
  <c r="C95" i="4"/>
  <c r="D95" i="4" s="1"/>
  <c r="C96" i="4"/>
  <c r="D96" i="4" s="1"/>
  <c r="C97" i="4"/>
  <c r="D97" i="4" s="1"/>
  <c r="C98" i="4"/>
  <c r="D98" i="4" s="1"/>
  <c r="C99" i="4"/>
  <c r="D99" i="4" s="1"/>
  <c r="C100" i="4"/>
  <c r="D100" i="4" s="1"/>
  <c r="C101" i="4"/>
  <c r="D101" i="4" s="1"/>
  <c r="C102" i="4"/>
  <c r="D102" i="4" s="1"/>
  <c r="C103" i="4"/>
  <c r="D103" i="4" s="1"/>
  <c r="C104" i="4"/>
  <c r="D104" i="4" s="1"/>
  <c r="C105" i="4"/>
  <c r="D105" i="4" s="1"/>
  <c r="C106" i="4"/>
  <c r="D106" i="4" s="1"/>
  <c r="C107" i="4"/>
  <c r="D107" i="4" s="1"/>
  <c r="C108" i="4"/>
  <c r="D108" i="4" s="1"/>
  <c r="C109" i="4"/>
  <c r="D109" i="4" s="1"/>
  <c r="C110" i="4"/>
  <c r="D110" i="4" s="1"/>
  <c r="C111" i="4"/>
  <c r="D111" i="4" s="1"/>
  <c r="C112" i="4"/>
  <c r="D112" i="4" s="1"/>
  <c r="C113" i="4"/>
  <c r="D113" i="4" s="1"/>
  <c r="C114" i="4"/>
  <c r="D114" i="4" s="1"/>
  <c r="C115" i="4"/>
  <c r="D115" i="4" s="1"/>
  <c r="C116" i="4"/>
  <c r="D116" i="4" s="1"/>
  <c r="C117" i="4"/>
  <c r="D117" i="4" s="1"/>
  <c r="C118" i="4"/>
  <c r="D118" i="4" s="1"/>
  <c r="C119" i="4"/>
  <c r="D119" i="4" s="1"/>
  <c r="C120" i="4"/>
  <c r="D120" i="4" s="1"/>
  <c r="C121" i="4"/>
  <c r="D121" i="4" s="1"/>
  <c r="C122" i="4"/>
  <c r="D122" i="4" s="1"/>
  <c r="C123" i="4"/>
  <c r="D123" i="4" s="1"/>
  <c r="C124" i="4"/>
  <c r="D124" i="4" s="1"/>
  <c r="C125" i="4"/>
  <c r="D125" i="4" s="1"/>
  <c r="C126" i="4"/>
  <c r="D126" i="4" s="1"/>
  <c r="C127" i="4"/>
  <c r="D127" i="4" s="1"/>
  <c r="C128" i="4"/>
  <c r="D128" i="4" s="1"/>
  <c r="C129" i="4"/>
  <c r="D129" i="4" s="1"/>
  <c r="C130" i="4"/>
  <c r="D130" i="4" s="1"/>
  <c r="C131" i="4"/>
  <c r="D131" i="4" s="1"/>
  <c r="C132" i="4"/>
  <c r="D132" i="4" s="1"/>
  <c r="C133" i="4"/>
  <c r="D133" i="4" s="1"/>
  <c r="C134" i="4"/>
  <c r="D134" i="4" s="1"/>
  <c r="C135" i="4"/>
  <c r="D135" i="4" s="1"/>
  <c r="C136" i="4"/>
  <c r="D136" i="4" s="1"/>
  <c r="C137" i="4"/>
  <c r="D137" i="4" s="1"/>
  <c r="C138" i="4"/>
  <c r="D138" i="4" s="1"/>
  <c r="C139" i="4"/>
  <c r="D139" i="4" s="1"/>
  <c r="C140" i="4"/>
  <c r="D140" i="4" s="1"/>
  <c r="C141" i="4"/>
  <c r="D141" i="4" s="1"/>
  <c r="C142" i="4"/>
  <c r="D142" i="4" s="1"/>
  <c r="C143" i="4"/>
  <c r="D143" i="4" s="1"/>
  <c r="C144" i="4"/>
  <c r="D144" i="4" s="1"/>
  <c r="C145" i="4"/>
  <c r="D145" i="4" s="1"/>
  <c r="C146" i="4"/>
  <c r="D146" i="4" s="1"/>
  <c r="C147" i="4"/>
  <c r="D147" i="4" s="1"/>
  <c r="C148" i="4"/>
  <c r="D148" i="4" s="1"/>
  <c r="C149" i="4"/>
  <c r="D149" i="4" s="1"/>
  <c r="C150" i="4"/>
  <c r="D150" i="4" s="1"/>
  <c r="C151" i="4"/>
  <c r="D151" i="4" s="1"/>
  <c r="C152" i="4"/>
  <c r="D152" i="4" s="1"/>
  <c r="C153" i="4"/>
  <c r="D153" i="4" s="1"/>
  <c r="C154" i="4"/>
  <c r="D154" i="4" s="1"/>
  <c r="C155" i="4"/>
  <c r="D155" i="4" s="1"/>
  <c r="C156" i="4"/>
  <c r="D156" i="4" s="1"/>
  <c r="C157" i="4"/>
  <c r="D157" i="4" s="1"/>
  <c r="C158" i="4"/>
  <c r="D158" i="4" s="1"/>
  <c r="C159" i="4"/>
  <c r="D159" i="4" s="1"/>
  <c r="C160" i="4"/>
  <c r="D160" i="4" s="1"/>
  <c r="C161" i="4"/>
  <c r="D161" i="4" s="1"/>
  <c r="C162" i="4"/>
  <c r="D162" i="4" s="1"/>
  <c r="C163" i="4"/>
  <c r="D163" i="4" s="1"/>
  <c r="C164" i="4"/>
  <c r="D164" i="4" s="1"/>
  <c r="C165" i="4"/>
  <c r="D165" i="4" s="1"/>
  <c r="C166" i="4"/>
  <c r="D166" i="4" s="1"/>
  <c r="C167" i="4"/>
  <c r="D167" i="4" s="1"/>
  <c r="C168" i="4"/>
  <c r="D168" i="4" s="1"/>
  <c r="C169" i="4"/>
  <c r="D169" i="4" s="1"/>
  <c r="C170" i="4"/>
  <c r="D170" i="4" s="1"/>
  <c r="C171" i="4"/>
  <c r="D171" i="4" s="1"/>
  <c r="C172" i="4"/>
  <c r="D172" i="4" s="1"/>
  <c r="C173" i="4"/>
  <c r="D173" i="4" s="1"/>
  <c r="C174" i="4"/>
  <c r="D174" i="4" s="1"/>
  <c r="C175" i="4"/>
  <c r="D175" i="4" s="1"/>
  <c r="C176" i="4"/>
  <c r="D176" i="4" s="1"/>
  <c r="C177" i="4"/>
  <c r="D177" i="4" s="1"/>
  <c r="C178" i="4"/>
  <c r="D178" i="4" s="1"/>
  <c r="C179" i="4"/>
  <c r="D179" i="4" s="1"/>
  <c r="C180" i="4"/>
  <c r="D180" i="4" s="1"/>
  <c r="C181" i="4"/>
  <c r="D181" i="4" s="1"/>
  <c r="C182" i="4"/>
  <c r="D182" i="4" s="1"/>
  <c r="C183" i="4"/>
  <c r="D183" i="4" s="1"/>
  <c r="C184" i="4"/>
  <c r="D184" i="4" s="1"/>
  <c r="C185" i="4"/>
  <c r="D185" i="4" s="1"/>
  <c r="C186" i="4"/>
  <c r="D186" i="4" s="1"/>
  <c r="C187" i="4"/>
  <c r="D187" i="4" s="1"/>
  <c r="C188" i="4"/>
  <c r="D188" i="4" s="1"/>
  <c r="C189" i="4"/>
  <c r="D189" i="4" s="1"/>
  <c r="C190" i="4"/>
  <c r="D190" i="4" s="1"/>
  <c r="C191" i="4"/>
  <c r="D191" i="4" s="1"/>
  <c r="C192" i="4"/>
  <c r="D192" i="4" s="1"/>
  <c r="C193" i="4"/>
  <c r="D193" i="4" s="1"/>
  <c r="C194" i="4"/>
  <c r="D194" i="4" s="1"/>
  <c r="C195" i="4"/>
  <c r="D195" i="4" s="1"/>
  <c r="C196" i="4"/>
  <c r="D196" i="4" s="1"/>
  <c r="C197" i="4"/>
  <c r="D197" i="4" s="1"/>
  <c r="C198" i="4"/>
  <c r="D198" i="4" s="1"/>
  <c r="C199" i="4"/>
  <c r="D199" i="4" s="1"/>
  <c r="C200" i="4"/>
  <c r="D200" i="4" s="1"/>
  <c r="C201" i="4"/>
  <c r="D201" i="4" s="1"/>
  <c r="C202" i="4"/>
  <c r="D202" i="4" s="1"/>
  <c r="C203" i="4"/>
  <c r="D203" i="4" s="1"/>
  <c r="C204" i="4"/>
  <c r="D204" i="4" s="1"/>
  <c r="C205" i="4"/>
  <c r="D205" i="4" s="1"/>
  <c r="C206" i="4"/>
  <c r="D206" i="4" s="1"/>
  <c r="C207" i="4"/>
  <c r="D207" i="4" s="1"/>
  <c r="C208" i="4"/>
  <c r="D208" i="4" s="1"/>
  <c r="C209" i="4"/>
  <c r="D209" i="4" s="1"/>
  <c r="C210" i="4"/>
  <c r="D210" i="4" s="1"/>
  <c r="C211" i="4"/>
  <c r="D211" i="4" s="1"/>
  <c r="C212" i="4"/>
  <c r="D212" i="4" s="1"/>
  <c r="C213" i="4"/>
  <c r="D213" i="4" s="1"/>
  <c r="C214" i="4"/>
  <c r="D214" i="4" s="1"/>
  <c r="C215" i="4"/>
  <c r="D215" i="4" s="1"/>
  <c r="C216" i="4"/>
  <c r="D216" i="4" s="1"/>
  <c r="C217" i="4"/>
  <c r="D217" i="4" s="1"/>
  <c r="C218" i="4"/>
  <c r="D218" i="4" s="1"/>
  <c r="C219" i="4"/>
  <c r="D219" i="4" s="1"/>
  <c r="C220" i="4"/>
  <c r="D220" i="4" s="1"/>
  <c r="C221" i="4"/>
  <c r="D221" i="4" s="1"/>
  <c r="C222" i="4"/>
  <c r="D222" i="4" s="1"/>
  <c r="C223" i="4"/>
  <c r="D223" i="4" s="1"/>
  <c r="C224" i="4"/>
  <c r="D224" i="4" s="1"/>
  <c r="C225" i="4"/>
  <c r="D225" i="4" s="1"/>
  <c r="C226" i="4"/>
  <c r="D226" i="4" s="1"/>
  <c r="C227" i="4"/>
  <c r="D227" i="4" s="1"/>
  <c r="C228" i="4"/>
  <c r="D228" i="4" s="1"/>
  <c r="C229" i="4"/>
  <c r="D229" i="4" s="1"/>
  <c r="C230" i="4"/>
  <c r="D230" i="4" s="1"/>
  <c r="C231" i="4"/>
  <c r="D231" i="4" s="1"/>
  <c r="C232" i="4"/>
  <c r="D232" i="4" s="1"/>
  <c r="C233" i="4"/>
  <c r="D233" i="4" s="1"/>
  <c r="C234" i="4"/>
  <c r="D234" i="4" s="1"/>
  <c r="C235" i="4"/>
  <c r="D235" i="4" s="1"/>
  <c r="C236" i="4"/>
  <c r="D236" i="4" s="1"/>
  <c r="C237" i="4"/>
  <c r="D237" i="4" s="1"/>
  <c r="C238" i="4"/>
  <c r="D238" i="4" s="1"/>
  <c r="C239" i="4"/>
  <c r="D239" i="4" s="1"/>
  <c r="C240" i="4"/>
  <c r="D240" i="4" s="1"/>
  <c r="C241" i="4"/>
  <c r="D241" i="4" s="1"/>
  <c r="C242" i="4"/>
  <c r="D242" i="4" s="1"/>
  <c r="C243" i="4"/>
  <c r="D243" i="4" s="1"/>
  <c r="C244" i="4"/>
  <c r="D244" i="4" s="1"/>
  <c r="C245" i="4"/>
  <c r="D245" i="4" s="1"/>
  <c r="C246" i="4"/>
  <c r="D246" i="4" s="1"/>
  <c r="C247" i="4"/>
  <c r="D247" i="4" s="1"/>
  <c r="C248" i="4"/>
  <c r="D248" i="4" s="1"/>
  <c r="C249" i="4"/>
  <c r="D249" i="4" s="1"/>
  <c r="C250" i="4"/>
  <c r="D250" i="4" s="1"/>
  <c r="C251" i="4"/>
  <c r="D251" i="4" s="1"/>
  <c r="C252" i="4"/>
  <c r="D252" i="4" s="1"/>
  <c r="C253" i="4"/>
  <c r="D253" i="4" s="1"/>
  <c r="C254" i="4"/>
  <c r="D254" i="4" s="1"/>
  <c r="C255" i="4"/>
  <c r="D255" i="4" s="1"/>
  <c r="C256" i="4"/>
  <c r="D256" i="4" s="1"/>
  <c r="C257" i="4"/>
  <c r="D257" i="4" s="1"/>
  <c r="C258" i="4"/>
  <c r="D258" i="4" s="1"/>
  <c r="C259" i="4"/>
  <c r="D259" i="4" s="1"/>
  <c r="C260" i="4"/>
  <c r="D260" i="4" s="1"/>
  <c r="C261" i="4"/>
  <c r="D261" i="4" s="1"/>
  <c r="C262" i="4"/>
  <c r="D262" i="4" s="1"/>
  <c r="C263" i="4"/>
  <c r="D263" i="4" s="1"/>
  <c r="C264" i="4"/>
  <c r="D264" i="4" s="1"/>
  <c r="C265" i="4"/>
  <c r="D265" i="4" s="1"/>
  <c r="C266" i="4"/>
  <c r="D266" i="4" s="1"/>
  <c r="C267" i="4"/>
  <c r="D267" i="4" s="1"/>
  <c r="C268" i="4"/>
  <c r="D268" i="4" s="1"/>
  <c r="C269" i="4"/>
  <c r="D269" i="4" s="1"/>
  <c r="C270" i="4"/>
  <c r="D270" i="4" s="1"/>
  <c r="C271" i="4"/>
  <c r="D271" i="4" s="1"/>
  <c r="C272" i="4"/>
  <c r="D272" i="4" s="1"/>
  <c r="C273" i="4"/>
  <c r="D273" i="4" s="1"/>
  <c r="C274" i="4"/>
  <c r="D274" i="4" s="1"/>
  <c r="C275" i="4"/>
  <c r="D275" i="4" s="1"/>
  <c r="C276" i="4"/>
  <c r="D276" i="4" s="1"/>
  <c r="C277" i="4"/>
  <c r="D277" i="4" s="1"/>
  <c r="C278" i="4"/>
  <c r="D278" i="4" s="1"/>
  <c r="C279" i="4"/>
  <c r="D279" i="4" s="1"/>
  <c r="C280" i="4"/>
  <c r="D280" i="4" s="1"/>
  <c r="C281" i="4"/>
  <c r="D281" i="4" s="1"/>
  <c r="C282" i="4"/>
  <c r="D282" i="4" s="1"/>
  <c r="C283" i="4"/>
  <c r="D283" i="4" s="1"/>
  <c r="C284" i="4"/>
  <c r="D284" i="4" s="1"/>
  <c r="C285" i="4"/>
  <c r="D285" i="4" s="1"/>
  <c r="C286" i="4"/>
  <c r="D286" i="4" s="1"/>
  <c r="C287" i="4"/>
  <c r="D287" i="4" s="1"/>
  <c r="C288" i="4"/>
  <c r="D288" i="4" s="1"/>
  <c r="C289" i="4"/>
  <c r="D289" i="4" s="1"/>
  <c r="C290" i="4"/>
  <c r="D290" i="4" s="1"/>
  <c r="C291" i="4"/>
  <c r="D291" i="4" s="1"/>
  <c r="C292" i="4"/>
  <c r="D292" i="4" s="1"/>
  <c r="C293" i="4"/>
  <c r="D293" i="4" s="1"/>
  <c r="C294" i="4"/>
  <c r="D294" i="4" s="1"/>
  <c r="C295" i="4"/>
  <c r="D295" i="4" s="1"/>
  <c r="C296" i="4"/>
  <c r="D296" i="4" s="1"/>
  <c r="C297" i="4"/>
  <c r="D297" i="4" s="1"/>
  <c r="C298" i="4"/>
  <c r="D298" i="4" s="1"/>
  <c r="C299" i="4"/>
  <c r="D299" i="4" s="1"/>
  <c r="C300" i="4"/>
  <c r="D300" i="4" s="1"/>
  <c r="C301" i="4"/>
  <c r="D301" i="4" s="1"/>
  <c r="C302" i="4"/>
  <c r="D302" i="4" s="1"/>
  <c r="C303" i="4"/>
  <c r="D303" i="4" s="1"/>
  <c r="C304" i="4"/>
  <c r="D304" i="4" s="1"/>
  <c r="C2" i="4"/>
  <c r="D2" i="4" s="1"/>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2"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2" i="4"/>
</calcChain>
</file>

<file path=xl/sharedStrings.xml><?xml version="1.0" encoding="utf-8"?>
<sst xmlns="http://schemas.openxmlformats.org/spreadsheetml/2006/main" count="4905" uniqueCount="1666">
  <si>
    <t>_STATE</t>
  </si>
  <si>
    <t>FMONTH</t>
  </si>
  <si>
    <t>IDATE</t>
  </si>
  <si>
    <t>IMONTH</t>
  </si>
  <si>
    <t>IDAY</t>
  </si>
  <si>
    <t>IYEAR</t>
  </si>
  <si>
    <t>DISPCODE</t>
  </si>
  <si>
    <t>SEQNO</t>
  </si>
  <si>
    <t>_PSU</t>
  </si>
  <si>
    <t>CTELENM1</t>
  </si>
  <si>
    <t>PVTRESD1</t>
  </si>
  <si>
    <t>COLGHOUS</t>
  </si>
  <si>
    <t>STATERE1</t>
  </si>
  <si>
    <t>CELPHON1</t>
  </si>
  <si>
    <t>LADULT1</t>
  </si>
  <si>
    <t>COLGSEX</t>
  </si>
  <si>
    <t>NUMADULT</t>
  </si>
  <si>
    <t>LANDSEX</t>
  </si>
  <si>
    <t>NUMMEN</t>
  </si>
  <si>
    <t>NUMWOMEN</t>
  </si>
  <si>
    <t>RESPSLCT</t>
  </si>
  <si>
    <t>SAFETIME</t>
  </si>
  <si>
    <t>CTELNUM1</t>
  </si>
  <si>
    <t>CELLFON5</t>
  </si>
  <si>
    <t>CADULT1</t>
  </si>
  <si>
    <t>CELLSEX</t>
  </si>
  <si>
    <t>PVTRESD3</t>
  </si>
  <si>
    <t>CCLGHOUS</t>
  </si>
  <si>
    <t>CSTATE1</t>
  </si>
  <si>
    <t>LANDLINE</t>
  </si>
  <si>
    <t>HHADULT</t>
  </si>
  <si>
    <t>SEXVAR</t>
  </si>
  <si>
    <t>GENHLTH</t>
  </si>
  <si>
    <t>PHYSHLTH</t>
  </si>
  <si>
    <t>MENTHLTH</t>
  </si>
  <si>
    <t>POORHLTH</t>
  </si>
  <si>
    <t>PRIMINSR</t>
  </si>
  <si>
    <t>PERSDOC3</t>
  </si>
  <si>
    <t>MEDCOST1</t>
  </si>
  <si>
    <t>CHECKUP1</t>
  </si>
  <si>
    <t>EXERANY2</t>
  </si>
  <si>
    <t>BPHIGH6</t>
  </si>
  <si>
    <t>BPMEDS</t>
  </si>
  <si>
    <t>CHOLCHK3</t>
  </si>
  <si>
    <t>TOLDHI3</t>
  </si>
  <si>
    <t>CHOLMED3</t>
  </si>
  <si>
    <t>CVDINFR4</t>
  </si>
  <si>
    <t>CVDCRHD4</t>
  </si>
  <si>
    <t>CVDSTRK3</t>
  </si>
  <si>
    <t>ASTHMA3</t>
  </si>
  <si>
    <t>ASTHNOW</t>
  </si>
  <si>
    <t>CHCSCNCR</t>
  </si>
  <si>
    <t>CHCOCNCR</t>
  </si>
  <si>
    <t>CHCCOPD3</t>
  </si>
  <si>
    <t>ADDEPEV3</t>
  </si>
  <si>
    <t>CHCKDNY2</t>
  </si>
  <si>
    <t>DIABETE4</t>
  </si>
  <si>
    <t>DIABAGE3</t>
  </si>
  <si>
    <t>HAVARTH5</t>
  </si>
  <si>
    <t>ARTHEXER</t>
  </si>
  <si>
    <t>ARTHEDU</t>
  </si>
  <si>
    <t>LMTJOIN3</t>
  </si>
  <si>
    <t>ARTHDIS2</t>
  </si>
  <si>
    <t>JOINPAI2</t>
  </si>
  <si>
    <t>MARITAL</t>
  </si>
  <si>
    <t>EDUCA</t>
  </si>
  <si>
    <t>RENTHOM1</t>
  </si>
  <si>
    <t>NUMHHOL3</t>
  </si>
  <si>
    <t>NUMPHON3</t>
  </si>
  <si>
    <t>CPDEMO1B</t>
  </si>
  <si>
    <t>VETERAN3</t>
  </si>
  <si>
    <t>EMPLOY1</t>
  </si>
  <si>
    <t>CHILDREN</t>
  </si>
  <si>
    <t>INCOME3</t>
  </si>
  <si>
    <t>PREGNANT</t>
  </si>
  <si>
    <t>WEIGHT2</t>
  </si>
  <si>
    <t>HEIGHT3</t>
  </si>
  <si>
    <t>DEAF</t>
  </si>
  <si>
    <t>BLIND</t>
  </si>
  <si>
    <t>DECIDE</t>
  </si>
  <si>
    <t>DIFFWALK</t>
  </si>
  <si>
    <t>DIFFDRES</t>
  </si>
  <si>
    <t>DIFFALON</t>
  </si>
  <si>
    <t>SMOKE100</t>
  </si>
  <si>
    <t>SMOKDAY2</t>
  </si>
  <si>
    <t>USENOW3</t>
  </si>
  <si>
    <t>ECIGNOW1</t>
  </si>
  <si>
    <t>ALCDAY5</t>
  </si>
  <si>
    <t>AVEDRNK3</t>
  </si>
  <si>
    <t>DRNK3GE5</t>
  </si>
  <si>
    <t>MAXDRNKS</t>
  </si>
  <si>
    <t>FLUSHOT7</t>
  </si>
  <si>
    <t>FLSHTMY3</t>
  </si>
  <si>
    <t>IMFVPLA2</t>
  </si>
  <si>
    <t>PNEUVAC4</t>
  </si>
  <si>
    <t>HIVTST7</t>
  </si>
  <si>
    <t>HIVTSTD3</t>
  </si>
  <si>
    <t>FRUIT2</t>
  </si>
  <si>
    <t>FRUITJU2</t>
  </si>
  <si>
    <t>FVGREEN1</t>
  </si>
  <si>
    <t>FRENCHF1</t>
  </si>
  <si>
    <t>POTATOE1</t>
  </si>
  <si>
    <t>VEGETAB2</t>
  </si>
  <si>
    <t>PDIABTST</t>
  </si>
  <si>
    <t>PREDIAB1</t>
  </si>
  <si>
    <t>INSULIN1</t>
  </si>
  <si>
    <t>BLDSUGAR</t>
  </si>
  <si>
    <t>FEETCHK3</t>
  </si>
  <si>
    <t>DOCTDIAB</t>
  </si>
  <si>
    <t>CHKHEMO3</t>
  </si>
  <si>
    <t>FEETCHK</t>
  </si>
  <si>
    <t>EYEEXAM1</t>
  </si>
  <si>
    <t>DIABEYE</t>
  </si>
  <si>
    <t>DIABEDU</t>
  </si>
  <si>
    <t>TOLDCFS</t>
  </si>
  <si>
    <t>HAVECFS</t>
  </si>
  <si>
    <t>WORKCFS</t>
  </si>
  <si>
    <t>TOLDHEPC</t>
  </si>
  <si>
    <t>TRETHEPC</t>
  </si>
  <si>
    <t>PRIRHEPC</t>
  </si>
  <si>
    <t>HAVEHEPC</t>
  </si>
  <si>
    <t>HAVEHEPB</t>
  </si>
  <si>
    <t>MEDSHEPB</t>
  </si>
  <si>
    <t>HPVADVC4</t>
  </si>
  <si>
    <t>HPVADSHT</t>
  </si>
  <si>
    <t>TETANUS1</t>
  </si>
  <si>
    <t>SHINGLE2</t>
  </si>
  <si>
    <t>LCSFIRST</t>
  </si>
  <si>
    <t>LCSLAST</t>
  </si>
  <si>
    <t>LCSNUMCG</t>
  </si>
  <si>
    <t>LCSCTSCN</t>
  </si>
  <si>
    <t>HADMAM</t>
  </si>
  <si>
    <t>HOWLONG</t>
  </si>
  <si>
    <t>CERVSCRN</t>
  </si>
  <si>
    <t>CRVCLCNC</t>
  </si>
  <si>
    <t>CRVCLPAP</t>
  </si>
  <si>
    <t>CRVCLHPV</t>
  </si>
  <si>
    <t>HADHYST2</t>
  </si>
  <si>
    <t>PSATEST1</t>
  </si>
  <si>
    <t>PSATIME1</t>
  </si>
  <si>
    <t>PCPSARS2</t>
  </si>
  <si>
    <t>PCSTALK</t>
  </si>
  <si>
    <t>HADSIGM4</t>
  </si>
  <si>
    <t>COLNSIGM</t>
  </si>
  <si>
    <t>COLNTES1</t>
  </si>
  <si>
    <t>SIGMTES1</t>
  </si>
  <si>
    <t>LASTSIG4</t>
  </si>
  <si>
    <t>COLNCNCR</t>
  </si>
  <si>
    <t>VIRCOLO1</t>
  </si>
  <si>
    <t>VCLNTES1</t>
  </si>
  <si>
    <t>SMALSTOL</t>
  </si>
  <si>
    <t>STOLTEST</t>
  </si>
  <si>
    <t>STOOLDN1</t>
  </si>
  <si>
    <t>BLDSTFIT</t>
  </si>
  <si>
    <t>SDNATES1</t>
  </si>
  <si>
    <t>CNCRDIFF</t>
  </si>
  <si>
    <t>CNCRAGE</t>
  </si>
  <si>
    <t>CNCRTYP1</t>
  </si>
  <si>
    <t>CSRVTRT3</t>
  </si>
  <si>
    <t>CSRVDOC1</t>
  </si>
  <si>
    <t>CSRVSUM</t>
  </si>
  <si>
    <t>CSRVRTRN</t>
  </si>
  <si>
    <t>CSRVINST</t>
  </si>
  <si>
    <t>CSRVINSR</t>
  </si>
  <si>
    <t>CSRVDEIN</t>
  </si>
  <si>
    <t>CSRVCLIN</t>
  </si>
  <si>
    <t>CSRVPAIN</t>
  </si>
  <si>
    <t>CSRVCTL2</t>
  </si>
  <si>
    <t>HOMBPCHK</t>
  </si>
  <si>
    <t>HOMRGCHK</t>
  </si>
  <si>
    <t>WHEREBP</t>
  </si>
  <si>
    <t>SHAREBP</t>
  </si>
  <si>
    <t>WTCHSALT</t>
  </si>
  <si>
    <t>DRADVISE</t>
  </si>
  <si>
    <t>CIMEMLOS</t>
  </si>
  <si>
    <t>CDHOUSE</t>
  </si>
  <si>
    <t>CDASSIST</t>
  </si>
  <si>
    <t>CDHELP</t>
  </si>
  <si>
    <t>CDSOCIAL</t>
  </si>
  <si>
    <t>CDDISCUS</t>
  </si>
  <si>
    <t>CAREGIV1</t>
  </si>
  <si>
    <t>CRGVREL4</t>
  </si>
  <si>
    <t>CRGVLNG1</t>
  </si>
  <si>
    <t>CRGVHRS1</t>
  </si>
  <si>
    <t>CRGVPRB3</t>
  </si>
  <si>
    <t>CRGVALZD</t>
  </si>
  <si>
    <t>CRGVPER1</t>
  </si>
  <si>
    <t>CRGVHOU1</t>
  </si>
  <si>
    <t>CRGVEXPT</t>
  </si>
  <si>
    <t>ACEDEPRS</t>
  </si>
  <si>
    <t>ACEDRINK</t>
  </si>
  <si>
    <t>ACEDRUGS</t>
  </si>
  <si>
    <t>ACEPRISN</t>
  </si>
  <si>
    <t>ACEDIVRC</t>
  </si>
  <si>
    <t>ACEPUNCH</t>
  </si>
  <si>
    <t>ACEHURT1</t>
  </si>
  <si>
    <t>ACESWEAR</t>
  </si>
  <si>
    <t>ACETOUCH</t>
  </si>
  <si>
    <t>ACETTHEM</t>
  </si>
  <si>
    <t>ACEHVSEX</t>
  </si>
  <si>
    <t>ACEADSAF</t>
  </si>
  <si>
    <t>ACEADNED</t>
  </si>
  <si>
    <t>MARIJAN1</t>
  </si>
  <si>
    <t>USEMRJN3</t>
  </si>
  <si>
    <t>RSNMRJN2</t>
  </si>
  <si>
    <t>LASTSMK2</t>
  </si>
  <si>
    <t>STOPSMK2</t>
  </si>
  <si>
    <t>FIREARM5</t>
  </si>
  <si>
    <t>GUNLOAD</t>
  </si>
  <si>
    <t>LOADULK2</t>
  </si>
  <si>
    <t>RCSGENDR</t>
  </si>
  <si>
    <t>RCSRLTN2</t>
  </si>
  <si>
    <t>CASTHDX2</t>
  </si>
  <si>
    <t>CASTHNO2</t>
  </si>
  <si>
    <t>BIRTHSEX</t>
  </si>
  <si>
    <t>SOMALE</t>
  </si>
  <si>
    <t>SOFEMALE</t>
  </si>
  <si>
    <t>TRNSGNDR</t>
  </si>
  <si>
    <t>QSTVER</t>
  </si>
  <si>
    <t>QSTLANG</t>
  </si>
  <si>
    <t>_METSTAT</t>
  </si>
  <si>
    <t>_URBSTAT</t>
  </si>
  <si>
    <t>MSCODE</t>
  </si>
  <si>
    <t>_STSTR</t>
  </si>
  <si>
    <t>_STRWT</t>
  </si>
  <si>
    <t>_RAWRAKE</t>
  </si>
  <si>
    <t>_WT2RAKE</t>
  </si>
  <si>
    <t>_IMPRACE</t>
  </si>
  <si>
    <t>_CHISPNC</t>
  </si>
  <si>
    <t>_CRACE1</t>
  </si>
  <si>
    <t>_CPRACE1</t>
  </si>
  <si>
    <t>CAGEG</t>
  </si>
  <si>
    <t>_CLLCPWT</t>
  </si>
  <si>
    <t>_DUALUSE</t>
  </si>
  <si>
    <t>_DUALCOR</t>
  </si>
  <si>
    <t>_LLCPWT2</t>
  </si>
  <si>
    <t>_LLCPWT</t>
  </si>
  <si>
    <t>_RFHLTH</t>
  </si>
  <si>
    <t>_PHYS14D</t>
  </si>
  <si>
    <t>_MENT14D</t>
  </si>
  <si>
    <t>_HLTHPLN</t>
  </si>
  <si>
    <t>_HCVU652</t>
  </si>
  <si>
    <t>_TOTINDA</t>
  </si>
  <si>
    <t>_RFHYPE6</t>
  </si>
  <si>
    <t>_CHOLCH3</t>
  </si>
  <si>
    <t>_RFCHOL3</t>
  </si>
  <si>
    <t>_MICHD</t>
  </si>
  <si>
    <t>_LTASTH1</t>
  </si>
  <si>
    <t>_CASTHM1</t>
  </si>
  <si>
    <t>_ASTHMS1</t>
  </si>
  <si>
    <t>_DRDXAR3</t>
  </si>
  <si>
    <t>_LMTACT3</t>
  </si>
  <si>
    <t>_LMTWRK3</t>
  </si>
  <si>
    <t>_PRACE1</t>
  </si>
  <si>
    <t>_MRACE1</t>
  </si>
  <si>
    <t>_HISPANC</t>
  </si>
  <si>
    <t>_RACE</t>
  </si>
  <si>
    <t>_RACEG21</t>
  </si>
  <si>
    <t>_RACEGR3</t>
  </si>
  <si>
    <t>_RACEPRV</t>
  </si>
  <si>
    <t>_SEX</t>
  </si>
  <si>
    <t>_AGEG5YR</t>
  </si>
  <si>
    <t>_AGE65YR</t>
  </si>
  <si>
    <t>_AGE80</t>
  </si>
  <si>
    <t>_AGE_G</t>
  </si>
  <si>
    <t>HTIN4</t>
  </si>
  <si>
    <t>HTM4</t>
  </si>
  <si>
    <t>WTKG3</t>
  </si>
  <si>
    <t>_BMI5</t>
  </si>
  <si>
    <t>_BMI5CAT</t>
  </si>
  <si>
    <t>_RFBMI5</t>
  </si>
  <si>
    <t>_CHLDCNT</t>
  </si>
  <si>
    <t>_EDUCAG</t>
  </si>
  <si>
    <t>_INCOMG1</t>
  </si>
  <si>
    <t>_SMOKER3</t>
  </si>
  <si>
    <t>_RFSMOK3</t>
  </si>
  <si>
    <t>_CURECI1</t>
  </si>
  <si>
    <t>DRNKANY5</t>
  </si>
  <si>
    <t>DROCDY3_</t>
  </si>
  <si>
    <t>_RFBING5</t>
  </si>
  <si>
    <t>_DRNKWK1</t>
  </si>
  <si>
    <t>_RFDRHV7</t>
  </si>
  <si>
    <t>_FLSHOT7</t>
  </si>
  <si>
    <t>_PNEUMO3</t>
  </si>
  <si>
    <t>_AIDTST4</t>
  </si>
  <si>
    <t>FTJUDA2_</t>
  </si>
  <si>
    <t>FRUTDA2_</t>
  </si>
  <si>
    <t>GRENDA1_</t>
  </si>
  <si>
    <t>FRNCHDA_</t>
  </si>
  <si>
    <t>POTADA1_</t>
  </si>
  <si>
    <t>VEGEDA2_</t>
  </si>
  <si>
    <t>_MISFRT1</t>
  </si>
  <si>
    <t>_MISVEG1</t>
  </si>
  <si>
    <t>_FRTRES1</t>
  </si>
  <si>
    <t>_VEGRES1</t>
  </si>
  <si>
    <t>_FRUTSU1</t>
  </si>
  <si>
    <t>_VEGESU1</t>
  </si>
  <si>
    <t>_FRTLT1A</t>
  </si>
  <si>
    <t>_VEGLT1A</t>
  </si>
  <si>
    <t>_FRT16A</t>
  </si>
  <si>
    <t>_VEG23A</t>
  </si>
  <si>
    <t>_FRUITE1</t>
  </si>
  <si>
    <t>_VEGETE1</t>
  </si>
  <si>
    <t>Column Name</t>
  </si>
  <si>
    <t>Question</t>
  </si>
  <si>
    <t>Is this [PHONE NUMBER]?</t>
  </si>
  <si>
    <t xml:space="preserve">Responses </t>
  </si>
  <si>
    <t>1 - Yes
2 - No</t>
  </si>
  <si>
    <t>Rename Column Name</t>
  </si>
  <si>
    <t>1 - Yes
2 - No
3 - No, this is a business</t>
  </si>
  <si>
    <t>Do you live in college housing?</t>
  </si>
  <si>
    <t>Is this a private residence?</t>
  </si>
  <si>
    <t>Do you currently live in__(state)____?</t>
  </si>
  <si>
    <t>landline</t>
  </si>
  <si>
    <t>Is this a cell phone?</t>
  </si>
  <si>
    <t>Are you 18 years of age or older?</t>
  </si>
  <si>
    <t>Are you male or female?</t>
  </si>
  <si>
    <t>1 - Male
2 - Female</t>
  </si>
  <si>
    <t>1 - Male
2 - Female
7 - Don't know/not sure
9 - Refused</t>
  </si>
  <si>
    <t>Excluding adults living away from home, such as students away at college, how many members of your household, including yourself, are 18 years of age or older?</t>
  </si>
  <si>
    <t>1
2-6 or more</t>
  </si>
  <si>
    <t>REMOVE</t>
  </si>
  <si>
    <t>KEEP</t>
  </si>
  <si>
    <t>Action</t>
  </si>
  <si>
    <t>How many of these adults are men?</t>
  </si>
  <si>
    <t>-- Number
77 - Don’t know/Not sure
99 - Refused</t>
  </si>
  <si>
    <t>-</t>
  </si>
  <si>
    <t>delete</t>
  </si>
  <si>
    <t>So the number of women in the household is [X]. Is that correct?</t>
  </si>
  <si>
    <t>The person in your household that I need to speak with is [Oldest/Youngest/ Middle//Male/Female]. Are you the [Oldest/Youngest/ Middle//Male/Female] in this household?</t>
  </si>
  <si>
    <t>cellphone</t>
  </si>
  <si>
    <t>Is this a safe time to talk with you?</t>
  </si>
  <si>
    <t>Do you live in a private residence?</t>
  </si>
  <si>
    <t>Do you also have a landline telephone in your home that is used to make and receive calls?</t>
  </si>
  <si>
    <t>1 - Yes
2 - No
7 - Don't know/not sure
9 - Refused</t>
  </si>
  <si>
    <t>How many members of your household, including yourself, are 18 years of age or older?</t>
  </si>
  <si>
    <t>Would you say that in general your health is—</t>
  </si>
  <si>
    <t>1 Excellent
2 Very Good
3 Good
4 Fair
5 Poor
7 Don’t know/Not sure
9 Refused</t>
  </si>
  <si>
    <t>Health Status</t>
  </si>
  <si>
    <t>Healthy Days</t>
  </si>
  <si>
    <t>Section</t>
  </si>
  <si>
    <t>Now thinking about your physical health, which includes physical illness and injury, for how many days during the past 30 days was your physical health not good?</t>
  </si>
  <si>
    <t>Now thinking about your mental health, which includes stress, depression, and problems with emotions, for how many days during the past 30 days was your mental health not good?</t>
  </si>
  <si>
    <t>During the past 30 days, for about how many days did poor physical or mental health keep you from doing your usual activities, such as self-care, work, or recreation?</t>
  </si>
  <si>
    <t>What is the current primary source of your health insurance?</t>
  </si>
  <si>
    <t>01 Plan purchased through an employer or union
02 A private nongovernmental plan purchased on your own
03 Medicare
04 Medigap
05 Medicaid
06 Children's Health Insurance Program (CHIP)
07 Military related healthcare
08 Indian Health Service
09 State sponsored health plan
10 Other government program
88 No coverage of any type
77 Don’t Know/Not Sure
99 Refused</t>
  </si>
  <si>
    <t>KEEP?</t>
  </si>
  <si>
    <t>Do you have one person or a group of doctors that you think of as your personal health care provider?</t>
  </si>
  <si>
    <t>Health Care Access</t>
  </si>
  <si>
    <t>Was there a time in the past 12 months when you needed to see a doctor but could not because you could not afford it?</t>
  </si>
  <si>
    <t>About how long has it been since you last visited a doctor for a routine checkup?</t>
  </si>
  <si>
    <t>1 - Within the past year (anytime less than 12 months ago)
2 - Within the past 2 years (1 year but less than 2 years ago)
3 - Within the past 5 years (2 years but less than 5 years ago)
4 - 5 or more years ago
7 - Don’t know / Not sure
8 - Never
9 - Refused</t>
  </si>
  <si>
    <t>Exercise</t>
  </si>
  <si>
    <t>During the past month, other than your regular job, did you participate in any physical activities or exercises such as running, calisthenics, golf, gardening, or walking for exercise?</t>
  </si>
  <si>
    <t>Have you ever been told by a doctor, nurse, or other health professional that you have high blood pressure?</t>
  </si>
  <si>
    <t>Hypertension Awareness</t>
  </si>
  <si>
    <t xml:space="preserve"> _ _ Number of days (01-30)
88 - None
77 - Don’t know/not sure
99 - Refused</t>
  </si>
  <si>
    <t>1 - Yes, only one 
2 - More than one 
3 - No 
7 - Don’t know / Not sure 
9 - Refused</t>
  </si>
  <si>
    <t>1 - Yes
2 - Yes, but female told only during pregnancy
3 - No
4 - Told borderline high or prehypertensive or elevated blood pressure
7 - Don’t know/ Not sure
9 - Refused</t>
  </si>
  <si>
    <t>Are you currently taking prescription medicine for your high blood pressure?</t>
  </si>
  <si>
    <t>Cholesterol Awareness</t>
  </si>
  <si>
    <t>Cholesterol is a fatty substance found in the blood. About how long has it been since you last had your cholesterol checked?</t>
  </si>
  <si>
    <t>1 - Never
2 - Within the past year (anytime less than one year ago)
3 - Within the past 2 years (1 year but less than 2 years ago)
4 - Within the past 3 years (2 years but less than 3 years ago)
5 - Within the past 4 years (3 years but less than 4 years ago)
6 - Within the past 5 years (4 years but less than 5 years ago)
8 - 5 or more years ago
7 - Don’t know / Not sure
9 - Refused</t>
  </si>
  <si>
    <t>Have you ever been told by a doctor, nurse or other health professional that your cholesterol is high?</t>
  </si>
  <si>
    <t>Are you currently taking medicine prescribed by your doctor or other health professional for your cholesterol?</t>
  </si>
  <si>
    <t>listed in questionnaire as CHOLMED2</t>
  </si>
  <si>
    <t>Chronic Health Conditions</t>
  </si>
  <si>
    <t>Ever told you that you had a heart attack also called a myocardial infarction?</t>
  </si>
  <si>
    <t>(Ever told) (you had) angina or coronary heart disease?</t>
  </si>
  <si>
    <t>(Ever told) (you had) a stroke?</t>
  </si>
  <si>
    <t>HEART_ATTACK</t>
  </si>
  <si>
    <t>(Ever told) (you had) asthma?</t>
  </si>
  <si>
    <t>Do you still have asthma?</t>
  </si>
  <si>
    <t>(Ever told) (you had) skin cancer?</t>
  </si>
  <si>
    <t>(Ever told) (you had) C.O.P.D. (chronic obstructive pulmonary disease), emphysema or chronic bronchitis?</t>
  </si>
  <si>
    <t>(Ever told) (you had) any other types of cancer?</t>
  </si>
  <si>
    <t>(Ever told) (you had) a depressive disorder (including depression, major depression, dysthymia, or minor depression)?</t>
  </si>
  <si>
    <t>DEPRESSION</t>
  </si>
  <si>
    <t>Not including kidney stones, bladder infection or incontinence, were you ever told you had kidney disease?</t>
  </si>
  <si>
    <t>(Ever told) (you had) diabetes?</t>
  </si>
  <si>
    <t>1 - Yes
2 - Yes, but female told only during pregnancy
3 - No
4 - No, prediabetes or borderline diabetes
7 - Don’t know/ Not sure
9 - Refused</t>
  </si>
  <si>
    <t>DIABETES</t>
  </si>
  <si>
    <t>How old were you when you were told you had diabetes?</t>
  </si>
  <si>
    <t>_ _ Code age in years 
97 - 97 and older
98 - Don‘t know/ Not sure
99 - Refused</t>
  </si>
  <si>
    <t>DIABETES_AGE</t>
  </si>
  <si>
    <t>Arthritis</t>
  </si>
  <si>
    <t>Has a doctor, nurse or other health professional ever told you that you had some form of arthritis, rheumatoid arthritis, gout, lupus, or fibromyalgia?</t>
  </si>
  <si>
    <t>ARTHRITIS</t>
  </si>
  <si>
    <t>Has a doctor or other health professional ever suggested physical activity or exercise to help your arthritis or joint symptoms?</t>
  </si>
  <si>
    <t>Have you ever taken an educational course or class to teach you how to manage problems related to your arthritis or joint symptoms?</t>
  </si>
  <si>
    <t>Are you now limited in any way in any of your usual activities because of arthritis or joint symptoms?</t>
  </si>
  <si>
    <t>In the next question, we are referring to work for pay. Do arthritis or joint symptoms now affect whether you work, the type of work you do or the amount of work you do?</t>
  </si>
  <si>
    <t>Please think about the past 30 days, keeping in mind all of your joint pain or aching and whether or not you have taken medication.
During the past 30 days, how bad was your joint pain on average on a scale of 0 to 10 where 0 is no pain and 10 is pain or aching as bad as it can be?</t>
  </si>
  <si>
    <t>__ __ Enter number [00-10]
77 - Don’t know/ Not sure
99 - Refused</t>
  </si>
  <si>
    <t>Demographics</t>
  </si>
  <si>
    <t>RACE</t>
  </si>
  <si>
    <t>Are you…</t>
  </si>
  <si>
    <t>1 - Married
2 - Divorced
3 - Widowed
4 - Separated
5 - Never married
6 - A member of an unmarried couple
9 - Refused</t>
  </si>
  <si>
    <t>What is the highest grade or year of school you completed?</t>
  </si>
  <si>
    <t>1 - Never attended school or only attended kindergarten
2 - Grades 1 through 8 (Elementary)
3 - Grades 9 through 11 (Some high school)
4 - Grade 12 or GED (High school graduate)
5 College 1 year to 3 years (Some college or technical school)
6 - College 4 years or more (College graduate)
9 - Refused</t>
  </si>
  <si>
    <t>Do you own or rent your home?</t>
  </si>
  <si>
    <t>1 - Own
2 - Rent
3 - Other arrangement
7 - Don’t know / Not sure
9 - Refused</t>
  </si>
  <si>
    <t>Not including cell phones or numbers used for computers , fax machines or security systems, do you have more than one telephone number in your household ?</t>
  </si>
  <si>
    <t>1 - Yes
2 - No
7 - Don’t know / Not sure
9 - Refused</t>
  </si>
  <si>
    <t>How many of these telephone numbers are residential numbers?</t>
  </si>
  <si>
    <t>__ Enter number (1-5)
6 - Six or more
7 - Don’t know / Not sure
8 - None
9-  Refused</t>
  </si>
  <si>
    <t>How many cell phones do you have for personal use?</t>
  </si>
  <si>
    <t>Have you ever served on active duty in the United States Armed Forces, either in the regular military or in a National Guard or military reserve unit?</t>
  </si>
  <si>
    <t>VETERAN</t>
  </si>
  <si>
    <t>INCOME</t>
  </si>
  <si>
    <t>Are you currently… ?</t>
  </si>
  <si>
    <t>1 - Employed for wages
2 - Self-employed
3 - Out of work for 1 year or more
4 - Out of work for less than 1 year
5 - A Homemaker
6 - A Student
7 - Retired
8 - Unable to work
9 - Refused</t>
  </si>
  <si>
    <t>How many children less than 18 years of age live in your household ?</t>
  </si>
  <si>
    <t>_ _ Number of children
88 - None
99 - Refused</t>
  </si>
  <si>
    <t>Is your annual household income from all sources—</t>
  </si>
  <si>
    <t>01 - Less than $10,000?
02 - Less than $15,000? ($10,000 to less than $15,000)
03 - Less than $20,000? ($15,000 to less than $20,000)
04 - Less than $25,000
05 - Less than $35,000 If ($25,000 to less than $35,000)
06 - Less than $50,000 If ($35,000 to less than $50,000)
07 - Less than $75,000? ($50,000 to less than $75,000)
08 - Less than $100,000? ($75,000 to less than $100,000)
09 - Less than $150,000? ($100,000 to less than $150,000)?
10 - Less than $200,000? ($150,000 to less than $200,000)
11 - $200,000 or more
77 - Don’t know / Not sure
99 - Refused</t>
  </si>
  <si>
    <t>To your knowledge , are you now pregnant?</t>
  </si>
  <si>
    <t>About how much do you weigh without shoes?</t>
  </si>
  <si>
    <t>_ _ _ _ Weight (pounds/kilograms)
7777 - Don’t know / Not sure
9999 - Refused</t>
  </si>
  <si>
    <t>_ _ / _ _ Height (ft / inches/meters/centimeters)
77/ 77 - Don’t know / Not sure
99/ 99 - Refused</t>
  </si>
  <si>
    <t>About how tall are you without shoes?</t>
  </si>
  <si>
    <t>Disability</t>
  </si>
  <si>
    <t>Some people who are deaf or have serious difficulty hearing use assistive devices to communicate by phone. Are you deaf or do you have serious difficulty hearing?</t>
  </si>
  <si>
    <t>Target</t>
  </si>
  <si>
    <t>HEART_DISEASE</t>
  </si>
  <si>
    <t>Are you blind or do you have serious difficulty seeing, even when wearing glasses?</t>
  </si>
  <si>
    <t>Because of a physical, mental, or emotional condition, do you have serious difficulty concentrating, remembering, or making decisions?</t>
  </si>
  <si>
    <t>Do you have serious difficulty walking or climbing stairs?</t>
  </si>
  <si>
    <t>Do you have difficulty dressing or bathing?</t>
  </si>
  <si>
    <t>Because of a physical, mental, or emotional condition, do you have difficulty doing errands alone such as visiting a doctor’s office or shopping?</t>
  </si>
  <si>
    <t>Tobacco Use</t>
  </si>
  <si>
    <t>Have you smoked at least 100 cigarettes in your entire life?</t>
  </si>
  <si>
    <t>Do you now smoke cigarettes every day, some days, or not at all?</t>
  </si>
  <si>
    <t>1 - Every day
2 - Some days
3 - Not at all
7 - Don’t know/ Not sure
9 - Refused</t>
  </si>
  <si>
    <t>Do you currently use chewing tobacco, snuff, or snus every day, some days, or not at all?</t>
  </si>
  <si>
    <t>1 - Every day
2 - Some days
3 - Not at all
4 Never used e-cigs
7 - Don’t know/ Not sure
9 - Refused</t>
  </si>
  <si>
    <t>Do you now use ecigarettes or other electronic vaping products every day, some days or not at all?</t>
  </si>
  <si>
    <t>Alcohol Consumption</t>
  </si>
  <si>
    <t>During the past 30 days, how many days per week or per month did you have at least one drink of any alcoholic beverage such as beer, wine, a malt beverage or liquor?</t>
  </si>
  <si>
    <t>1 _ _ Days per week
2 _ _ Days in past 30 days
888 - No drinks in past 30 days
777 - Don’t know / Not sure
999 - Refused</t>
  </si>
  <si>
    <t>One drink is equivalent to a 12-ounce beer, a 5-ounce glass of wine, or a drink with one shot of liquor. During the past 30 days, on the days when you drank, about how many drinks did you drink on the average?</t>
  </si>
  <si>
    <t>_ _ Number of drinks
88 - None
77 - Don’t know / Not sure
99 - Refused</t>
  </si>
  <si>
    <t>Considering all types of alcoholic beverages, how many times during the past 30 days did you have X [CATI X = 5 for men, X = 4 for women] or more drinks on an occasion?</t>
  </si>
  <si>
    <t>_ _ Number of times
77 - Don’t know / Not sure
88 - no days
99 - Refused</t>
  </si>
  <si>
    <t>During the past 30 days, what is the largest number of drinks you had on any occasion?</t>
  </si>
  <si>
    <t>_ _ Number of drinks
77 - Don’t know / Not sure
99 - Refused</t>
  </si>
  <si>
    <t>Immunization</t>
  </si>
  <si>
    <t>During the past 12 months, have you had either a flu vaccine that was sprayed in your nose or a flu shot injected into your arm?</t>
  </si>
  <si>
    <t>During what month and year did you receive your most recent flu vaccine that was sprayed in your nose or flu shot injected into your arm?</t>
  </si>
  <si>
    <t>_ _ / _ _ _ _ - Month / Year
77 / 7777 - Don’t know / Not sure
09 / 9999 - Refused</t>
  </si>
  <si>
    <t>At what kind of place did you get your last flu shot or vaccine?</t>
  </si>
  <si>
    <t>01 - A doctor’s office or health maintenance organization (HMO)
02 - A health department
03 - Another type of clinic or health center (a community health center)
04 - A senior, recreation, or community center
05 - A store (supermarket, drug store)
06 - A hospital (inpatient)
07 - An emergency room
08 - Workplace
09 - Some other kind of place
11 - A school
12 - A drive though location at some other place than listed above
10 - Received vaccination in Canada/Mexico
77 - Don’t know / Not sure
99 - Refused</t>
  </si>
  <si>
    <t>Have you ever had a pneumonia shot also known as a pneumococcal vaccine?</t>
  </si>
  <si>
    <t>Including fluid testing from your mouth, but not including tests you may have had for blood donation, have you ever been tested for H.I.V?</t>
  </si>
  <si>
    <t>Not including blood donations, in what month and year was your last H.I.V. test?</t>
  </si>
  <si>
    <t xml:space="preserve">_ _ /_ _ _ _ - Code month and year
77/ 7777 - Don’t know /Not sure 
99/ 9999 - Refused </t>
  </si>
  <si>
    <t>Fruits and Vegetables</t>
  </si>
  <si>
    <t>Now think about the foods you ate or drank during the past month, that is, the past 30 days, including meals and snacks. Not including juices, how often did you eat fruit? You can tell me times per day, times per week or times per month.</t>
  </si>
  <si>
    <t>1_ _ Day
2_ _ Week
3_ _ Month
300 - Less than once a month
555 - Never
777 - Don’t Know
999 - Refused</t>
  </si>
  <si>
    <t>Not including fruit -flavored drinks or fruit juices with added sugar, how often did you drink 100% fruit juice such as apple or orange juice?</t>
  </si>
  <si>
    <t>How often did you eat a green leafy or lettuce salad, with or without other vegetables?</t>
  </si>
  <si>
    <t>How often did you eat any kind of fried potatoes, including French fries, home fries, or hash browns?</t>
  </si>
  <si>
    <t>How often did you eat any other kind of potatoes, or sweet potatoes, such as baked, boiled, mashed potatoes, or potato salad?</t>
  </si>
  <si>
    <t>Not including lettuce salads and potatoes, how often did you eat other vegetables?</t>
  </si>
  <si>
    <t>Prediabetes</t>
  </si>
  <si>
    <t>Have you had a test for high blood sugar or diabetes within the past three years?</t>
  </si>
  <si>
    <t>Have you ever been told by a doctor or other health professional that you have pre-diabetes or borderline diabetes?</t>
  </si>
  <si>
    <t>1 - Yes
2 - Yes, during pregnancy
3 - No
7 - Don’t know/ Not sure
9 - Refused</t>
  </si>
  <si>
    <t>Diabetes</t>
  </si>
  <si>
    <t>listed in questionnaire as INSULIN</t>
  </si>
  <si>
    <t>Are you now taking insulin?</t>
  </si>
  <si>
    <t>About how often do you check your blood for glucose or sugar?</t>
  </si>
  <si>
    <t>Including times when checked by a family member or friend, about how often do you check your feet for any sores or irritations?</t>
  </si>
  <si>
    <t>1 _ _ Times per day
2 _ _ Times per week
3 _ _ Times per month
4 _ _ Times per year
888 - Never
777 - Don’t know / Not sure
999 - Refused</t>
  </si>
  <si>
    <t>About how many times in the past 12 months have you seen a doctor, nurse, or other health professional for your diabetes?</t>
  </si>
  <si>
    <t>_ _ Number of times
76 - 76 or more 
88 - None
77 - Don’t know / Not sure
99 - Refused</t>
  </si>
  <si>
    <t>About how many times in the past 12 months has a doctor, nurse, or other health professional checked you for A-one-C?</t>
  </si>
  <si>
    <t>_ _ Number of times
76 - 76 or more 
88 - None
89 - Never heard of A-one-C test
77 - Don’t know / Not sure
99 - Refused</t>
  </si>
  <si>
    <t>About how many times in the past 12 months has a health professional checked your feet for any sores or irritations?</t>
  </si>
  <si>
    <t>When was the last time you had an eye exam in which the pupils were dilated, making you temporarily sensitive to bright light?</t>
  </si>
  <si>
    <t>1 - Within the past month (anytime less than 1 month ago)
2 - Within the past year (1 month but less than 12 months ago)
3 - Within the past 2 years (1 year but less than 2 years ago)
4 - 2 or more years ago
7 - Don’t know/ Not sure
8 - Never
9 - Refused</t>
  </si>
  <si>
    <t>Has a doctor ever told you that diabetes has affected your eyes or that you had retinopathy?</t>
  </si>
  <si>
    <t>Have you ever taken a course or class in how to manage your diabetes yourself?</t>
  </si>
  <si>
    <t>ME/CFS</t>
  </si>
  <si>
    <t>Have you ever been told by a doctor or other health professional that you had Chronic Fatigue Syndrome (CFS) or (Myalgic Encephalomyelitis) ME?</t>
  </si>
  <si>
    <t>CHRONIC_FATIGUE</t>
  </si>
  <si>
    <t>Do you still have Chronic Fatigue Syndrome (CFS) or (Myalgic Encephalomyelitis) ME?</t>
  </si>
  <si>
    <t>Thinking about your CFS or ME, during the past 6 months, how many hours a week on average have you been able to work at a job or business for pay?</t>
  </si>
  <si>
    <t>1 - 0 or no hours -- cannot work at all because of CFS or ME
2 - 1 - 10 hours a week
3 - 11 - 20 hours a week
4 - 21 - 30 hours a week
5 - 31 - 40 hours a week
7 - Don’t know/ Not sure
9 -  Refused</t>
  </si>
  <si>
    <t>Hepatitis Treatment</t>
  </si>
  <si>
    <t>Have you ever been told by a doctor or other health professional that you had Hepatitis C?</t>
  </si>
  <si>
    <t>Were you treated for Hepatitis C in 2015 or after?</t>
  </si>
  <si>
    <t>Were you treated for Hepatitis C prior to 2015?</t>
  </si>
  <si>
    <t>Do you still have Hepatitis C?</t>
  </si>
  <si>
    <t>Has a doctor, nurse, or other health professional ever told you that you had hepatitis B?</t>
  </si>
  <si>
    <t>Are you currently taking medicine to treat hepatitis B?</t>
  </si>
  <si>
    <t>HPV - Vaccination</t>
  </si>
  <si>
    <t>Have you ever had an H.P.V. vaccination?</t>
  </si>
  <si>
    <t>1 - Yes
2 - No
3 - Doctor refused when asked
7 - Don’t know / Not sure
9 - Refused</t>
  </si>
  <si>
    <t>How many HPV shots did you receive?</t>
  </si>
  <si>
    <t>_ _ Number of shots (1-2)
3 - All shots
77 - Don’t know / Not sure
99 - Refused</t>
  </si>
  <si>
    <t>In questionnaire as TETANUS2</t>
  </si>
  <si>
    <t>Have you received a tetanus shot in the past 10 years?</t>
  </si>
  <si>
    <t>Tetanus Diphtheria (Tdap) (Adults)</t>
  </si>
  <si>
    <t>1 - Yes, received Tdap
2 - Yes, received tetanus shot, but not Tdap 
3 - Yes, received tetanus shot but not sure what type
4 - No, did not receive any tetanus shot in the past 10 years
7 - Don’t know/Not sure
9 - Refused</t>
  </si>
  <si>
    <t>Shingles Vaccination</t>
  </si>
  <si>
    <t>Have you ever had the shingles or zoster vaccine?</t>
  </si>
  <si>
    <t>Lung Cancer Screening</t>
  </si>
  <si>
    <t>You’ve told us that you have smoked in the past or are currently smoking. The next questions are about screening for lung cancer. How old were you when you first started to smoke cigarettes regularly?</t>
  </si>
  <si>
    <t>_ _ _ Age in Years (001 – 100)
777 - Don't know/Not sure
999 - Refused</t>
  </si>
  <si>
    <t>_ _ _ Age in Years (001 – 100)
777 - Don't know/Not sure
999 - Refused
888 - Never smoked cigarettes regularly</t>
  </si>
  <si>
    <t>How old were you when you last smoked cigarettes regularly?</t>
  </si>
  <si>
    <t>On average, when you [smoke/ smoked] regularly, about how many cigarettes {do/did} you usually smoke each day?</t>
  </si>
  <si>
    <t>_ _ _ Number of cigarettes 
777 - Don't know/Not sure
999 - Refused</t>
  </si>
  <si>
    <t>1 - Yes, to check for lung cancer
2 - No (did not have a CT scan)
3 - Had a CT scan, but for some other reason
7 - Don't know/not sure
9 - Refused</t>
  </si>
  <si>
    <t>The next question is about CT or CAT scans. During this test, you lie flat on your back on a table. While you hold your breath, the table moves through a donut shaped x-ray machine while the scan is done. In the last 12 months, did you have a CT or CAT scan?</t>
  </si>
  <si>
    <t>Breast and Cervical Cancer Screening</t>
  </si>
  <si>
    <t>Have you ever had a mammogram?</t>
  </si>
  <si>
    <t>How long has it been since you had your last mammogram?</t>
  </si>
  <si>
    <t>1 - Within the past year (anytime less than 12 months ago)
2 - Within the past 2 years (1 year but less than 2 years ago)
3 - Within the past 3 years (2 years but less than 3 years ago)
4 - Within the past 5 years (3 years but less than 5 years ago)
5 - 5 or more years ago
7 - Don’t know/ Not sure
9 - Refused</t>
  </si>
  <si>
    <t>Have you ever had a cervical cancer screening test?</t>
  </si>
  <si>
    <t>How long has it been since you had your last cervical cancer screening test?</t>
  </si>
  <si>
    <t>At your most recent cervical cancer screening, did you have a Pap test?</t>
  </si>
  <si>
    <t>At your most recent cervical cancer screening, did you have an H.P.V. test?</t>
  </si>
  <si>
    <t>Have you had a hysterectomy?</t>
  </si>
  <si>
    <t>Prostate Cancer Screening</t>
  </si>
  <si>
    <t>Have you ever had a P.S.A. test?</t>
  </si>
  <si>
    <t>About how long has it been since your most recent P.S.A. test?</t>
  </si>
  <si>
    <t>What was the main reason you had this P.S.A. test – was it …?</t>
  </si>
  <si>
    <t>1 - Part of a routine exam 
2 - Because of a prostate problem
3 - Some other reason
7 - Don’t know/ Not sure
9 - Refused</t>
  </si>
  <si>
    <t>Did a doctor, nurse, or other health professional EVER talk with you about the advantages, the disadvantages or both advantages and disadvantages of the ProstateSpecific Antigen or P.S.A. test?</t>
  </si>
  <si>
    <t>1 - Advantages
2 - Disadvantages
3 - Both Advantages and disadvantages
4 - Neither
7 - Don’t know/not sure
9 - Refused</t>
  </si>
  <si>
    <t>Colorectal Cancer Screening</t>
  </si>
  <si>
    <t>Colonoscopy and sigmoidoscopy are exams to check for colon cancer. Have you ever had either of these exams?</t>
  </si>
  <si>
    <t>Have you had a colonoscopy, a sigmoidoscopy, or both?</t>
  </si>
  <si>
    <t>1 - Colonoscopy
2 - Sigmoidoscopy
3 - Both
7 - Don’t know/Not sure
9 - Refused</t>
  </si>
  <si>
    <t>How long has it been since your most recent colonoscopy?</t>
  </si>
  <si>
    <t>How long has it been since your most recent sigmoidoscopy?</t>
  </si>
  <si>
    <t>In questionnaire as LASTSIG3</t>
  </si>
  <si>
    <t>How long has it been since your most recent colonoscopy or sigmoidoscopy?</t>
  </si>
  <si>
    <t>Have you ever had any other kind of test for colorectal cancer, such as virtual colonoscopy, CT colonography, blood stool test, FIT DNA, or Cologuard test?</t>
  </si>
  <si>
    <t>A virtual colonoscopy uses a series of X-rays to take pictures of inside the colon. Have you ever had a virtual colonoscopy?</t>
  </si>
  <si>
    <t>When was your most recent CT colonography or virtual colonoscopy?</t>
  </si>
  <si>
    <t>One stool test uses a special kit to obtain a small amount of stool at home and returns the kit to the doctor or the lab. Have you ever had this test?</t>
  </si>
  <si>
    <t>How long has it been since you had this test?</t>
  </si>
  <si>
    <t>Another stool test uses a special kit to obtain an entire bowel movement at home and returns the kit to a lab. Have you ever had this Cologuard test?</t>
  </si>
  <si>
    <t>Was the blood stool or FIT (you reported earlier) conducted as part of a Cologuard test?</t>
  </si>
  <si>
    <t>Cancer Survivorship: Type of Cancer</t>
  </si>
  <si>
    <t>You’ve told us that you have had cancer. I would like to ask you a few more questions about your cancer. How many different types of cancer have you had?</t>
  </si>
  <si>
    <t>1 - Only one
2 - Two
3 - Three or more
7 - Don’t know / Not sure
9 - Refused</t>
  </si>
  <si>
    <t>At what age were you told that you had cancer?</t>
  </si>
  <si>
    <t>_ _ Age in Years 
97 - 97 and older
98 - Don't know/Not sure
99 - Refused</t>
  </si>
  <si>
    <t>What type of cancer was it?</t>
  </si>
  <si>
    <t>01 - Breast cancer
02 - Cervical cancer
03 - Endometrial cancer (cancer of the uterus)
04 - Ovarian cancer
05 - Head and neck cancer
06 - Oral cancer
07 - Pharyngeal (throat) cancer
08 - Thyroid
09 - Larynx Gastrointestinal
10 - Colon (intestine) cancer
11 - Esophageal (esophagus)
12 - Liver cancer
13 - Pancreatic (pancreas) cancer
14 - Rectal (rectum) cancer
15 - Stomach
16 - Hodgkin's Lymphoma (Hodgkin’s disease)
17 - Leukemia (blood) cancer
18 - Non-Hodgkin’s Lymphoma
19 - Prostate cancer
20 - Testicular cancer
21 - Melanoma
22 - Other skin cancer
23 - Heart
24 - Lung
25 - Bladder cancer
26 - Renal (kidney) cancer
27 - Bone
28 - Brain
29 - Neuroblastoma
30 - Other
77 - Don’t know / Not sure
99 - Refused</t>
  </si>
  <si>
    <t>Cancer Survivorship: Course of Treatment</t>
  </si>
  <si>
    <t>Are you currently receiving treatment for cancer?</t>
  </si>
  <si>
    <t>1 - Yes
2 - No, I’ve completed treatment
3 - No, I’ve refused treatment
4 - No, I haven’t started treatment
5 - Treatment was not necessary
7 - Don’t know /Not sure
9 - Refused</t>
  </si>
  <si>
    <t>What type of doctor provides the majority of your health care? Is it a….</t>
  </si>
  <si>
    <t>01 - Cancer Surgeon
02 - Family Practitioner
03 - General Surgeon
04 - Gynecologic Oncologist
05 - General Practitioner, Internist
06 - Plastic Surgeon, Reconstructive Surgeon
07 - Medical Oncologist
08 - Radiation Oncologist
09 - Urologist
10 - Other
77 - Don’t know /Not sure
99 - Refused</t>
  </si>
  <si>
    <t>Did any doctor, nurse, or other health professional ever give you a written summary of all the cancer treatments that you received?</t>
  </si>
  <si>
    <t>Have you ever received instructions from a doctor, nurse, or other health professional about where you should return or who you should see for routine cancer checkups after completing your treatment for cancer?</t>
  </si>
  <si>
    <t>Were these instructions written down or printed on paper for you?</t>
  </si>
  <si>
    <t>With your most recent diagnosis of cancer, did you have health insurance that paid for all or part of your cancer treatment?</t>
  </si>
  <si>
    <t>Were you ever denied health insurance or life insurance coverage because of your cancer?</t>
  </si>
  <si>
    <t>Did you participate in a clinical trial as part of your cancer treatment?</t>
  </si>
  <si>
    <t>Cancer Survivorship: Pain Management</t>
  </si>
  <si>
    <t>Do you currently have physical pain caused by your cancer or cancer treatment?</t>
  </si>
  <si>
    <t>Would you say your pain is currently under control…?</t>
  </si>
  <si>
    <t>1 - With medication (or treatment)
2 - Without medication (or treatment)
3 - Not under control, with medication (or treatment)
4 - Not under control, without medication (or treatment)
7 - Don’t know /Not sure
9 - Refused</t>
  </si>
  <si>
    <t>Home/ Self-measured Blood Pressure</t>
  </si>
  <si>
    <t>Has your doctor, nurse or other health professional recommended you check your blood pressure outside of the office or at home?</t>
  </si>
  <si>
    <t>Do you regularly check your blood pressure outside of your healthcare professional’s office or at home?</t>
  </si>
  <si>
    <t>Do you take it mostly at home or on a machine at a pharmacy, grocery or similar location?</t>
  </si>
  <si>
    <t>1 - At home
2 - On a machine at a pharmacy, grocery or similar location
3 - Do not check it
7 - Don’t know / Not sure
9 - Refused</t>
  </si>
  <si>
    <t>How do you share your blood pressure numbers that you collected with your health professional? Is it mostly by telephone, other methods such as emails, internet portal or fax, or in person?</t>
  </si>
  <si>
    <t>1 - Telephone
2 - Other methods such as email, internet portal, or fax, or 
3 - In person
4 - Do not share information
7 - Don’t know/ Not sure
9 - Refused</t>
  </si>
  <si>
    <t>Sodium or Salt-Related Behavior</t>
  </si>
  <si>
    <t>Are you currently watching or reducing your sodium or salt intake?</t>
  </si>
  <si>
    <t>Diet &amp; Exercise correlation</t>
  </si>
  <si>
    <t>Purpose</t>
  </si>
  <si>
    <t>Has a doctor or other health professional ever advised you to reduce sodium or salt intake?</t>
  </si>
  <si>
    <t>Cognitive Decline</t>
  </si>
  <si>
    <t>During the past 12 months, have you experienced confusion or memory loss that is happening more often or is getting worse?</t>
  </si>
  <si>
    <t>During the past 12 months, as a result of confusion or memory loss, how often have you given up day -to -day household activities or chores you used to do, such as cooking, cleaning, taking medications, driving, or paying bills? Would you say it is…</t>
  </si>
  <si>
    <t>1 - Always
2 - Usually
3 - Sometimes
4 - Rarely
5 - Never
7 - Don't know/Not sure
9 - Refused</t>
  </si>
  <si>
    <t>As a result of confusion or memory loss, how often do you need assistance with these day -to -day activities? Would you say it is…</t>
  </si>
  <si>
    <t>When you need help with these day -to -day activities, how often are you able to get the help that you need? Would you say it is…</t>
  </si>
  <si>
    <t>During the past 12 months, how often has confusion or memory loss interfered with your ability to work, volunteer, or engage in social activities outside the home? Would you say it is…</t>
  </si>
  <si>
    <t>Have you or anyone else discussed your confusion or memory loss with a health care professional?</t>
  </si>
  <si>
    <t>Caregiver</t>
  </si>
  <si>
    <t>During the past 30 days, did you provide regular care or assistance to a friend or family member who has a health problem or disability?</t>
  </si>
  <si>
    <t>1 - Yes
2 - No
7 - Don’t know / Not sure
8 - Caregiving recipient died in past 30 days 
9 - Refused</t>
  </si>
  <si>
    <t>in questionnaire as CRGVREL3</t>
  </si>
  <si>
    <t>What is his or her relationship to you?</t>
  </si>
  <si>
    <t>01 - Mother
02 - Father
03 - Mother-in-law
04 - Father-in-law
05 - Child
06 - Husband
07 - Wife
08 - Live-in partner
09 - Brother or brother-in-law
10 - Sister or sister in-law
11 - Grandmother
12 - Grandfather
13 - Grandchild
14 - Other relative
15 - Non-relative/Family friend
77 - Don’t know/Not sure
99 - Refused</t>
  </si>
  <si>
    <t>For how long have you provided care for that person?</t>
  </si>
  <si>
    <t>1 - Less than 30 days
2 - 1 month to less than 6 months
3 - 6 months to less than 2 years
4 - 2 years to less than 5 years
5 - More than 5 years
7 - Don’t Know/ Not Sure
9 - Refused</t>
  </si>
  <si>
    <t>In an average week, how many hours do you provide care or assistance?</t>
  </si>
  <si>
    <t>1 - Up to 8 hours per week
2 - 9 to 19 hours per week
3 - 20 to 39 hours per week
4 - 40 hours or more
7 - Don’t know/Not sure
9 - Refused</t>
  </si>
  <si>
    <t>What is the main health problem, longterm illness, or disability that the person you care for has?</t>
  </si>
  <si>
    <t>Does the person you care for also have Alzheimer’s disease, dementia or other cognitive impairment disorder?</t>
  </si>
  <si>
    <t>In the past 30 days, did you provide care for this person by managing personal care such as giving medications, feeding, dressing, or bathing?</t>
  </si>
  <si>
    <t>In the past 30 days, did you provide care for this person by managing household tasks such as cleaning, managing money, or preparing meals?</t>
  </si>
  <si>
    <t>In the next 2 years, do you expect to provide care or assistance to a friend or family member who has a health problem or disability?</t>
  </si>
  <si>
    <t>Adverse Childhood Experiences</t>
  </si>
  <si>
    <t>looking back before you were 18 years of age---. 1) Did you live with anyone who was depressed, mentally ill, or suicidal?</t>
  </si>
  <si>
    <t>Did you live with anyone who used illegal street drugs or who abused prescription medications?</t>
  </si>
  <si>
    <t>Did you live with anyone who was a problem drinker or alcoholic?</t>
  </si>
  <si>
    <t>Did you live with anyone who served time or was sentenced to serve time in a prison, jail, or other correctional facility?</t>
  </si>
  <si>
    <t>Were your parents separated or divorced?</t>
  </si>
  <si>
    <t>1 - Yes
2 - No
8 - Parents not married
7 - Don’t know / Not sure
9 - Refused</t>
  </si>
  <si>
    <t>How often did your parents or adults in your home ever slap, hit, kick, punch or beat each other up? Was it…</t>
  </si>
  <si>
    <t>1 - Never
2 - Once
3 - More than once
7 - Don’t know/Not Sure
9 - Refused</t>
  </si>
  <si>
    <t>Not including spanking, (before age 18), how often did a parent or adult in your home ever hit, beat, kick, or physically hurt you in any way? Was it—</t>
  </si>
  <si>
    <t>How often did a parent or adult in your home ever swear at you, insult you, or put you down? Was it…</t>
  </si>
  <si>
    <t>How often did anyone at least 5 years older than you or an adult, ever touch you sexually? Was it…</t>
  </si>
  <si>
    <t>How often did anyone at least 5 years older than you or an adult, try to make you touch them sexually? Was it…</t>
  </si>
  <si>
    <t>How often did anyone at least 5 years older than you or an adult, force you to have sex? Was it…</t>
  </si>
  <si>
    <t>For how much of your childhood was there an adult in your household who made you feel safe and protected? Would you say never, a little of the time, some of the time, most of the time, or all of the time?</t>
  </si>
  <si>
    <t>1 - Never
2 - A little of the time
3 - Some of the time
4 - Most of the time
5 - All of the time
7 - Don’t Know/Not sure
9 - Refused</t>
  </si>
  <si>
    <t>For how much of your childhood was there an adult in your household who tried hard to make sure your basic needs were met? Would you say never, a little of the time, some of the time, most of the time, or all of the time?</t>
  </si>
  <si>
    <t>Marijuana Use</t>
  </si>
  <si>
    <t>During the past 30 days, on how many days did you use marijuana or cannabis?</t>
  </si>
  <si>
    <t>_ _ 01-30 Number of days
88 - None
77 - Don’t know/not sure
99 - Refused</t>
  </si>
  <si>
    <t>Substance Use</t>
  </si>
  <si>
    <t>in questionnaire as USEMRJN2</t>
  </si>
  <si>
    <t>During the past 30 days, which one of the following ways did you use marijuana the most often? Did you usually…</t>
  </si>
  <si>
    <t>1 - Smoke it
2 - Eat it
3 - Drink it
4 - Vaporize it
5 - Dab it 
6 - Use it some other way
7 - Don’t know/not sure
9 - Refused</t>
  </si>
  <si>
    <t>in questionnaire as RSNMRJN1</t>
  </si>
  <si>
    <t>When you used marijuana or cannabis during the past 30 days, was it usually:</t>
  </si>
  <si>
    <t>1 - For medical reasons
2 - For nonmedical reasons or
3 - For both medical and non-medical reasons
7 - Don’t know/Not sure
9 - Refused</t>
  </si>
  <si>
    <t>Tobacco Cessation</t>
  </si>
  <si>
    <t>How long has it been since you last smoked a cigarette, even one or two puffs?</t>
  </si>
  <si>
    <t>01 - Within the past month (less than 1 month ago)
02 - Within the past 3 months (1 month but less than 3 months ago)
03 - Within the past 6 months (3 months but less than 6 months ago)
04 - Within the past year (6 months but less than 1 year ago)
05 - Within the past 5 years (1 year but less than 5 years ago)
06 - Within the past 10 years (5 years but less than 10 years ago)
07 - 10 years or more
08 - Never smoked regularly
77 - Don’t know /Not sure
99 - Refused</t>
  </si>
  <si>
    <t>During the past 12 months, have you stopped smoking for one day or longer because you were trying to quit smoking?</t>
  </si>
  <si>
    <t>Firearm Safety</t>
  </si>
  <si>
    <t>Are any firearms now kept in or around your home?</t>
  </si>
  <si>
    <t>Are any of these firearms now loaded?</t>
  </si>
  <si>
    <t>Are any of these loaded firearms also unlocked?</t>
  </si>
  <si>
    <t>Is the child a boy or a girl?</t>
  </si>
  <si>
    <t>Random Child Selection</t>
  </si>
  <si>
    <t>1 - Boy
2 - Girl
9 - Refused</t>
  </si>
  <si>
    <t>How are you related to the child? Are you a….</t>
  </si>
  <si>
    <t>Childhood Asthma Prevalence</t>
  </si>
  <si>
    <t>Has a doctor, nurse or other health professional EVER said that the child has asthma?</t>
  </si>
  <si>
    <t>Does the child still have asthma?</t>
  </si>
  <si>
    <t>Sex at Birth</t>
  </si>
  <si>
    <t>What was your sex at birth? Was it male or female?</t>
  </si>
  <si>
    <t>1 - Male
2 - Female
7 - Don’t know/Not sure
9 - Refused</t>
  </si>
  <si>
    <t>Sexual Orientation and Gender Identity (SOGI)</t>
  </si>
  <si>
    <t>Which of the following best represents how you think of yourself?</t>
  </si>
  <si>
    <t>1 - Gay
2 - Straight
3 - Bisexual
4 - Something else
7 - I don't know the answer
9 - Refused</t>
  </si>
  <si>
    <t>1 - Lesbian or Gay
2 - Straight
3 - Bisexual
4 - Something else
7 - I don't know the answer
9 - Refused</t>
  </si>
  <si>
    <t>Do you consider yourself to be transgender?</t>
  </si>
  <si>
    <t>1 - Yes, Transgender, male-to-female
2 - Yes, Transgender, female to male
3 - Yes, Transgender, gender nonconforming
4 - No
7 - Don’t know/not sure
9 - Refused</t>
  </si>
  <si>
    <t xml:space="preserve">Health Status </t>
  </si>
  <si>
    <t>Calculated variable for adults with good or better health. _RFHLTH is derived from GENHLTH.</t>
  </si>
  <si>
    <t>1 - Good or Better Health
2 - Fair or Poor Health
9 - Don’t know/Not Sure or Refused/Missing</t>
  </si>
  <si>
    <t>1 - Metropolitan counties (_URBNRRL = 1,2,3,4)
2 - Nonmetropolitan counties (_URBNRRL = 5,6)
. Not defined or Missing</t>
  </si>
  <si>
    <t>* calculated field:
IF _URBNRRL IN (1,2,3,4) THEN _METSTAT=1;
IF _URBNRRL IN (5,6) THEN _METSTAT=2;
IF _STATE=09 and _IMPCTY=005 THEN _METSTAT=1;
IF _STATE=25 and _IMPCTY=019 THEN _METSTAT=2;
IF _STATE=33 and _IMPCTY=003 THEN _METSTAT=2;</t>
  </si>
  <si>
    <t>Calculated variable for metropolitan status. _METSTAT is derived from _URBNRRL</t>
  </si>
  <si>
    <t xml:space="preserve">Calculated variable for urban
rural status. _URBSTAT is derived from _URBNRRL. </t>
  </si>
  <si>
    <t>1 - Urban counties (_URBNRRL = 1,2,3,4,5)
2 - Rural counties (_URBNRRL = 6)
. Not defined or Missing</t>
  </si>
  <si>
    <t xml:space="preserve">* calculated field:
IF _URBNRRL IN (1,2,3,4,5) THEN _URBSTAT=1;
IF _URBNRRL IN (6) THEN _URBSTAT=2;
IF _STATE=09 and _IMPCTY=005 THEN _URBSTAT=1;
IF _STATE=25 and _IMPCTY=019 THEN _URBSTAT=1;
IF _STATE=33 and _IMPCTY=003 THEN _URBSTAT=1; </t>
  </si>
  <si>
    <t>General Demographics</t>
  </si>
  <si>
    <t>Calculated variable for 3 level not good physical health status: 0 days, 1-13 days, 14-30 days. _PHYS14D is derived from PHYSHLTH.</t>
  </si>
  <si>
    <t>1 - Zero days when physical health not good
2 - 1-13 days when physical health not good
3 - 14+ days when physical health not good 
9 - Don’t know/Refused/Missing</t>
  </si>
  <si>
    <t xml:space="preserve">*calculated field:
IF PHYSHLTH IN (77,99,.) THEN _PHYS14D=9;
ELSE IF PHYSHLTH=88 THEN _PHYS14D=1;
ELSE IF 1 LE PHYSHLTH LE 13 THEN _PHYS14D=2;
ELSE _PHYS14D=3; </t>
  </si>
  <si>
    <t xml:space="preserve">*calculated field:
IF 4 LE GENHLTH LE 5 THEN _RFHLTH=2;
ELSE IF 1 LE GENHLTH LE 3 THEN _RFHLTH=1;
ELSE _RFHLTH=9; </t>
  </si>
  <si>
    <t>Calculated variable for 3 level not good mental health status: 0 days, 1-13 days, 14-30 days. _MENT14D is derived from MENTHLTH.</t>
  </si>
  <si>
    <t>1 - Zero days when mental health not good
2 - 1-13 days when mental health not good
3 - 14+ days when mental health not good 
9 - Don’t know/Refused/Missing</t>
  </si>
  <si>
    <t xml:space="preserve">*calculated field:
IF MENTHLTH IN (77,99,.) THEN _MENT14D=9;
ELSE IF MENTHLTH=88 THEN _MENT14D=1;
ELSE IF 1 LE MENTHLTH LE 13 THEN _MENT14D=2;
ELSE _MENT14D=3; </t>
  </si>
  <si>
    <t>MENTAL_HEALTH</t>
  </si>
  <si>
    <t xml:space="preserve">Calculated variable for adults who had some form of health insurance. _HLTHPLN is derived from
PRIMINSR. </t>
  </si>
  <si>
    <t>1 - Have some form of insurance
2 - Do not have some form of health insurance
9 - Don´t know, refused or missing insurance response</t>
  </si>
  <si>
    <t xml:space="preserve">*calculated field:
IF PRIMINSR in (1,2,3,4,5,6,7,8,9,10) THEN _HLTHPLN=1;
ELSE IF PRIMINSR=88 THEN _HLTHPLN=2;
ELSE _HLTHPLN=9; </t>
  </si>
  <si>
    <t>INSURANCE</t>
  </si>
  <si>
    <t>Calculated variable for respondents aged 18-64 who have any form of health insurance. _HCVU652 is derived from AGE and PRIMINSR.</t>
  </si>
  <si>
    <t xml:space="preserve">*calculated field:
IF 18 LE AGE LE 64 THEN DO;
IF PRIMINSR in (1,2,3,4,5,6,7,8,9,10) THEN _HCVU652=1;
ELSE IF PRIMINSR=88 THEN _HCVU652=2;
ELSE _HCVU652=9;
END;
ELSE _HCVU652 = 9; </t>
  </si>
  <si>
    <t>Calculated variable for adults who reported doing physical activity or exercise during the past 30 days other than their regular job. _TOTINDA is derived from EXERANY2.</t>
  </si>
  <si>
    <t xml:space="preserve">1 - Had physical activity or exercise
2 - No physical activity or exercise in last 30 days 
9 - Don’t know/Refused/Missing </t>
  </si>
  <si>
    <t>*calculated field:
IF EXERANY2 IN (1) THEN _TOTINDA=1;
ELSE IF EXERANY2 IN (2) THEN _TOTINDA=2;
ELSE IF EXERANY2 IN (.,7,9) THEN _TOTINDA=9;</t>
  </si>
  <si>
    <t>ANY_EXERCISE</t>
  </si>
  <si>
    <t>delete and replace with calculated field '_TOTINDA'</t>
  </si>
  <si>
    <t>Calculated variable for adults who have been told they have high blood pressure by a doctor, nurse, or other health professional. _RFHYPE6 is derived from BPHIGH6.</t>
  </si>
  <si>
    <t>1 - No
2 - Yes
9 - Don’t know/Refused/Missing</t>
  </si>
  <si>
    <t>*calculated field:
IF BPHIGH6 = 1 THEN _RFHYPE6=2;
ELSE IF BPHIGH6 = 2 THEN _RFHYPE6=1;
ELSE IF BPHIGH6 = 3 THEN _RFHYPE6=1;
ELSE IF BPHIGH6 = 4 THEN _RFHYPE6=1;
ELSE IF BPHIGH6 IN (.,7,9) THEN _RFHYPE6=9 ;</t>
  </si>
  <si>
    <t>delete and replace with calculated field '_RFHYPE6'</t>
  </si>
  <si>
    <t xml:space="preserve">1 - Had cholesterol checked in past 5 years 
2 - Did not have cholesterol checked in past 5 years
3 - Have never had cholesterol checked
9 - Don’t know/Not Sure or Refused/ Missing </t>
  </si>
  <si>
    <t xml:space="preserve">*calculated field:
IF CHOLCHK3=1 THEN _CHOLCH3=3;
ELSE IF CHOLCHK3 in (2, 3, 4, 5, 6) THEN _CHOLCH3=1;
ELSE IF CHOLCHK3 = 8 THEN _CHOLCH3=2;
ELSE _CHOLCH3=9; </t>
  </si>
  <si>
    <t>Calculated variable for adults who have had their cholesterol checked and have been told by a doctor, nurse, or other health professional that it was high. _RFCHOL3 is derived from CHOLCHK3 and TOLDHI3.</t>
  </si>
  <si>
    <t>1 - No
2 - Yes
9 - Don’t know/Refused/Missing
. Missing</t>
  </si>
  <si>
    <t xml:space="preserve">*calculated field:
IF CHOLCHK3 in (2,3,4,5,6,8) AND TOLDHI3=1 THEN _RFCHOL3=2;
ELSE IF CHOLCHK3 in (2,3,4,5,6,8) AND TOLDHI3=2 THEN _RFCHOL3=1;
ELSE IF CHOLCHK3 in (2,3,4,5,6,8) AND TOLDHI3 in (7,9,.) THEN _RFCHOL32=9; </t>
  </si>
  <si>
    <t>Calculated variable for respondents who have ever reported having coronary heart disease (CHD) or myocardial infarction (MI). _MICHD is derived from CVDINFR4 and CVDCRHD4.</t>
  </si>
  <si>
    <t xml:space="preserve">Calculated variable for cholesterol check within past five years. _CHOLCH3 is derived from CHOLCHK3. </t>
  </si>
  <si>
    <t>1 - Reported having MI or CHD
2 - Did not report having MI or CHD 
. Not asked or Missing</t>
  </si>
  <si>
    <t>*calculated field:
IF CVDINFR4=1 OR CVDCRHD4=1 THEN _MICHD=1;
ELSE IF CVDINFR4=2 AND CVDCRHD4=2 THEN _MICHD=2;</t>
  </si>
  <si>
    <t>Target; consider using calculated field '_MICHD' that combines heart attack with angina/heart disease</t>
  </si>
  <si>
    <t>Calculated variable for adults who have ever been told they have asthma. _LTASTH1 is derived from ASTHMA3.</t>
  </si>
  <si>
    <t>1 - No
2 - Yes
9 - Don’t know/Not Sure or Refused/Missing</t>
  </si>
  <si>
    <t xml:space="preserve">*calculated field:
IF ASTHMA3=1 THEN _LTASTH1=2;
ELSE IF ASTHMA3=2 THEN _LTASTH1=1;
ELSE _LTASTH1=9; </t>
  </si>
  <si>
    <t>Calculated variable for adults who have been told they currently have asthma. _CASTHM1 is derived from ASTHMA3 and ASTHNOW</t>
  </si>
  <si>
    <t xml:space="preserve">*calculated field:
IF ASTHMA3=2 THEN _CASTHM1=1;
ELSE IF ASTHMA3=1 AND ASTHNOW=1 THEN _CASTHM1=2;
ELSE IF ASTHMA3=1 AND ASTHNOW=2 THEN _CASTHM1=1;
ELSE _CASTHM1=9; </t>
  </si>
  <si>
    <t>Calculated variable for computed asthma status. _ASTHMS1 is derived from ASTHMA3 and ASTHNOW.</t>
  </si>
  <si>
    <t>1 - Current
2 - Former
3 - Never
9 - Don’t know/Not Sure or Refused/Missing</t>
  </si>
  <si>
    <t xml:space="preserve">*calculated field:
IF ASTHMA3=1 AND ASTHNOW=1 THEN _ASTHMS1=1;
ELSE IF ASTHMA3=1 AND ASTHNOW=2 THEN _ASTHMS1=2;
ELSE IF ASTHMA3=2 THEN _ASTHMS1=3;
ELSE _ASTHMS1=9; </t>
  </si>
  <si>
    <t>Calculated variable for respondents who have had a doctor diagnose them as having some form of arthritis. _DRDXAR3 is derived from HAVARTH5.</t>
  </si>
  <si>
    <t>1 - Diagnosed with arthritis
2 - Not diagnosed with arthritis
.  Don’t know/Not Sure or Refused/Missing</t>
  </si>
  <si>
    <t xml:space="preserve">*calculated field:
IF HAVARTH5 = 1 THEN _DRDXAR3=1;
ELSE IF HAVARTH5 = 2 THEN _DRDXAR3=2;
ELSE IF HAVARTH5 IN (7,9,.) THEN _DRDXAR3=.; </t>
  </si>
  <si>
    <t>Calculated variable for limited usual activities. _LMTACT3 is derived from HAVARTH5 and LMTJOIN3.</t>
  </si>
  <si>
    <t>1 - Told have arthritis and have limited usual activities
2 - Told have arthritis and no limited usual activities
3 - Not told they have arthritis
9 - Don´t know, refused or missing usual activities limited
. Don´t know, refused or missing arthritis or not asked</t>
  </si>
  <si>
    <t xml:space="preserve">*calculated field:
IF HAVARTH5=1 THEN DO;
IF LMTJOIN3=1 THEN _LMTACT3=1;
ELSE IF LMTJOIN3=2 THEN _LMTACT3=2;
ELSE _LMTACT3=9;
END;
ELSE IF HAVARTH5=2 THEN _LMTACT3=3;
ELSE _LMTACT3=.; </t>
  </si>
  <si>
    <t>Calculated variable for limited work activities. _LMTWRK3 is derived from HAVARTH5 and ARTHDIS2.</t>
  </si>
  <si>
    <t>1 - Told have arthritis and have limited work
2 - Told have arthritis and no limited work
3 - Not told they have arthritis
9 - Don´t know, refused or missing work limited
. Don´t know, refused or missing arthritis or not asked</t>
  </si>
  <si>
    <t xml:space="preserve">*calculated field:
IF HAVARTH5=1 THEN DO;
IF ARTHDIS2=1 THEN _LMTWRK3=1;
ELSE IF ARTHDIS2=2 THEN _LMTWRK3=2;
ELSE _LMTWRK3=9;
END;
ELSE IF HAVARTH5=2 THEN _LMTWRK3=3;
ELSE _LMTWRK3=.; </t>
  </si>
  <si>
    <t>Calculated variable for calculated multiracial race categorization. _MRACE1 is derived from MRACASC1. If respondents reported more than one race, they are assigned to the multiracial category. If MRACASC1 is less than 40 or equal to 60, then _MRACE1=MRACASC1. If MRACASC1 is 40–47 then _MRACE1=40. If MRACASC1 is 50–54 then _MRACE1=50.</t>
  </si>
  <si>
    <t>1 - White only
2 - Black or African American only
3 - American Indian or Alaskan Native only
4 - Asian only
5 - Native Hawaiian or other Pacific Islander only
6 - Other race only
7 - Multiracial
77 - Don't know/Not sure
99 - Refused</t>
  </si>
  <si>
    <t xml:space="preserve">*calculated field:
IF MRACASC1 GT 99 THEN _MRACE1 = 7;
ELSE IF MRACASC1 EQ 99 THEN _MRACE1 = 99;
ELSE IF MRACASC1 EQ 77 THEN _MRACE1 = 77;
ELSE IF MRACASC1 EQ 10 THEN _MRACE1 = 1;
ELSE IF MRACASC1 EQ 20 THEN _MRACE1 = 2;
ELSE IF MRACASC1 EQ 30 THEN _MRACE1 = 3;
ELSE IF 40 LE MRACASC1 LE 47 THEN _MRACE1 = 4;
ELSE IF 50 LE MRACASC1 LE 54 THEN _MRACE1 = 5;
ELSE IF MRACASC1=60 THEN _MRACE1=6; </t>
  </si>
  <si>
    <t>Calculated variable for preferred race category. _PRACE1 is derived from MRACASC1 and ORACE3. If MRACEASC1 has only one response, then _PRACE1=MRACASC1. If MRACASC1 has more than one response, then _PRACE1=ORACE3.</t>
  </si>
  <si>
    <t>1 - White
2 - Black or African American
3 - American Indian or Alaskan Native
4 - Asian
5 - Native Hawaiian or other Pacific Islander
6 - Other race
7 - No preferred race
8 - Multiracial but preferred race not answered
77 - Don't know/Not sure
99 - Refused</t>
  </si>
  <si>
    <t xml:space="preserve">*calculated field:
IF MRACASC1 EQ 10 THEN _PRACE1 = 1;
ELSE IF MRACASC1 EQ 20 THEN _PRACE1 = 2;
ELSE IF MRACASC1 EQ 30 THEN _PRACE1 = 3;
ELSE IF 40 LE MRACASC1 LE 49 THEN _PRACE1=4;
ELSE IF 50 LE MRACASC1 LE 59 THEN _PRACE1=5;
ELSE IF MRACASC1 EQ 60 THEN _PRACE1=6;
ELSE IF MRACASC1 EQ 77 THEN _PRACE1=77;
ELSE IF MRACASC1 EQ 99 THEN _PRACE1=99;
ELSE IF MRACASC1 GT 99 THEN DO;
IF ORACE3=77 THEN _PRACE1=7;
ELSE IF ORACE3=99 THEN _PRACE1=7;
ELSE IF ORACE3=. THEN _PRACE1=8;
ELSE IF ORACE3=80 THEN _PRACE1=8;
ELSE IF ORACE3 EQ 10 THEN _PRACE1=1;
ELSE IF ORACE3 EQ 20 THEN _PRACE1=2;
ELSE IF ORACE3 EQ 30 THEN _PRACE1=3;
ELSE IF 40 LE ORACE3 LE 49 THEN _PRACE1=4;
ELSE IF 50 LE ORACE3 LE 59 THEN _PRACE1=5;
ELSE IF ORACE3 EQ 60 THEN _PRACE1=6;
END; </t>
  </si>
  <si>
    <t>Calculated variable for Hispanic, Latino/a, or Spanish origin calculated variable. _HISPANC is derived from HISPANC3</t>
  </si>
  <si>
    <t>1 - Hispanic, Latino/a, or Spanish origin
2 - Not of Hispanic, Latino/a, or Spanish origin
9 - Don’t know, Refused, or Missing
.  Not asked or Missing</t>
  </si>
  <si>
    <t xml:space="preserve">*calculated field:
HISPNUM=INPUT(HISPANC3,4.0);
IF HISPNUM in (5,58) THEN _HISPANC=2;
ELSE IF HISPNUM in (7,9,.) THEN _HISPANC=9;
ELSE _HISPANC=1; </t>
  </si>
  <si>
    <t>Calculated variable for race ethnicity categories. _RACE is derived from _MRACE1 and _HISPANC. All respondents who reported they are of Hispanic or Latino origin are coded as Hispanic.</t>
  </si>
  <si>
    <t>1 - White only, non-Hispanic
2 - Black only, non-Hispanic
3 - American Indian or Alaskan Native only, Non-Hispanic 
4 - Asian only, non-Hispanic 
5 - Native Hawaiian or other Pacific Islander only, Non-Hispanic
6 - Other race only, non-Hispanic
7 - Multiracial, non-Hispanic
8 - Hispanic
9 - Don't know/Not sure/Refused</t>
  </si>
  <si>
    <t xml:space="preserve">*calculated field:
IF _HISPANC=9 OR (_MRACE1 IN(77,99) AND HISPANC3 EQ 2) THEN DO;
_RACE = 9 ;
END;
ELSE IF _HISPANC =2 THEN DO;
IF _MRACE1 = 1 THEN _RACE = 1 ;
ELSE IF _MRACE1 = 2 THEN _RACE = 2 ;
ELSE IF _MRACE1 = 3 THEN _RACE = 3 ;
ELSE IF _MRACE1 = 4 THEN _RACE = 4 ;
ELSE IF _MRACE1 = 5 THEN _RACE = 5 ;
ELSE IF _MRACE1 = 6 THEN _RACE = 6 ;
ELSE IF _MRACE1 = 7 THEN _RACE = 7 ;
END;
ELSE IF _HISPANC=1 THEN DO;
_RACE = 8 ;
END; </t>
  </si>
  <si>
    <t>HISPANIC</t>
  </si>
  <si>
    <t>Calculated variable for white Non-Hispanic race group. _RACEG21 is derived from _RACE.</t>
  </si>
  <si>
    <t>1 - Non-Hispanic White
2 - Non-White or Hispanic
9 - Don't know/Not sure/Refused</t>
  </si>
  <si>
    <t xml:space="preserve">*calculated field:
IF _RACE = 1 THEN _RACEG21 = 1;
ELSE IF _RACE IN (2,3,4,5,6,7,8) THEN _RACEG21 = 2;
ELSE IF _RACE=9 THEN _RACEG21 = 9; </t>
  </si>
  <si>
    <t>Calculated variable for five-level race ethnicity category. _RACEGR3 is derived from _RACE.</t>
  </si>
  <si>
    <t>1 - White only, non-Hispanic
2 - Black only, non-Hispanic
3 - Other race only, non-Hispanic
4 - Multiracial, non-Hispanic
5 - Hispanic
9 - Don't know/Not sure/Refused</t>
  </si>
  <si>
    <t xml:space="preserve">*calculated field:
IF _RACE=1 THEN _RACEGR3=1;
ELSE IF _RACE=2 THEN _RACEGR3=2;
ELSE IF 3 LE _RACE LE 6 THEN _RACEGR3=3;
ELSE IF _RACE=7 THEN _RACEGR3=4;
ELSE IF _RACE=8 THEN _RACEGR3=5;
ELSE IF _RACE=9 THEN _RACEGR3=9; </t>
  </si>
  <si>
    <t>Calculated variable for computed race groups used for internet prevalence tables . _RACEPRV is derived from _RACE and _IMPRACE</t>
  </si>
  <si>
    <t>1 - White only, non-Hispanic
2 - Black only, non-Hispanic
3 - American Indian or Alaskan Native only, Non-Hispanic 
4 - Asian only, non-Hispanic 
5 - Native Hawaiian or other Pacific Islander only, Non-Hispanic
6 - Other race only, non-Hispanic
7 - Multiracial, non-Hispanic
8 - Hispanic</t>
  </si>
  <si>
    <t xml:space="preserve">*calculated field:
IF _RACE &lt; 9 THEN _RACEPRV=_RACE;
IF _RACE=9 THEN DO;
IF _IMPRACE IN (1,2,6) THEN _RACEPRV=_IMPRACE;
ELSE IF _IMPRACE=3 THEN _RACEPRV=4;
ELSE IF _IMPRACE=4 THEN _RACEPRV=3;
ELSE IF _IMPRACE=5 THEN _RACEPRV=8;
END; </t>
  </si>
  <si>
    <t>Calculated variable for calculated sex variable. _SEX is derived from BIRTHSEX and SEXVAR</t>
  </si>
  <si>
    <t xml:space="preserve">*calculated field:
IF BIRTHSEX IN (1,2) THEN DO;
_SEX=BIRTHSEX;
END;
ELSE DO;
_SEX=SEXVAR;
END; </t>
  </si>
  <si>
    <t>Calculated variable for fourteen-level age category. _AGEG5YR is derived from AGE</t>
  </si>
  <si>
    <t>1 - Age 18 to 24 
2 - Age 25 to 29
3 - Age 30 to 34
4 - Age 35 to 39
5 - Age 40 to 44
6 - Age 45 to 49
7 - Age 50 to 54
8 - Age 55 to 59 
9 - Age 60 to 64 
10 - Age 65 to 69
11 - Age 70 to 74
12 - Age 75 to 79
13 - Age 80 or older
14 - Don't know/Refused/Missing</t>
  </si>
  <si>
    <t xml:space="preserve">*calculated field:
IF 18 LE AGE LE 24 THEN _AGEG5YR = 1;
ELSE IF 25 LE AGE LE 29 THEN _AGEG5YR = 2;
ELSE IF 30 LE AGE LE 34 THEN _AGEG5YR = 3;
ELSE IF 35 LE AGE LE 39 THEN _AGEG5YR = 4;
ELSE IF 40 LE AGE LE 44 THEN _AGEG5YR = 5;
ELSE IF 45 LE AGE LE 49 THEN _AGEG5YR = 6;
ELSE IF 50 LE AGE LE 54 THEN _AGEG5YR = 7;
ELSE IF 55 LE AGE LE 59 THEN _AGEG5YR = 8;
ELSE IF 60 LE AGE LE 64 THEN _AGEG5YR = 9;
ELSE IF 65 LE AGE LE 69 THEN _AGEG5YR = 10;
ELSE IF 70 LE AGE LE 74 THEN _AGEG5YR = 11;
ELSE IF 75 LE AGE LE 79 THEN _AGEG5YR = 12;
ELSE IF 80 LE AGE LE 99 THEN _AGEG5YR = 13;
ELSE _AGEG5YR = 14; </t>
  </si>
  <si>
    <t>Calculated variable for two-level age category. _AGE65YR is derived from AGE.</t>
  </si>
  <si>
    <t>1 - Age 18 to 64 
2 - Age 65 or older
3 - Don't know/Refused/Missing</t>
  </si>
  <si>
    <t xml:space="preserve">*calculated field:
IF 18 LE AGE LE 64 THEN _AGE65YR=1;
ELSE IF 65 LE AGE LE 99 THEN _AGE65YR=2;
ELSE _AGE65YR = 3; </t>
  </si>
  <si>
    <t>Calculated variable for imputed age value collapsed above 80. _AGE80 is derived from _IMPAGE.</t>
  </si>
  <si>
    <t>18-24 - Imputed Age 18 to 24 
25-29 - Imputed Age 25 to 29
30-34 - Imputed Age 30 to 34
35-39 - Imputed Age 35 to 39
40-44 - Imputed Age 40 to 44
45-49 - Imputed Age 45 to 49
50-54 - Imputed Age 50 to 54
55-59 - Imputed Age 55 to 59 
60-64 - Imputed Age 60 to 64 
65-69 - Imputed Age 65 to 69
70-74 - Imputed Age 70 to 74
75-79 - Imputed Age 75 to 79
80-99 - Imputed Age 80 or older</t>
  </si>
  <si>
    <t xml:space="preserve">*calculated field:
IF 18 LE _IMPAGE LE 80 THEN _AGE80=_IMPAGE;
ELSE IF _IMPAGE GE 80 THEN _AGE80=80; </t>
  </si>
  <si>
    <t>Calculated variable for six-level imputed age category. _AGE_G is derived from _IMPAGE (imputed age).</t>
  </si>
  <si>
    <t>1 - Age 18 to 24 
2 - Age 25 to 34
3 - Age 35 to 44
4 - Age 45 to 54
5 - Age 55 to 64
6 - Age 65 or older</t>
  </si>
  <si>
    <t xml:space="preserve">*calculated field:
IF (18&lt;=_IMPAGE&lt;=24) THEN _AGE_G = 1;
ELSE IF (25&lt;=_IMPAGE&lt;=34) THEN _AGE_G = 2;
ELSE IF (35&lt;=_IMPAGE&lt;=44) THEN _AGE_G = 3;
ELSE IF (45&lt;=_IMPAGE&lt;=54) THEN _AGE_G = 4;
ELSE IF (55&lt;=_IMPAGE&lt;=64) THEN _AGE_G = 5;
ELSE IF (_IMPAGE &gt;= 65) THEN _AGE_G = 6; </t>
  </si>
  <si>
    <t>Calculated variable for reported height in inches. HTIN4 is derived from HEIGHT3. HTIN4 is calculated by adding the foot portion of HEIGHT3 multiplied by 12, to the inch portion.</t>
  </si>
  <si>
    <t>36-95 - Height in inches
. Don't know/Refused/Not asked or Missing</t>
  </si>
  <si>
    <t xml:space="preserve">*calculated field:
IF 300&lt;=HEIGHT3&lt;=311 THEN HTIN4=((HEIGHT3-300)+36);
ELSE IF 400&lt;=HEIGHT3&lt;=411 THEN HTIN4=((HEIGHT3-400)+48);
ELSE IF 500&lt;=HEIGHT3&lt;=511 THEN HTIN4=((HEIGHT3-500)+60);
ELSE IF 600&lt;=HEIGHT3&lt;=611 THEN HTIN4=((HEIGHT3-600)+72);
ELSE IF 700&lt;=HEIGHT3&lt;=711 THEN HTIN4=((HEIGHT3-700)+84); </t>
  </si>
  <si>
    <t>HEIGHT_INCHES</t>
  </si>
  <si>
    <t>Calculated variable for reported height in meters. HTM4 is derived from the variable HTIN4 by multiplying HTIN4 by 2.54 cm per in and dividing by 100 cm per meter. HTM4 is derived from HEIGHT2 metric values by dividing by 100.</t>
  </si>
  <si>
    <t>91-244 - Height in meters [2 implied decimal places]
. Don't know/Refused/Not asked or Missing</t>
  </si>
  <si>
    <t xml:space="preserve">*calculated field:
IF 300 &lt;= HEIGHT3 &lt;= 711 THEN HTM4=HTIN4*0.0254;
ELSE IF 9091 &lt;= HEIGHT3 &lt; 9244 THEN HTM4=(HEIGHT3-9000)/100; </t>
  </si>
  <si>
    <t>Calculated variable for reported weight in kilograms. WTKG3 is derived from WEIGHT2 by multiplying WEIGHT2 by 0.4535924 kg per lb.</t>
  </si>
  <si>
    <t>2300-29500 - Weight in kilograms [2 implied decimal places]
. Don't know/Refused/Not asked or Missing</t>
  </si>
  <si>
    <t xml:space="preserve">*calculated field:
** CONVERSION FACTOR = 0.4535924 kg/lb **;
IF WEIGHT2 NOT IN (777,999,7777,9999,.) THEN DO;
IF 0050 LE WEIGHT2 &lt; 0650 THEN WTKG3=WEIGHT2*0.4535924;
ELSE IF 9023 LE WEIGHT2 &lt; 9295 THEN WTKG3=WEIGHT2-9000;
END; </t>
  </si>
  <si>
    <t>Calculated variable for body mass index (bmi). _BMI5 is derived from WTKG3 and HTM4. It is calculated by dividing WTKG3 by HTM4².</t>
  </si>
  <si>
    <t>1-9999 - 1 or greater
. Don't know/Refused/Missing</t>
  </si>
  <si>
    <t xml:space="preserve">*calculated field:
IF (WTKG3 NOTIN (.)) AND (HTM4 NOTIN (.)) THEN _BMI5=WTKG3/(HTM4 **
2);
ELSE _BMI5=.;
IF _BMI5 NE . THEN _BMI5=ROUND(_BMI5,.01);
IF _BMI5 &gt; 99.99 THEN _BMI5=.;
IF _BMI5 &lt; 12.00 THEN _BMI5=.;
IF PREGNANT=1 THEN _BMI5=.; </t>
  </si>
  <si>
    <t>Calculated variable for four-categories of body mass index (BMI). _BMI5CAT is derived from _BMI5.</t>
  </si>
  <si>
    <t xml:space="preserve">1 - Underweight
2 - Normal Weight
3 - Overweight
4 - Obese
. Don't know/Refused/Missing </t>
  </si>
  <si>
    <t xml:space="preserve">*calculated field:
IF (0.00 LE _BMI5 &lt; 18.50) THEN _BMI5CAT=1;
ELSE IF (18.50 LE _BMI5 &lt; 25.00) THEN _BMI5CAT=2;
ELSE IF (25.00 LE _BMI5 &lt; 30.00) THEN _BMI5CAT=3;
ELSE IF _BMI5 GE 30.00 THEN _BMI5CAT=4; </t>
  </si>
  <si>
    <t>Calculated variable for adults who have a body mass index greater than 25.00 (overweight or obese). _RFBMI5 is derived from _BMI5.</t>
  </si>
  <si>
    <t>*calculated field:
IF (12.00 LE _BMI5 &lt; 25.00) THEN _RFBMI5=1;
ELSE IF (25.00 &lt;= _BMI5 &lt; 99.99) THEN _RFBMI5=2;
ELSE _RFBMI5=9;
** Round off HTM4, WTKG3 and _BMI5 to 2 decimal places and remove
the decimal **;
HTIN4 = round(HTIN4,1);
HTM4 = round((HTM4*100),1);
WTKG3 = round((WTKG3*100),1);
IF _BMI5 NE . THEN _BMI5 = ROUND((_BMI5*100),1);</t>
  </si>
  <si>
    <t>Calculated variable for number of children in household. _CHLDCNT is derived from CHILDREN.</t>
  </si>
  <si>
    <t>Calculated variable for level of education completed. _EDUCAG is derived from EDUCA.</t>
  </si>
  <si>
    <t>1 - Did not graduate High School
2 - Graduated High School
3 - Attended College or Technical School
4 - Graduated from College or Technical School 
9 - Don't know/Not sure/Missing</t>
  </si>
  <si>
    <t>Description or Result</t>
  </si>
  <si>
    <t>of Calculation</t>
  </si>
  <si>
    <t>Input Variables</t>
  </si>
  <si>
    <t>(From Questionnaire)</t>
  </si>
  <si>
    <t>Intermediate and</t>
  </si>
  <si>
    <t>Output Variables</t>
  </si>
  <si>
    <t>used in calculations</t>
  </si>
  <si>
    <t>(In Final Data Set)</t>
  </si>
  <si>
    <t>Section 1: Health Status</t>
  </si>
  <si>
    <t>CV for fair or poor general health</t>
  </si>
  <si>
    <t>Section 2: Healthy Days</t>
  </si>
  <si>
    <t>CV for days of not good physical health</t>
  </si>
  <si>
    <t>CV for days of not good mental health</t>
  </si>
  <si>
    <t>Section 3: Health Care Access</t>
  </si>
  <si>
    <t>CV for respondents that have any form of health insurance</t>
  </si>
  <si>
    <t>CV for respondents aged 18-64 years that have any form of health insurance</t>
  </si>
  <si>
    <t>PRIMINSR, AGE</t>
  </si>
  <si>
    <t>Section 4: Exercise</t>
  </si>
  <si>
    <t>CV for no leisure time physical activity</t>
  </si>
  <si>
    <t>Section 7: Chronic Health Conditions</t>
  </si>
  <si>
    <t>CV for respondents that reported having coronary heart disease or mycardial infarction</t>
  </si>
  <si>
    <t>CVDINFR4, CVDCRHD4</t>
  </si>
  <si>
    <t>CV for lifetime asthma prevalence</t>
  </si>
  <si>
    <t>CV for current asthma prevalence</t>
  </si>
  <si>
    <t>ASTHMA3, ASTHNOW</t>
  </si>
  <si>
    <t>Computed asthma status</t>
  </si>
  <si>
    <t>Section 8: Arthritis</t>
  </si>
  <si>
    <t>CV for respondents that have had a doctor diagnose them as having some form of arthritis</t>
  </si>
  <si>
    <t>CV for limited usual activities</t>
  </si>
  <si>
    <t>HAVARTH5, LMTJOIN3</t>
  </si>
  <si>
    <t>CV for limited work activities</t>
  </si>
  <si>
    <t>HAVARTH5, ARTHDIS2</t>
  </si>
  <si>
    <t>Section 9: Demographics</t>
  </si>
  <si>
    <t>Preferred Race</t>
  </si>
  <si>
    <t>MRACE1, ORACE3</t>
  </si>
  <si>
    <t>MRACORG1, MRACASC1</t>
  </si>
  <si>
    <t>Multiracial Race categorization</t>
  </si>
  <si>
    <t>MRACE1</t>
  </si>
  <si>
    <t>CV for Hispanic, Latino or Spanish categorization</t>
  </si>
  <si>
    <t>HISPANC3</t>
  </si>
  <si>
    <t>CV for race/ethnicity</t>
  </si>
  <si>
    <t>MRACE1, HISPANC3</t>
  </si>
  <si>
    <t>_HISPANC, _MRACE1, MRACORG1, MRACASC1</t>
  </si>
  <si>
    <t>White, non-Hispanic and non-White or Hispanic race/ethnicity groupings.</t>
  </si>
  <si>
    <t>_HISPANC, _MRACE1, MRACORG1, MRACASC1, _RACE</t>
  </si>
  <si>
    <t>Hispanic and non-Hispanic White, Black, and Other race/ethnicity groupings.</t>
  </si>
  <si>
    <t>Computed race groups used for internet prevalence tables</t>
  </si>
  <si>
    <t>_RACE, _IMPRACE</t>
  </si>
  <si>
    <t>Calculated sex variable</t>
  </si>
  <si>
    <t>BIRTHSEX, SEXVAR</t>
  </si>
  <si>
    <t>18-24 and then 5-year age groupings to 80+.</t>
  </si>
  <si>
    <t>AGE</t>
  </si>
  <si>
    <t>18-64 and 65+ age groupings.</t>
  </si>
  <si>
    <t>CV for imputed age collapsed above 80</t>
  </si>
  <si>
    <t>_IMPAGE</t>
  </si>
  <si>
    <t>18-64 and 65+ 10 year age groupings.</t>
  </si>
  <si>
    <t>CV for height in inches</t>
  </si>
  <si>
    <t>CV for height in meters</t>
  </si>
  <si>
    <t>CV for weight in kilograms</t>
  </si>
  <si>
    <t>Calculated Body Mass Index</t>
  </si>
  <si>
    <t>PREGNANT, WEIGHT2, HEIGHT3</t>
  </si>
  <si>
    <t>HTIN4, HTM4, WTKG3</t>
  </si>
  <si>
    <t>Tri-level weight variable (normal, overweight, obese) based on Body Mass Index</t>
  </si>
  <si>
    <t>HTIN4, HTM4, WTKG3, _BMI5</t>
  </si>
  <si>
    <t>CV for Overweight or Obese Body Mass Index level</t>
  </si>
  <si>
    <t>Calculated number of children in household</t>
  </si>
  <si>
    <t>Calculated education level completed</t>
  </si>
  <si>
    <t>Section 11: Tobacco Use</t>
  </si>
  <si>
    <t>Smoking Status: Everyday smoker, someday smoker, former smoker and non smoker</t>
  </si>
  <si>
    <t>SMOKE100, SMOKDAY2</t>
  </si>
  <si>
    <t>CV for current smoking status</t>
  </si>
  <si>
    <t>CV for current e-cigarette smoker status</t>
  </si>
  <si>
    <t>Section 12: Alcohol Consumption</t>
  </si>
  <si>
    <t>CV for alcohol comsuption</t>
  </si>
  <si>
    <t>Drink occasions per day</t>
  </si>
  <si>
    <t>CV for BINGE drinking (males GE 5 drinks on an occasion, females GE 4 drinks on an occasion)</t>
  </si>
  <si>
    <t>ALCDAY5, DRNK3GE5</t>
  </si>
  <si>
    <t>CV for number of drinks of alcohol per week</t>
  </si>
  <si>
    <t>ALCDAY5, AVEDRNK3</t>
  </si>
  <si>
    <t>CV for HEAVY drinking (GT 2 drinks per day for men, GT 1 drink per day for women)</t>
  </si>
  <si>
    <t>BIRTHSEX,SEXVAR, ALCDAY5</t>
  </si>
  <si>
    <t>Section 13: Immunization</t>
  </si>
  <si>
    <t>CV for respondents aged 65 and older that have had a flu shot within the past year</t>
  </si>
  <si>
    <t>AGE, FLUSHOT7</t>
  </si>
  <si>
    <t>CV for respondent aged 65 and older that have ever had a pneumonia vaccine</t>
  </si>
  <si>
    <t>Section 14: HIV/AIDS</t>
  </si>
  <si>
    <t>CV for having ever been tested for HIV</t>
  </si>
  <si>
    <t>Section 15: Fruits &amp; Vegetables</t>
  </si>
  <si>
    <t>CV for fruit juice intake in times per day</t>
  </si>
  <si>
    <t>CV for fruit intake in times per day</t>
  </si>
  <si>
    <t>CV for dark green vegetable intake in times per day</t>
  </si>
  <si>
    <t>CV for french fry intake in times per day</t>
  </si>
  <si>
    <t>CV for potato intake in times per day</t>
  </si>
  <si>
    <t>CV for vegetable intake in times per day</t>
  </si>
  <si>
    <t>CV for the number of missing fruit responses</t>
  </si>
  <si>
    <t>FRUITJU2, FRUIT2</t>
  </si>
  <si>
    <t>FTJUDA2_, FRUTDA2_</t>
  </si>
  <si>
    <t>CV for the number of missing vegetable responses</t>
  </si>
  <si>
    <t>VEGETAB2, FVGREEN1, POTATOE1, FRENCHF1</t>
  </si>
  <si>
    <t>GRENDA1_, VEGEDA2_, POTATDA1_, FRENCHDA_</t>
  </si>
  <si>
    <t>CV for missing any fruit responses</t>
  </si>
  <si>
    <t>FTJUDA2_, FRUTDA2_, _MISFRT1</t>
  </si>
  <si>
    <t>CV for missing any vegetable responses</t>
  </si>
  <si>
    <t>GRENDA1_, VEGEDA2_, POTATDA1_, FRENCHDA_, _MISVEG1</t>
  </si>
  <si>
    <t>CV for total fruits consumed per day</t>
  </si>
  <si>
    <t>CV for total vegetables consumed per day</t>
  </si>
  <si>
    <t>CV for consuming fruit 1 or more times per day</t>
  </si>
  <si>
    <t>FTJUDA2_, FRUTDA2_, _FRUTSU1</t>
  </si>
  <si>
    <t>CV for consuming vegetables 1 or more times per day</t>
  </si>
  <si>
    <t>GRENDA1_, VEGEDA2_, POTATDA1_, FRENCHDA_, _VEGESU1</t>
  </si>
  <si>
    <t>CV for reported consuming fruit &gt;16 per day</t>
  </si>
  <si>
    <t>CV for reported consuming vegetables &gt;23 per day</t>
  </si>
  <si>
    <t>CV for fruit exclusion from analyses</t>
  </si>
  <si>
    <t>FTJUDA2_, FRUTDA2_, _MISFRT1, _FRUTSU1, _FRTRES1, _FRT16A</t>
  </si>
  <si>
    <t>CV for vegetable exclusion from analyses</t>
  </si>
  <si>
    <t>GRENDA1_, VEGEDA2_, POTATDA1_, FRENCHDA_, _VEGESU1, _MISVEG1, _VEGRES1, _VEG23A</t>
  </si>
  <si>
    <t>Calculated variable for income categories. _INCOMG1 is derived from INCOME3.</t>
  </si>
  <si>
    <t>1 - Less than $15,000
2 - $15,000 to less than $25,000
3 - $25,000 to less than $35,000
4 - $35,000 to less than $50,000
5 - $50,000 to less than $100,000
6 - $100,000 to less than $200,000
7 - $200,000 or more
9 - Don't know/Not sure/Missing</t>
  </si>
  <si>
    <t>*calculated field:
IF EDUCA IN (1,2,3) THEN _EDUCAG = 1; ELSE IF EDUCA IN (4) THEN _EDUCAG = 2; ELSE IF EDUCA IN (5) THEN _EDUCAG = 3; ELSE IF EDUCA IN (6) THEN _EDUCAG = 4; ELSE IF EDUCA IN (.,9) THEN _EDUCAG = 9;</t>
  </si>
  <si>
    <t>*calculated field:
IF INCOME3 IN (1,2) THEN _INCOMG1 = 1;
ELSE IF INCOME3 IN (3,4) THEN _INCOMG1 = 2; ELSE IF INCOME3 IN (5) THEN _INCOMG1 = 3; ELSE IF INCOME3 IN (6) THEN _INCOMG1 = 4; ELSE IF INCOME3 IN (7,8) THEN _INCOMG1 = 5; ELSE IF INCOME3 IN (9,10) THEN _INCOMG1 = 6; ELSE IF INCOME3 IN (11) THEN _INCOMG1 = 7;
ELSE IF INCOME3 IN (77,99,.) THEN _INCOMG1 = 9; ELSE IF INCOME3 IN (11)  THEN _INCOMG1 = 7; ELSE IF INCOME3 IN (77,99,.) THEN _INCOMG1 = 9;</t>
  </si>
  <si>
    <t>Calculated variable for four-level smoker status: everyday smoker, someday smoker, former smoker, non-smoker. _SMOKER3 is derived from SMOKE100 and SMOKDAY2.</t>
  </si>
  <si>
    <t>1 - Current smoker–now smokes every day
2 - Current smoker–now smokes some days
3 - Former smoker
4 - Never smoked
9 - Don't know/Refused/Missing</t>
  </si>
  <si>
    <t>*calculated field:
IF SMOKE100=2 THEN _SMOKER3=4; ELSE IF SMOKE100=1 THEN DO; IF SMOKDAY2=1 THEN _SMOKER3=1; ELSE IF SMOKDAY2=2 THEN _SMOKER3=2; ELSE IF SMOKDAY2 = 3 THEN _SMOKER3=3; ELSE _SMOKER3=9; END; ELSE _SMOKER3=9;</t>
  </si>
  <si>
    <t>Calculated variable for adults who are current smokers. _RFSMOK3 is derived from _SMOKER3.</t>
  </si>
  <si>
    <t>1 - No
2 - Yes
9 - Don't know/Refused/Missing</t>
  </si>
  <si>
    <t>*calculated field:
IF _SMOKER3 IN (1,2) THEN _RFSMOK3=2; ELSE IF _SMOKER3 IN (3,4) THEN _RFSMOK3=1; ELSE _RFSMOK3=9;</t>
  </si>
  <si>
    <t>Calculated variable for adults who are current e-cigarette users. _CURECI1 is derived from ECIGNOW1.</t>
  </si>
  <si>
    <t>1 - Not currently using E-cigarettes
2 - Current E-cigarette user
9 - Don't know/Refused/Missing</t>
  </si>
  <si>
    <t>*calculated field:
IF ECIGNOW1 IN (1,2) THEN _CURECI1=2; ELSE IF ECIGNOW1 IN (3,4) THEN _CURECI1=1; ELSE _CURECI1=9;</t>
  </si>
  <si>
    <t>Calculated variable for adults who reported having had at least one drink of alcohol in the past 30 days. DRNKANY5 is derived from AKCDAY5</t>
  </si>
  <si>
    <t>1 - Yes
2 - No
7 - Don’t know/Not Sure
9 - Refused/Missing</t>
  </si>
  <si>
    <t>*calculated field:
IF 1 &lt;= ALCDAY5 &lt; 231 THEN DRNKANY5=1; ELSE IF ALCDAY5=888 THEN DRNKANY5=2; ELSE IF ALCDAY5=777 THEN DRNKANY5=7; ELSE DRNKANY5=9;</t>
  </si>
  <si>
    <t>Calculated variable for drink-occasions-per-day. DROCDY3_ is derived from ALCDAY5 by dividing the ALCDAY5 variable by 7 days per week or 30 days per month.</t>
  </si>
  <si>
    <t>0 - No Drink-Occasions per day
1-899 - Drink-Occasions per day
900 - Don’t know/Not Sure or Refused/Missing</t>
  </si>
  <si>
    <t>*calculated field:
IF ALCDAY5 NOTIN (888,777,999,.) THEN DO; IF 101 LE ALCDAY5 LE 107 THEN DROCDY3_=(ALCDAY5-100)/7; ELSE IF 201 LE ALCDAY5 LE 230 THEN DROCDY3_=(ALCDAY5-200)/30; END; ELSE IF ALCDAY5 EQ 888 THEN DROCDY3_=0; ELSE DROCDY3_=9; * DROCDY3_=round((DROCDY3_*100),1); *This is done after all of the alcohol calculations but the code is included here;</t>
  </si>
  <si>
    <t>Calculated variable for binge drinkers (males having five or more drinks on one occasion, females having four or more drinks on one occasion). _RFBING5 is derived from DRNK3GE5 and ALCDAY5.</t>
  </si>
  <si>
    <t>*calculated field:
IF ALCDAY5 NOTIN (888) THEN DO; IF 1 LE DRNK3GE5 LE 76 THEN _RFBING5=2; ELSE IF DRNK3GE5 IN (.,77,99) THEN _RFBING5=9; ELSE IF DRNK3GE5 IN (88) THEN _RFBING5=1; END; ELSE IF ALCDAY5 = 888 THEN _RFBING5=1; ELSE _RFBING5=9;</t>
  </si>
  <si>
    <t>DRINKS_PERDAY</t>
  </si>
  <si>
    <t>ANYDRINKS_PAST30</t>
  </si>
  <si>
    <t>SMOKER</t>
  </si>
  <si>
    <t>BINGE_DRNKR</t>
  </si>
  <si>
    <t>Calculated variable for calculated total number of alcoholic beverages consumed per week.
_DRNKWK1 is derived from DROCDY3_ and AVEDRNK3 by multiplying the total number of drink occasions per day (DROCDY3_) by the average number of drinks per occasion (AVEDRNK3) times seven days.</t>
  </si>
  <si>
    <t>0 - Did not drink
1-98999 - Number of drinks per week
99900 - Don't know/Not sure/Refused/Missing</t>
  </si>
  <si>
    <t>DRINKS_PERWK</t>
  </si>
  <si>
    <t>*calculated field:
IF DROCDY3_=0 THEN _DRNKWK1=0; ELSE IF DROCDY3_=9 THEN _DRNKWK1=999; ELSE IF AVEDRNK3 IN (.,77,99) THEN _DRNKWK1=999; ELSE IF AVEDRNK3=88 THEN _DRNKWK1=0; ELSE _DRNKWK1=AVEDRNK3*DROCDY3_*7; * _DRNKWK1=ROUND((_DRNKWK1*100),1); *This is done after all of the alcohol calculations but the code is included here;</t>
  </si>
  <si>
    <t>Calculated variable for heavy drinkers (adult men having more than 14 drinks per week and adult women having more than 7 drinks per week). _RFDRHV7 is derived from _DRNKWK1, ALCDAY5, and SEXVAR.</t>
  </si>
  <si>
    <t>*calculated field:
IF (SEXVAR=1 or BIRTHSEX=1) AND _DRNKWK1 NOTIN (999,.) THEN DO; IF _DRNKWK1 GT 14 THEN _RFDRHV7=2; ELSE IF _DRNKWK1 LE 14 THEN _RFDRHV7=1; END; ELSE IF (SEXVAR=2 or BIRTHSEX=2) AND _DRNKWK1 NOTIN (999,.) THEN DO; IF _DRNKWK1 GT 7 THEN _RFDRHV7=2; ELSE IF _DRNKWK1 LE 7 THEN _RFDRHV7=1; END; ELSE IF ALCDAY5 EQ 888 THEN _RFDRHV7=1; ELSE _RFDRHV7=9; ** ROUND OFF TO NO DECIMAL PLACES ** MULTIPLY BY 100 AND THEN ROUND OFF TO NO DECIMAL PLACES AND THEN REMOVE THE DECIMAL PLACES **; DROCDY3_=round((DROCDY3_*100),1); _DRNKWK1=ROUND((_DRNKWK1*100),1);</t>
  </si>
  <si>
    <t>HEAVY_DRNKR</t>
  </si>
  <si>
    <t>Calculated variable for adults aged 65+ who have had a flu shot within the past year.
_FLSHOT7 is derived from FLUSHOT7.</t>
  </si>
  <si>
    <t>1 - Yes
2 - No
9 - Don't know/Refused/Missing
. Age Less Than 65</t>
  </si>
  <si>
    <t>*calculated field:
IF AGE GE 65 THEN DO; IF FLUSHOT7=1 THEN _FLSHOT7=1; ELSE IF FLUSHOT7=2 THEN _FLSHOT7=2; ELSE IF FLUSHOT7 IN (.,7,9) THEN _FLSHOT7=9; END; ELSE IF AGE IN (.,7,9) THEN _FLSHOT7=9; ELSE _FLSHOT7=.;</t>
  </si>
  <si>
    <t>Calculated variable for adults aged 65+ who have ever had a pneumonia vaccination.
_PNEUMO3 is derived from PNEUVAC4.</t>
  </si>
  <si>
    <t>*calculated field:
IF AGE GE 65 THEN DO; IF PNEUVAC4=1 THEN _PNEUMO3=1; ELSE IF PNEUVAC4=2 THEN _PNEUMO3=2; ELSE IF PNEUVAC4 IN (.,7,9) THEN _PNEUMO3=9; ELSE _PNEUMO3=.; END; ELSE IF AGE IN (.,7,9) THEN _PNEUMO3=9; ELSE _PNEUMO3=.;</t>
  </si>
  <si>
    <t>HIV/AIDS</t>
  </si>
  <si>
    <t>Calculated variable for adults who have ever been tested for hiv. _AIDTST4 is derived from HIVTST7.</t>
  </si>
  <si>
    <t>1 - Yes
2 - No
9 - Don't know/Not Sure/Refused
. Not asked or Missing</t>
  </si>
  <si>
    <t>*calculated field:
IF HIVTST7=1 THEN _AIDTST4=1; ELSE IF HIVTST7=2 THEN _AIDTST4=2; ELSE IF HIVTST7 IN (7,9) THEN _AIDTST4=9; ELSE IF HIVTST7=. THEN _AIDTST4=.;</t>
  </si>
  <si>
    <t>Calculated variable for fruit juice intake in times per day. FTJUDA2_ converts the FRUITJU2 variable to a per day response. (Two implied decimal places)</t>
  </si>
  <si>
    <t>0-9999 - Times per day (two implied decimal places)
. Don't know/Not Sure/ or Refused/Missing</t>
  </si>
  <si>
    <t>*calculated field:
IF 100 &lt; FRUITJU2 &lt; 200 THEN FTJUDA2_=FRUITJU2-100; ELSE IF 200 &lt; FRUITJU2 &lt; 300 THEN FTJUDA2_=(ROUND((FRUITJU2-200)/7,0.01)); ELSE IF 300 &lt; FRUITJU2 &lt; 400 THEN FTJUDA2_=(ROUND((FRUITJU2-300)/30,0.01)); ELSE IF FRUITJU2 = 555 THEN FTJUDA2_=0; ELSE IF FRUITJU2 = 300 THEN FTJUDA2_=0.02; ELSE IF FRUITJU2 IN (.,777,999) THEN FTJUDA2_=.; ** ROUND OFF **; FTJUDA2_=round((FTJUDA2_*100),1);</t>
  </si>
  <si>
    <t>Calculated variable for fruit intake in times per day. FRUTDA2_ converts the FRUIT2 variable to a per day response. (Two implied decimal places)</t>
  </si>
  <si>
    <t>*calculated field:
IF 100 &lt; FRUIT2 &lt; 200 THEN FRUTDA2_=FRUIT2-100; ELSE IF 200 &lt; FRUIT2 &lt; 300 THEN FRUTDA2_=(ROUND((FRUIT2-200)/7,0.01)); ELSE IF 300 &lt; FRUIT2 &lt; 400 THEN FRUTDA2_=(ROUND((FRUIT2-300)/30,0.01)); ELSE IF FRUIT2 = 555 THEN FRUTDA2_=0; ELSE IF FRUIT2 = 300 THEN FRUTDA2_=0.02; ELSE IF FRUIT2 IN (.,777,999) THEN FRUTDA2_=.; ** ROUND OFF **; FRUTDA2_=round((FRUTDA2_*100),1);</t>
  </si>
  <si>
    <t>FRUIT</t>
  </si>
  <si>
    <t>Calculated variable for dark green vegetable intake in times per day. GRENDA1_ converts the FVGREEN1 variable to a per day response (Two implied decimal places)</t>
  </si>
  <si>
    <t>GREENS</t>
  </si>
  <si>
    <t>*calculated field:
IF 100 &lt; FVGREEN1 &lt; 200 THEN GRENDA1_=FVGREEN1-100; ELSE IF 200 &lt; FVGREEN1 &lt; 300 THEN GRENDA1_=(ROUND((FVGREEN1-200)/7,0.01)); ELSE IF 300 &lt; FVGREEN1 &lt; 400 THEN GRENDA1_=(ROUND((FVGREEN1-300)/30,0.01)); ELSE IF FVGREEN1 = 555 THEN GRENDA1_=0; ELSE IF FVGREEN1 = 300 THEN GRENDA1_=0.02; ELSE IF FVGREEN1 IN (.,777,999) THEN GRENDA1_=.; ** ROUND OFF **; GRENDA1_=round((GRENDA1_*100),1);</t>
  </si>
  <si>
    <t>Calculated variable for French-fry intake in times per day. FRNCHDA_ converts the FRENCHF1 variable to a per day response. (Two implied decimal places)</t>
  </si>
  <si>
    <t>FRIES</t>
  </si>
  <si>
    <t>*calculated field:
IF 100 &lt; FRENCHF1 &lt; 200 THEN FRNCHDA_=FRENCHF1-100; ELSE IF 200 &lt; FRENCHF1 &lt; 300 THEN FRNCHDA_=(ROUND((FRENCHF1-200)/7,0.01)); ELSE IF 300 &lt; FRENCHF1 &lt; 400 THEN FRNCHDA_=(ROUND((FRENCHF1-300)/30,0.01)); ELSE IF FRENCHF1 = 555 THEN FRNCHDA_=0; ELSE IF FRENCHF1 = 300 THEN FRNCHDA_=0.02; ELSE IF FRENCHF1 IN (.,777,999) THEN FRNCHDA_=.; ** ROUND OFF **; FRNCHDA_=round((FRNCHDA_*100),1);</t>
  </si>
  <si>
    <t>Calculated variable for potato servings per day. POTADA1_ converts the POTATOE1 variable to a per-day response.</t>
  </si>
  <si>
    <t>POTATOES</t>
  </si>
  <si>
    <t>*calculated field:
IF 100 &lt; POTATOE1 &lt; 200 THEN POTADA1_=POTATOE1-100; ELSE IF 200 &lt; POTATOE1 &lt; 300 THEN POTADA1_=(ROUND((POTATOE1-200)/7,0.01)); ELSE IF 300 &lt; POTATOE1 &lt; 400 THEN POTADA1_=(ROUND((POTATOE1-300)/30,0.01)); ELSE IF POTATOE1 = 555 THEN POTADA1_=0; ELSE IF POTATOE1 = 300 THEN POTADA1_=0.02; ELSE IF POTATOE1 IN (.,777,999) THEN POTADA1_=.; ** ROUND OFF **; POTADA1_=round((POTADA1_*100),1);</t>
  </si>
  <si>
    <t>Calculated variable for other vegetable intake in times per day. VEGEDA2_ converts the VEGETAB2 variable to a per day response. (Two implied decimal places)</t>
  </si>
  <si>
    <t>VEGETABLES</t>
  </si>
  <si>
    <t>*calculated field:
IF 100 &lt; VEGETAB2 &lt; 200 THEN VEGEDA2_=VEGETAB2-100; ELSE IF 200 &lt; VEGETAB2 &lt; 300 THEN VEGEDA2_=(ROUND((VEGETAB2-200)/7,0.01)); ELSE IF 300 &lt; VEGETAB2 &lt; 400 THEN VEGEDA2_=(ROUND((VEGETAB2-300)/30,0.01)); ELSE IF VEGETAB2 = 555 THEN VEGEDA2_=0; ELSE IF VEGETAB2 = 300 THEN VEGEDA2_=0.02; ELSE IF VEGETAB2 IN (.,777,999) THEN VEGEDA2_=.; ** ROUND OFF **; VEGEDA2_=round((VEGEDA2_*100),1);</t>
  </si>
  <si>
    <t>Calculated variable for the number of missing fruit responses. _MISFRT1 is derived from MFTJUDA2_ and MFRUTDA2_</t>
  </si>
  <si>
    <t>0 - No missing fruit responses
1-2 - Has 1 or 2 missing fruit responses</t>
  </si>
  <si>
    <t>*calculated field:
IF FTJUDA2_=. THEN MFTJUDA2_=1; ELSE MFTJUDA2_=0; IF FRUTDA2_=. THEN MFRUTDA2_=1; ELSE MFRUTDA2_=0; _MISFRT1=SUM(MFTJUDA2_, MFRUTDA2_);</t>
  </si>
  <si>
    <t>Calculated variable for the number of missing vegetable responses. _MISVEG1 is derived from MGRENDA1_, MFRNCHDA_, MPOTADA1_ and MVEGEDA2_.</t>
  </si>
  <si>
    <t>0 - No missing vegetable responses
1-4 - Has 1 to 4 missing vegetable responses</t>
  </si>
  <si>
    <t>*calculated field:
IF GRENDA1_=. THEN MGRENDA1_=1; ELSE MGRENDA1_=0; IF FRNCHDA_=. THEN MFRNCHDA_=1; ELSE MFRNCHDA_=0; IF POTADA1_=. THEN MPOTADA1_=1; ELSE MPOTADA1_=0; IF VEGEDA2_=. THEN MVEGEDA2_=1; ELSE MVEGEDA2_=0; _MISVEG1=SUM(MGRENDA1_, MFRNCHDA_, MPOTADA1_, MVEGEDA2_);</t>
  </si>
  <si>
    <t>Calculated variable for missing any fruit responses. _FRTRES1 is derived from _MISFRT1</t>
  </si>
  <si>
    <t>0 - Not Included–Missing Fruit Responses
1 - Included–Not Missing Fruit Responses</t>
  </si>
  <si>
    <t>*calculated field:
_FRTRES1=0; IF 1&lt;=_MISFRT1&lt;=2 THEN _FRTRES1=0; ELSE IF _MISFRT1=0 THEN _FRTRES1=1;</t>
  </si>
  <si>
    <t>Calculated variable for missing any vegetable responses.
_VEGRES1 is derived from GRENDA1_, FRNCHDA_ , POTADA1_ , VEGEDA1_ and _MISVEG1.</t>
  </si>
  <si>
    <t>0 - Not Included–Missing Vegetable Responses
1 - Included–Not Missing Vegetable Responses
. Not asked or Missing</t>
  </si>
  <si>
    <t>*calculated field:
_VEGRES1=0; IF 1&lt;=_MISVEG1&lt;=4 THEN _VEGRES1=0; ELSE IF _MISVEG1=0 THEN _VEGRES1=1;</t>
  </si>
  <si>
    <t>Calculated variable for total fruits consumed per day. _FRUTSU1 is derived from the individual fruit variables (FTJUDA2_, FRUTDA2_). Values for don´t know, refused, or missing” (99) are excluded from the sum.</t>
  </si>
  <si>
    <t>0 - 99998 - Number of Fruits consumed per day (two implied decimal places)
. Not asked or Missing</t>
  </si>
  <si>
    <t>*calculated field:
_FRUTSU1=(FTJUDA2_/100) + (FRUTDA2_/100); _FRUTSU1=round((_FRUTSU1*100),1);</t>
  </si>
  <si>
    <t>Calculated variable for total vegetables consumed per day. _VEGESU1 is derived from the individual vegetable variables (GRENDA1_, FRNCHDA_, POTADA1_, and VEGEDA2_).
Values for don´t know, refused, or missing” (99) are excluded from the sum.</t>
  </si>
  <si>
    <t>0 - 99998 - Number of Vegetables consumed per day (two implied decimal places)
. Not asked or Missing</t>
  </si>
  <si>
    <t>*calculated field:
_VEGESU1=(GRENDA1_/100) + (FRNCHDA_/100) + (POTADA1_/100) + (VEGEDA2_/100); _VEGESU1=round((_VEGESU1*100),1);</t>
  </si>
  <si>
    <t>Calculated variable for consume fruit 1 or more times per day. _FRTLT1A is derived from _FRUTSU1</t>
  </si>
  <si>
    <t>1 - Consumed fruit one or more times per day
2 - Consumed fruit less than one time per day
9 - Don't know, refused, or missing values</t>
  </si>
  <si>
    <t>*calculated field:
IF 0 &lt;= (_FRUTSU1/100) &lt; 1 THEN _FRTLT1A=2; ELSE IF (_FRUTSU1/100) &gt;= 1 THEN _FRTLT1A=1; ELSE _FRTLT1A=9;</t>
  </si>
  <si>
    <t>Calculated variable for consume vegetables 1 or more times per day. _VEGLT1A is derived from _VEGESU1</t>
  </si>
  <si>
    <t>1 - Consumed vegetables one or more times per day
2 - Consumed vegetables less than one time per day
9 - Don't know, refused, or missing values</t>
  </si>
  <si>
    <t>*calculated field:
IF 0 &lt;= (_VEGESU1/100) &lt; 1 THEN _VEGLT1A=2; ELSE IF (_VEGESU1/100) &gt;= 1 THEN _VEGLT1A=1; ELSE _VEGLT1A=9;</t>
  </si>
  <si>
    <t>Calculated variable for reported consuming fruit &gt;16 per day. _FRT16A is derived from _FRUTSU1</t>
  </si>
  <si>
    <t>0 - Not Included–Values are too high
1 - Included–Values are in accepted range
. Not asked or Missing</t>
  </si>
  <si>
    <t>*calculated field:
IF (_FRUTSU1/100)&gt;16 THEN _FRT16A=0; ELSE IF (_FRUTSU1/100)&lt;=16 THEN _FRT16A=1;</t>
  </si>
  <si>
    <t>Calculated variable for reported consuming vegetables &gt;23 per day. _VEG23A is derived from _VEGESU1</t>
  </si>
  <si>
    <t>*calculated field:
IF (_VEGESU1/100)&gt;23 THEN _VEG23A=0; ELSE IF (_VEGESU1/100)&lt;=23 THEN _VEG23A=1;</t>
  </si>
  <si>
    <t>Calculated variable for fruit exclusion from analyses. _FRUITE1 is derived from _FRTRES1 and _FRT16A</t>
  </si>
  <si>
    <t>0 - No missing values and in accepted range
1 - Missing Fruit responses
2 - Fruit values out of range
. Not asked or Missing</t>
  </si>
  <si>
    <t>*calculated field:
IF _FRTRES1=1 AND _FRT16A=0 THEN _FRUITE1=2; ELSE IF _FRTRES1=1 AND _FRT16A=1 THEN _FRUITE1=0; ELSE _FRUITE1=1;</t>
  </si>
  <si>
    <t>Calculated variable for vegetable exclusion from analyses. _VEGETE1 is derived from _VEGRES1 and _VEG23A.</t>
  </si>
  <si>
    <t>0 - No missing values and in accepted range
1 - Missing Vegetable responses
2 - Vegetable values out of range
. Not asked or Missing</t>
  </si>
  <si>
    <t>*calculated field:
IF _VEGRES1=1 AND _VEG23A=0 THEN _VEGETE1=2; ELSE IF _VEGRES1=1 AND _VEG23A=1 THEN _VEGETE1=0; ELSE _VEGETE1=1;</t>
  </si>
  <si>
    <t>[Determined before the interview]</t>
  </si>
  <si>
    <t>Date/Time</t>
  </si>
  <si>
    <t>PHYSICAL_HEALTH</t>
  </si>
  <si>
    <t xml:space="preserve"> '_VEGETE1'</t>
  </si>
  <si>
    <t>_STATE'</t>
  </si>
  <si>
    <t xml:space="preserve"> 'FMONTH'</t>
  </si>
  <si>
    <t xml:space="preserve"> 'IDATE'</t>
  </si>
  <si>
    <t xml:space="preserve"> 'IMONTH'</t>
  </si>
  <si>
    <t xml:space="preserve"> 'IDAY'</t>
  </si>
  <si>
    <t xml:space="preserve"> 'IYEAR'</t>
  </si>
  <si>
    <t xml:space="preserve"> 'DISPCODE'</t>
  </si>
  <si>
    <t xml:space="preserve"> 'SEQNO'</t>
  </si>
  <si>
    <t xml:space="preserve"> '_PSU'</t>
  </si>
  <si>
    <t xml:space="preserve"> 'CTELENM1'</t>
  </si>
  <si>
    <t xml:space="preserve"> 'PVTRESD1'</t>
  </si>
  <si>
    <t xml:space="preserve"> 'COLGHOUS'</t>
  </si>
  <si>
    <t xml:space="preserve"> 'STATERE1'</t>
  </si>
  <si>
    <t xml:space="preserve"> 'CELPHON1'</t>
  </si>
  <si>
    <t xml:space="preserve"> 'LADULT1'</t>
  </si>
  <si>
    <t xml:space="preserve"> 'COLGSEX'</t>
  </si>
  <si>
    <t xml:space="preserve"> 'NUMADULT'</t>
  </si>
  <si>
    <t xml:space="preserve"> 'LANDSEX'</t>
  </si>
  <si>
    <t xml:space="preserve"> 'NUMMEN'</t>
  </si>
  <si>
    <t xml:space="preserve"> 'NUMWOMEN'</t>
  </si>
  <si>
    <t xml:space="preserve"> 'RESPSLCT'</t>
  </si>
  <si>
    <t xml:space="preserve"> 'SAFETIME'</t>
  </si>
  <si>
    <t xml:space="preserve"> 'CTELNUM1'</t>
  </si>
  <si>
    <t xml:space="preserve"> 'CELLFON5'</t>
  </si>
  <si>
    <t xml:space="preserve"> 'CADULT1'</t>
  </si>
  <si>
    <t xml:space="preserve"> 'CELLSEX'</t>
  </si>
  <si>
    <t xml:space="preserve"> 'PVTRESD3'</t>
  </si>
  <si>
    <t xml:space="preserve"> 'CCLGHOUS'</t>
  </si>
  <si>
    <t xml:space="preserve"> 'CSTATE1'</t>
  </si>
  <si>
    <t xml:space="preserve"> 'LANDLINE'</t>
  </si>
  <si>
    <t xml:space="preserve"> 'HHADULT'</t>
  </si>
  <si>
    <t xml:space="preserve"> 'SEXVAR'</t>
  </si>
  <si>
    <t xml:space="preserve"> 'GENHLTH'</t>
  </si>
  <si>
    <t xml:space="preserve"> 'PHYSHLTH'</t>
  </si>
  <si>
    <t xml:space="preserve"> 'MENTHLTH'</t>
  </si>
  <si>
    <t xml:space="preserve"> 'POORHLTH'</t>
  </si>
  <si>
    <t xml:space="preserve"> 'PRIMINSR'</t>
  </si>
  <si>
    <t xml:space="preserve"> 'PERSDOC3'</t>
  </si>
  <si>
    <t xml:space="preserve"> 'MEDCOST1'</t>
  </si>
  <si>
    <t xml:space="preserve"> 'CHECKUP1'</t>
  </si>
  <si>
    <t xml:space="preserve"> 'EXERANY2'</t>
  </si>
  <si>
    <t xml:space="preserve"> 'BPHIGH6'</t>
  </si>
  <si>
    <t xml:space="preserve"> 'BPMEDS'</t>
  </si>
  <si>
    <t xml:space="preserve"> 'CHOLCHK3'</t>
  </si>
  <si>
    <t xml:space="preserve"> 'TOLDHI3'</t>
  </si>
  <si>
    <t xml:space="preserve"> 'CHOLMED3'</t>
  </si>
  <si>
    <t xml:space="preserve"> 'CVDINFR4'</t>
  </si>
  <si>
    <t xml:space="preserve"> 'CVDCRHD4'</t>
  </si>
  <si>
    <t xml:space="preserve"> 'CVDSTRK3'</t>
  </si>
  <si>
    <t xml:space="preserve"> 'ASTHMA3'</t>
  </si>
  <si>
    <t xml:space="preserve"> 'ASTHNOW'</t>
  </si>
  <si>
    <t xml:space="preserve"> 'CHCSCNCR'</t>
  </si>
  <si>
    <t xml:space="preserve"> 'CHCOCNCR'</t>
  </si>
  <si>
    <t xml:space="preserve"> 'CHCCOPD3'</t>
  </si>
  <si>
    <t xml:space="preserve"> 'ADDEPEV3'</t>
  </si>
  <si>
    <t xml:space="preserve"> 'CHCKDNY2'</t>
  </si>
  <si>
    <t xml:space="preserve"> 'DIABETE4'</t>
  </si>
  <si>
    <t xml:space="preserve"> 'DIABAGE3'</t>
  </si>
  <si>
    <t xml:space="preserve"> 'HAVARTH5'</t>
  </si>
  <si>
    <t xml:space="preserve"> 'ARTHEXER'</t>
  </si>
  <si>
    <t xml:space="preserve"> 'ARTHEDU'</t>
  </si>
  <si>
    <t xml:space="preserve"> 'LMTJOIN3'</t>
  </si>
  <si>
    <t xml:space="preserve"> 'ARTHDIS2'</t>
  </si>
  <si>
    <t xml:space="preserve"> 'JOINPAI2'</t>
  </si>
  <si>
    <t xml:space="preserve"> 'MARITAL'</t>
  </si>
  <si>
    <t xml:space="preserve"> 'EDUCA'</t>
  </si>
  <si>
    <t xml:space="preserve"> 'RENTHOM1'</t>
  </si>
  <si>
    <t xml:space="preserve"> 'NUMHHOL3'</t>
  </si>
  <si>
    <t xml:space="preserve"> 'NUMPHON3'</t>
  </si>
  <si>
    <t xml:space="preserve"> 'CPDEMO1B'</t>
  </si>
  <si>
    <t xml:space="preserve"> 'VETERAN3'</t>
  </si>
  <si>
    <t xml:space="preserve"> 'EMPLOY1'</t>
  </si>
  <si>
    <t xml:space="preserve"> 'CHILDREN'</t>
  </si>
  <si>
    <t xml:space="preserve"> 'INCOME3'</t>
  </si>
  <si>
    <t xml:space="preserve"> 'PREGNANT'</t>
  </si>
  <si>
    <t xml:space="preserve"> 'WEIGHT2'</t>
  </si>
  <si>
    <t xml:space="preserve"> 'HEIGHT3'</t>
  </si>
  <si>
    <t xml:space="preserve"> 'DEAF'</t>
  </si>
  <si>
    <t xml:space="preserve"> 'BLIND'</t>
  </si>
  <si>
    <t xml:space="preserve"> 'DECIDE'</t>
  </si>
  <si>
    <t xml:space="preserve"> 'DIFFWALK'</t>
  </si>
  <si>
    <t xml:space="preserve"> 'DIFFDRES'</t>
  </si>
  <si>
    <t xml:space="preserve"> 'DIFFALON'</t>
  </si>
  <si>
    <t xml:space="preserve"> 'SMOKE100'</t>
  </si>
  <si>
    <t xml:space="preserve"> 'SMOKDAY2'</t>
  </si>
  <si>
    <t xml:space="preserve"> 'USENOW3'</t>
  </si>
  <si>
    <t xml:space="preserve"> 'ECIGNOW1'</t>
  </si>
  <si>
    <t xml:space="preserve"> 'ALCDAY5'</t>
  </si>
  <si>
    <t xml:space="preserve"> 'AVEDRNK3'</t>
  </si>
  <si>
    <t xml:space="preserve"> 'DRNK3GE5'</t>
  </si>
  <si>
    <t xml:space="preserve"> 'MAXDRNKS'</t>
  </si>
  <si>
    <t xml:space="preserve"> 'FLUSHOT7'</t>
  </si>
  <si>
    <t xml:space="preserve"> 'FLSHTMY3'</t>
  </si>
  <si>
    <t xml:space="preserve"> 'IMFVPLA2'</t>
  </si>
  <si>
    <t xml:space="preserve"> 'PNEUVAC4'</t>
  </si>
  <si>
    <t xml:space="preserve"> 'HIVTST7'</t>
  </si>
  <si>
    <t xml:space="preserve"> 'HIVTSTD3'</t>
  </si>
  <si>
    <t xml:space="preserve"> 'FRUIT2'</t>
  </si>
  <si>
    <t xml:space="preserve"> 'FRUITJU2'</t>
  </si>
  <si>
    <t xml:space="preserve"> 'FVGREEN1'</t>
  </si>
  <si>
    <t xml:space="preserve"> 'FRENCHF1'</t>
  </si>
  <si>
    <t xml:space="preserve"> 'POTATOE1'</t>
  </si>
  <si>
    <t xml:space="preserve"> 'VEGETAB2'</t>
  </si>
  <si>
    <t xml:space="preserve"> 'PDIABTST'</t>
  </si>
  <si>
    <t xml:space="preserve"> 'PREDIAB1'</t>
  </si>
  <si>
    <t xml:space="preserve"> 'INSULIN1'</t>
  </si>
  <si>
    <t xml:space="preserve"> 'BLDSUGAR'</t>
  </si>
  <si>
    <t xml:space="preserve"> 'FEETCHK3'</t>
  </si>
  <si>
    <t xml:space="preserve"> 'DOCTDIAB'</t>
  </si>
  <si>
    <t xml:space="preserve"> 'CHKHEMO3'</t>
  </si>
  <si>
    <t xml:space="preserve"> 'FEETCHK'</t>
  </si>
  <si>
    <t xml:space="preserve"> 'EYEEXAM1'</t>
  </si>
  <si>
    <t xml:space="preserve"> 'DIABEYE'</t>
  </si>
  <si>
    <t xml:space="preserve"> 'DIABEDU'</t>
  </si>
  <si>
    <t xml:space="preserve"> 'TOLDCFS'</t>
  </si>
  <si>
    <t xml:space="preserve"> 'HAVECFS'</t>
  </si>
  <si>
    <t xml:space="preserve"> 'WORKCFS'</t>
  </si>
  <si>
    <t xml:space="preserve"> 'TOLDHEPC'</t>
  </si>
  <si>
    <t xml:space="preserve"> 'TRETHEPC'</t>
  </si>
  <si>
    <t xml:space="preserve"> 'PRIRHEPC'</t>
  </si>
  <si>
    <t xml:space="preserve"> 'HAVEHEPC'</t>
  </si>
  <si>
    <t xml:space="preserve"> 'HAVEHEPB'</t>
  </si>
  <si>
    <t xml:space="preserve"> 'MEDSHEPB'</t>
  </si>
  <si>
    <t xml:space="preserve"> 'HPVADVC4'</t>
  </si>
  <si>
    <t xml:space="preserve"> 'HPVADSHT'</t>
  </si>
  <si>
    <t xml:space="preserve"> 'TETANUS1'</t>
  </si>
  <si>
    <t xml:space="preserve"> 'SHINGLE2'</t>
  </si>
  <si>
    <t xml:space="preserve"> 'LCSFIRST'</t>
  </si>
  <si>
    <t xml:space="preserve"> 'LCSLAST'</t>
  </si>
  <si>
    <t xml:space="preserve"> 'LCSNUMCG'</t>
  </si>
  <si>
    <t xml:space="preserve"> 'LCSCTSCN'</t>
  </si>
  <si>
    <t xml:space="preserve"> 'HADMAM'</t>
  </si>
  <si>
    <t xml:space="preserve"> 'HOWLONG'</t>
  </si>
  <si>
    <t xml:space="preserve"> 'CERVSCRN'</t>
  </si>
  <si>
    <t xml:space="preserve"> 'CRVCLCNC'</t>
  </si>
  <si>
    <t xml:space="preserve"> 'CRVCLPAP'</t>
  </si>
  <si>
    <t xml:space="preserve"> 'CRVCLHPV'</t>
  </si>
  <si>
    <t xml:space="preserve"> 'HADHYST2'</t>
  </si>
  <si>
    <t xml:space="preserve"> 'PSATEST1'</t>
  </si>
  <si>
    <t xml:space="preserve"> 'PSATIME1'</t>
  </si>
  <si>
    <t xml:space="preserve"> 'PCPSARS2'</t>
  </si>
  <si>
    <t xml:space="preserve"> 'PCSTALK'</t>
  </si>
  <si>
    <t xml:space="preserve"> 'HADSIGM4'</t>
  </si>
  <si>
    <t xml:space="preserve"> 'COLNSIGM'</t>
  </si>
  <si>
    <t xml:space="preserve"> 'COLNTES1'</t>
  </si>
  <si>
    <t xml:space="preserve"> 'SIGMTES1'</t>
  </si>
  <si>
    <t xml:space="preserve"> 'LASTSIG4'</t>
  </si>
  <si>
    <t xml:space="preserve"> 'COLNCNCR'</t>
  </si>
  <si>
    <t xml:space="preserve"> 'VIRCOLO1'</t>
  </si>
  <si>
    <t xml:space="preserve"> 'VCLNTES1'</t>
  </si>
  <si>
    <t xml:space="preserve"> 'SMALSTOL'</t>
  </si>
  <si>
    <t xml:space="preserve"> 'STOLTEST'</t>
  </si>
  <si>
    <t xml:space="preserve"> 'STOOLDN1'</t>
  </si>
  <si>
    <t xml:space="preserve"> 'BLDSTFIT'</t>
  </si>
  <si>
    <t xml:space="preserve"> 'SDNATES1'</t>
  </si>
  <si>
    <t xml:space="preserve"> 'CNCRDIFF'</t>
  </si>
  <si>
    <t xml:space="preserve"> 'CNCRAGE'</t>
  </si>
  <si>
    <t xml:space="preserve"> 'CNCRTYP1'</t>
  </si>
  <si>
    <t xml:space="preserve"> 'CSRVTRT3'</t>
  </si>
  <si>
    <t xml:space="preserve"> 'CSRVDOC1'</t>
  </si>
  <si>
    <t xml:space="preserve"> 'CSRVSUM'</t>
  </si>
  <si>
    <t xml:space="preserve"> 'CSRVRTRN'</t>
  </si>
  <si>
    <t xml:space="preserve"> 'CSRVINST'</t>
  </si>
  <si>
    <t xml:space="preserve"> 'CSRVINSR'</t>
  </si>
  <si>
    <t xml:space="preserve"> 'CSRVDEIN'</t>
  </si>
  <si>
    <t xml:space="preserve"> 'CSRVCLIN'</t>
  </si>
  <si>
    <t xml:space="preserve"> 'CSRVPAIN'</t>
  </si>
  <si>
    <t xml:space="preserve"> 'CSRVCTL2'</t>
  </si>
  <si>
    <t xml:space="preserve"> 'HOMBPCHK'</t>
  </si>
  <si>
    <t xml:space="preserve"> 'HOMRGCHK'</t>
  </si>
  <si>
    <t xml:space="preserve"> 'WHEREBP'</t>
  </si>
  <si>
    <t xml:space="preserve"> 'SHAREBP'</t>
  </si>
  <si>
    <t xml:space="preserve"> 'WTCHSALT'</t>
  </si>
  <si>
    <t xml:space="preserve"> 'DRADVISE'</t>
  </si>
  <si>
    <t xml:space="preserve"> 'CIMEMLOS'</t>
  </si>
  <si>
    <t xml:space="preserve"> 'CDHOUSE'</t>
  </si>
  <si>
    <t xml:space="preserve"> 'CDASSIST'</t>
  </si>
  <si>
    <t xml:space="preserve"> 'CDHELP'</t>
  </si>
  <si>
    <t xml:space="preserve"> 'CDSOCIAL'</t>
  </si>
  <si>
    <t xml:space="preserve"> 'CDDISCUS'</t>
  </si>
  <si>
    <t xml:space="preserve"> 'CAREGIV1'</t>
  </si>
  <si>
    <t xml:space="preserve"> 'CRGVREL4'</t>
  </si>
  <si>
    <t xml:space="preserve"> 'CRGVLNG1'</t>
  </si>
  <si>
    <t xml:space="preserve"> 'CRGVHRS1'</t>
  </si>
  <si>
    <t xml:space="preserve"> 'CRGVPRB3'</t>
  </si>
  <si>
    <t xml:space="preserve"> 'CRGVALZD'</t>
  </si>
  <si>
    <t xml:space="preserve"> 'CRGVPER1'</t>
  </si>
  <si>
    <t xml:space="preserve"> 'CRGVHOU1'</t>
  </si>
  <si>
    <t xml:space="preserve"> 'CRGVEXPT'</t>
  </si>
  <si>
    <t xml:space="preserve"> 'ACEDEPRS'</t>
  </si>
  <si>
    <t xml:space="preserve"> 'ACEDRINK'</t>
  </si>
  <si>
    <t xml:space="preserve"> 'ACEDRUGS'</t>
  </si>
  <si>
    <t xml:space="preserve"> 'ACEPRISN'</t>
  </si>
  <si>
    <t xml:space="preserve"> 'ACEDIVRC'</t>
  </si>
  <si>
    <t xml:space="preserve"> 'ACEPUNCH'</t>
  </si>
  <si>
    <t xml:space="preserve"> 'ACEHURT1'</t>
  </si>
  <si>
    <t xml:space="preserve"> 'ACESWEAR'</t>
  </si>
  <si>
    <t xml:space="preserve"> 'ACETOUCH'</t>
  </si>
  <si>
    <t xml:space="preserve"> 'ACETTHEM'</t>
  </si>
  <si>
    <t xml:space="preserve"> 'ACEHVSEX'</t>
  </si>
  <si>
    <t xml:space="preserve"> 'ACEADSAF'</t>
  </si>
  <si>
    <t xml:space="preserve"> 'ACEADNED'</t>
  </si>
  <si>
    <t xml:space="preserve"> 'MARIJAN1'</t>
  </si>
  <si>
    <t xml:space="preserve"> 'USEMRJN3'</t>
  </si>
  <si>
    <t xml:space="preserve"> 'RSNMRJN2'</t>
  </si>
  <si>
    <t xml:space="preserve"> 'LASTSMK2'</t>
  </si>
  <si>
    <t xml:space="preserve"> 'STOPSMK2'</t>
  </si>
  <si>
    <t xml:space="preserve"> 'FIREARM5'</t>
  </si>
  <si>
    <t xml:space="preserve"> 'GUNLOAD'</t>
  </si>
  <si>
    <t xml:space="preserve"> 'LOADULK2'</t>
  </si>
  <si>
    <t xml:space="preserve"> 'RCSGENDR'</t>
  </si>
  <si>
    <t xml:space="preserve"> 'RCSRLTN2'</t>
  </si>
  <si>
    <t xml:space="preserve"> 'CASTHDX2'</t>
  </si>
  <si>
    <t xml:space="preserve"> 'CASTHNO2'</t>
  </si>
  <si>
    <t xml:space="preserve"> 'BIRTHSEX'</t>
  </si>
  <si>
    <t xml:space="preserve"> 'SOMALE'</t>
  </si>
  <si>
    <t xml:space="preserve"> 'SOFEMALE'</t>
  </si>
  <si>
    <t xml:space="preserve"> 'TRNSGNDR'</t>
  </si>
  <si>
    <t xml:space="preserve"> 'QSTVER'</t>
  </si>
  <si>
    <t xml:space="preserve"> 'QSTLANG'</t>
  </si>
  <si>
    <t xml:space="preserve"> '_METSTAT'</t>
  </si>
  <si>
    <t xml:space="preserve"> '_URBSTAT'</t>
  </si>
  <si>
    <t xml:space="preserve"> 'MSCODE'</t>
  </si>
  <si>
    <t xml:space="preserve"> '_STSTR'</t>
  </si>
  <si>
    <t xml:space="preserve"> '_STRWT'</t>
  </si>
  <si>
    <t xml:space="preserve"> '_RAWRAKE'</t>
  </si>
  <si>
    <t xml:space="preserve"> '_WT2RAKE'</t>
  </si>
  <si>
    <t xml:space="preserve"> '_IMPRACE'</t>
  </si>
  <si>
    <t xml:space="preserve"> '_CHISPNC'</t>
  </si>
  <si>
    <t xml:space="preserve"> '_CRACE1'</t>
  </si>
  <si>
    <t xml:space="preserve"> '_CPRACE1'</t>
  </si>
  <si>
    <t xml:space="preserve"> 'CAGEG'</t>
  </si>
  <si>
    <t xml:space="preserve"> '_CLLCPWT'</t>
  </si>
  <si>
    <t xml:space="preserve"> '_DUALUSE'</t>
  </si>
  <si>
    <t xml:space="preserve"> '_DUALCOR'</t>
  </si>
  <si>
    <t xml:space="preserve"> '_LLCPWT2'</t>
  </si>
  <si>
    <t xml:space="preserve"> '_LLCPWT'</t>
  </si>
  <si>
    <t xml:space="preserve"> '_RFHLTH'</t>
  </si>
  <si>
    <t xml:space="preserve"> '_PHYS14D'</t>
  </si>
  <si>
    <t xml:space="preserve"> '_MENT14D'</t>
  </si>
  <si>
    <t xml:space="preserve"> '_HLTHPLN'</t>
  </si>
  <si>
    <t xml:space="preserve"> '_HCVU652'</t>
  </si>
  <si>
    <t xml:space="preserve"> '_TOTINDA'</t>
  </si>
  <si>
    <t xml:space="preserve"> '_RFHYPE6'</t>
  </si>
  <si>
    <t xml:space="preserve"> '_CHOLCH3'</t>
  </si>
  <si>
    <t xml:space="preserve"> '_RFCHOL3'</t>
  </si>
  <si>
    <t xml:space="preserve"> '_MICHD'</t>
  </si>
  <si>
    <t xml:space="preserve"> '_LTASTH1'</t>
  </si>
  <si>
    <t xml:space="preserve"> '_CASTHM1'</t>
  </si>
  <si>
    <t xml:space="preserve"> '_ASTHMS1'</t>
  </si>
  <si>
    <t xml:space="preserve"> '_DRDXAR3'</t>
  </si>
  <si>
    <t xml:space="preserve"> '_LMTACT3'</t>
  </si>
  <si>
    <t xml:space="preserve"> '_LMTWRK3'</t>
  </si>
  <si>
    <t xml:space="preserve"> '_PRACE1'</t>
  </si>
  <si>
    <t xml:space="preserve"> '_MRACE1'</t>
  </si>
  <si>
    <t xml:space="preserve"> '_HISPANC'</t>
  </si>
  <si>
    <t xml:space="preserve"> '_RACE'</t>
  </si>
  <si>
    <t xml:space="preserve"> '_RACEG21'</t>
  </si>
  <si>
    <t xml:space="preserve"> '_RACEGR3'</t>
  </si>
  <si>
    <t xml:space="preserve"> '_RACEPRV'</t>
  </si>
  <si>
    <t xml:space="preserve"> '_SEX'</t>
  </si>
  <si>
    <t xml:space="preserve"> '_AGEG5YR'</t>
  </si>
  <si>
    <t xml:space="preserve"> '_AGE65YR'</t>
  </si>
  <si>
    <t xml:space="preserve"> '_AGE80'</t>
  </si>
  <si>
    <t xml:space="preserve"> '_AGE_G'</t>
  </si>
  <si>
    <t xml:space="preserve"> 'HTIN4'</t>
  </si>
  <si>
    <t xml:space="preserve"> 'HTM4'</t>
  </si>
  <si>
    <t xml:space="preserve"> 'WTKG3'</t>
  </si>
  <si>
    <t xml:space="preserve"> '_BMI5'</t>
  </si>
  <si>
    <t xml:space="preserve"> '_BMI5CAT'</t>
  </si>
  <si>
    <t xml:space="preserve"> '_RFBMI5'</t>
  </si>
  <si>
    <t xml:space="preserve"> '_CHLDCNT'</t>
  </si>
  <si>
    <t xml:space="preserve"> '_EDUCAG'</t>
  </si>
  <si>
    <t xml:space="preserve"> '_INCOMG1'</t>
  </si>
  <si>
    <t xml:space="preserve"> '_SMOKER3'</t>
  </si>
  <si>
    <t xml:space="preserve"> '_RFSMOK3'</t>
  </si>
  <si>
    <t xml:space="preserve"> '_CURECI1'</t>
  </si>
  <si>
    <t xml:space="preserve"> 'DRNKANY5'</t>
  </si>
  <si>
    <t xml:space="preserve"> 'DROCDY3_'</t>
  </si>
  <si>
    <t xml:space="preserve"> '_RFBING5'</t>
  </si>
  <si>
    <t xml:space="preserve"> '_DRNKWK1'</t>
  </si>
  <si>
    <t xml:space="preserve"> '_RFDRHV7'</t>
  </si>
  <si>
    <t xml:space="preserve"> '_FLSHOT7'</t>
  </si>
  <si>
    <t xml:space="preserve"> '_PNEUMO3'</t>
  </si>
  <si>
    <t xml:space="preserve"> '_AIDTST4'</t>
  </si>
  <si>
    <t xml:space="preserve"> 'FTJUDA2_'</t>
  </si>
  <si>
    <t xml:space="preserve"> 'FRUTDA2_'</t>
  </si>
  <si>
    <t xml:space="preserve"> 'GRENDA1_'</t>
  </si>
  <si>
    <t xml:space="preserve"> 'FRNCHDA_'</t>
  </si>
  <si>
    <t xml:space="preserve"> 'POTADA1_'</t>
  </si>
  <si>
    <t xml:space="preserve"> 'VEGEDA2_'</t>
  </si>
  <si>
    <t xml:space="preserve"> '_MISFRT1'</t>
  </si>
  <si>
    <t xml:space="preserve"> '_MISVEG1'</t>
  </si>
  <si>
    <t xml:space="preserve"> '_FRTRES1'</t>
  </si>
  <si>
    <t xml:space="preserve"> '_VEGRES1'</t>
  </si>
  <si>
    <t xml:space="preserve"> '_FRUTSU1'</t>
  </si>
  <si>
    <t xml:space="preserve"> '_VEGESU1'</t>
  </si>
  <si>
    <t xml:space="preserve"> '_FRTLT1A'</t>
  </si>
  <si>
    <t xml:space="preserve"> '_VEGLT1A'</t>
  </si>
  <si>
    <t xml:space="preserve"> '_FRT16A'</t>
  </si>
  <si>
    <t xml:space="preserve"> '_VEG23A'</t>
  </si>
  <si>
    <t xml:space="preserve"> '_FRUITE1'</t>
  </si>
  <si>
    <t>use calculated field '_SEX'</t>
  </si>
  <si>
    <t>(not in questionnaire)</t>
  </si>
  <si>
    <t>consider keeping later for Tableau geo maps</t>
  </si>
  <si>
    <t>map visualizations</t>
  </si>
  <si>
    <t>SubstanceDF Keep/Remove</t>
  </si>
  <si>
    <t>DietDF Keep/Remove</t>
  </si>
  <si>
    <t>use calculated field 'DROCDY3_'</t>
  </si>
  <si>
    <t>use calculated field 'DRNKANY5'</t>
  </si>
  <si>
    <t>use calculated field '_RFBING5'</t>
  </si>
  <si>
    <t>COLUMN_NAME</t>
  </si>
  <si>
    <t>DF EXPORTED LIST</t>
  </si>
  <si>
    <t>SUBSTANCE_DF</t>
  </si>
  <si>
    <t>DIET_DF</t>
  </si>
  <si>
    <t>RENAMED</t>
  </si>
  <si>
    <t>STATE</t>
  </si>
  <si>
    <t>use calculated field '_RFHLTH'</t>
  </si>
  <si>
    <t>use calculated field '_PHYS14D'</t>
  </si>
  <si>
    <t>use calculated field '_MENT14D'</t>
  </si>
  <si>
    <t>use calculated field '_HLTHPLN'</t>
  </si>
  <si>
    <t>KEY_PAIR</t>
  </si>
  <si>
    <t>consider keeping for Tableau</t>
  </si>
  <si>
    <t>CHOLESTEROL</t>
  </si>
  <si>
    <t>CHOL_CHKD</t>
  </si>
  <si>
    <t>CHOL_MEDS</t>
  </si>
  <si>
    <t>HEART_STROKE</t>
  </si>
  <si>
    <t>not needed for Substance or Diet</t>
  </si>
  <si>
    <t>HRT_ATTK_OR_DISEASE</t>
  </si>
  <si>
    <t>delete from all</t>
  </si>
  <si>
    <t>use calculated field '_RFCHOL3'</t>
  </si>
  <si>
    <t>MARITAL_STATUS</t>
  </si>
  <si>
    <t>use calculated field '_EDUCAG'</t>
  </si>
  <si>
    <t>EDUCATION</t>
  </si>
  <si>
    <t>WORK_STATUS</t>
  </si>
  <si>
    <t>use calculated field 'WTKG'</t>
  </si>
  <si>
    <t>use calculated field 'HTIN4'</t>
  </si>
  <si>
    <t>WEIGHT_KG</t>
  </si>
  <si>
    <t>HEIGHT_METERS</t>
  </si>
  <si>
    <t>use calculated field '_INCOMG1'</t>
  </si>
  <si>
    <t>PREFERRED_RACE</t>
  </si>
  <si>
    <t>SEX</t>
  </si>
  <si>
    <t>AGE_BINS</t>
  </si>
  <si>
    <t>BMI</t>
  </si>
  <si>
    <t>INSULIN</t>
  </si>
  <si>
    <t>ATE_FRUIT</t>
  </si>
  <si>
    <t>ATE_VEGGIES</t>
  </si>
  <si>
    <t>JUICE</t>
  </si>
  <si>
    <t>use calculated field 'VEGEDA2_'</t>
  </si>
  <si>
    <t>use calculated field 'POTADA1_'</t>
  </si>
  <si>
    <t>use calculated field 'FRNCHDA_'</t>
  </si>
  <si>
    <t>use calculated field 'GRENDA1_'</t>
  </si>
  <si>
    <t>use calculated field 'FTJUDA2_'</t>
  </si>
  <si>
    <t>use calculated field 'FRUTDA2_'</t>
  </si>
  <si>
    <t>GENERAL_HEALTH</t>
  </si>
  <si>
    <t>HYPERTENSION</t>
  </si>
  <si>
    <t>E_CIG_USER</t>
  </si>
  <si>
    <t>LAST_SMOKE</t>
  </si>
  <si>
    <t>SMOKE_FREQ</t>
  </si>
  <si>
    <t>TOBAC_FREQ</t>
  </si>
  <si>
    <t>E_CIG_FREQ</t>
  </si>
  <si>
    <t>SMOKE_STRT_AGE</t>
  </si>
  <si>
    <t>SMOKE_END_AGE</t>
  </si>
  <si>
    <t>AVG_CIGS_DAY</t>
  </si>
  <si>
    <t>QUIT_SMK</t>
  </si>
  <si>
    <t>SMOKER_STATUS</t>
  </si>
  <si>
    <t>MARIJUANA</t>
  </si>
  <si>
    <t>MRJ_REASON</t>
  </si>
  <si>
    <t>MRJ_METHOD</t>
  </si>
  <si>
    <t>PREDIABETES</t>
  </si>
  <si>
    <t>N/A</t>
  </si>
  <si>
    <t>_STATE',</t>
  </si>
  <si>
    <t xml:space="preserve"> 'FMONTH',</t>
  </si>
  <si>
    <t xml:space="preserve"> 'IDATE',</t>
  </si>
  <si>
    <t xml:space="preserve"> 'IMONTH',</t>
  </si>
  <si>
    <t xml:space="preserve"> 'IDAY',</t>
  </si>
  <si>
    <t xml:space="preserve"> 'IYEAR',</t>
  </si>
  <si>
    <t xml:space="preserve"> 'DISPCODE',</t>
  </si>
  <si>
    <t xml:space="preserve"> 'SEQNO',</t>
  </si>
  <si>
    <t xml:space="preserve"> '_PSU',</t>
  </si>
  <si>
    <t xml:space="preserve"> 'CTELENM1',</t>
  </si>
  <si>
    <t xml:space="preserve"> 'PVTRESD1',</t>
  </si>
  <si>
    <t xml:space="preserve"> 'COLGHOUS',</t>
  </si>
  <si>
    <t xml:space="preserve"> 'STATERE1',</t>
  </si>
  <si>
    <t xml:space="preserve"> 'CELPHON1',</t>
  </si>
  <si>
    <t xml:space="preserve"> 'LADULT1',</t>
  </si>
  <si>
    <t xml:space="preserve"> 'COLGSEX',</t>
  </si>
  <si>
    <t xml:space="preserve"> 'NUMADULT',</t>
  </si>
  <si>
    <t xml:space="preserve"> 'LANDSEX',</t>
  </si>
  <si>
    <t xml:space="preserve"> 'NUMMEN',</t>
  </si>
  <si>
    <t xml:space="preserve"> 'NUMWOMEN',</t>
  </si>
  <si>
    <t xml:space="preserve"> 'RESPSLCT',</t>
  </si>
  <si>
    <t xml:space="preserve"> 'SAFETIME',</t>
  </si>
  <si>
    <t xml:space="preserve"> 'CTELNUM1',</t>
  </si>
  <si>
    <t xml:space="preserve"> 'CELLFON5',</t>
  </si>
  <si>
    <t xml:space="preserve"> 'CADULT1',</t>
  </si>
  <si>
    <t xml:space="preserve"> 'CELLSEX',</t>
  </si>
  <si>
    <t xml:space="preserve"> 'PVTRESD3',</t>
  </si>
  <si>
    <t xml:space="preserve"> 'CCLGHOUS',</t>
  </si>
  <si>
    <t xml:space="preserve"> 'CSTATE1',</t>
  </si>
  <si>
    <t xml:space="preserve"> 'LANDLINE',</t>
  </si>
  <si>
    <t xml:space="preserve"> 'HHADULT',</t>
  </si>
  <si>
    <t xml:space="preserve"> 'SEXVAR',</t>
  </si>
  <si>
    <t xml:space="preserve"> 'GENHLTH',</t>
  </si>
  <si>
    <t xml:space="preserve"> 'PHYSHLTH',</t>
  </si>
  <si>
    <t xml:space="preserve"> 'MENTHLTH',</t>
  </si>
  <si>
    <t xml:space="preserve"> 'POORHLTH',</t>
  </si>
  <si>
    <t xml:space="preserve"> 'PRIMINSR',</t>
  </si>
  <si>
    <t xml:space="preserve"> 'PERSDOC3',</t>
  </si>
  <si>
    <t xml:space="preserve"> 'MEDCOST1',</t>
  </si>
  <si>
    <t xml:space="preserve"> 'CHECKUP1',</t>
  </si>
  <si>
    <t xml:space="preserve"> 'EXERANY2',</t>
  </si>
  <si>
    <t xml:space="preserve"> 'BPHIGH6',</t>
  </si>
  <si>
    <t xml:space="preserve"> 'BPMEDS',</t>
  </si>
  <si>
    <t xml:space="preserve"> 'CHOLCHK3',</t>
  </si>
  <si>
    <t xml:space="preserve"> 'TOLDHI3',</t>
  </si>
  <si>
    <t xml:space="preserve"> 'CHOLMED3',</t>
  </si>
  <si>
    <t xml:space="preserve"> 'CVDINFR4',</t>
  </si>
  <si>
    <t xml:space="preserve"> 'CVDCRHD4',</t>
  </si>
  <si>
    <t xml:space="preserve"> 'CVDSTRK3',</t>
  </si>
  <si>
    <t xml:space="preserve"> 'ASTHMA3',</t>
  </si>
  <si>
    <t xml:space="preserve"> 'ASTHNOW',</t>
  </si>
  <si>
    <t xml:space="preserve"> 'CHCSCNCR',</t>
  </si>
  <si>
    <t xml:space="preserve"> 'CHCOCNCR',</t>
  </si>
  <si>
    <t xml:space="preserve"> 'CHCCOPD3',</t>
  </si>
  <si>
    <t xml:space="preserve"> 'ADDEPEV3',</t>
  </si>
  <si>
    <t xml:space="preserve"> 'CHCKDNY2',</t>
  </si>
  <si>
    <t xml:space="preserve"> 'DIABETE4',</t>
  </si>
  <si>
    <t xml:space="preserve"> 'DIABAGE3',</t>
  </si>
  <si>
    <t xml:space="preserve"> 'HAVARTH5',</t>
  </si>
  <si>
    <t xml:space="preserve"> 'ARTHEXER',</t>
  </si>
  <si>
    <t xml:space="preserve"> 'ARTHEDU',</t>
  </si>
  <si>
    <t xml:space="preserve"> 'LMTJOIN3',</t>
  </si>
  <si>
    <t xml:space="preserve"> 'ARTHDIS2',</t>
  </si>
  <si>
    <t xml:space="preserve"> 'JOINPAI2',</t>
  </si>
  <si>
    <t xml:space="preserve"> 'MARITAL',</t>
  </si>
  <si>
    <t xml:space="preserve"> 'EDUCA',</t>
  </si>
  <si>
    <t xml:space="preserve"> 'RENTHOM1',</t>
  </si>
  <si>
    <t xml:space="preserve"> 'NUMHHOL3',</t>
  </si>
  <si>
    <t xml:space="preserve"> 'NUMPHON3',</t>
  </si>
  <si>
    <t xml:space="preserve"> 'CPDEMO1B',</t>
  </si>
  <si>
    <t xml:space="preserve"> 'VETERAN3',</t>
  </si>
  <si>
    <t xml:space="preserve"> 'EMPLOY1',</t>
  </si>
  <si>
    <t xml:space="preserve"> 'CHILDREN',</t>
  </si>
  <si>
    <t xml:space="preserve"> 'INCOME3',</t>
  </si>
  <si>
    <t xml:space="preserve"> 'PREGNANT',</t>
  </si>
  <si>
    <t xml:space="preserve"> 'WEIGHT2',</t>
  </si>
  <si>
    <t xml:space="preserve"> 'HEIGHT3',</t>
  </si>
  <si>
    <t xml:space="preserve"> 'DEAF',</t>
  </si>
  <si>
    <t xml:space="preserve"> 'BLIND',</t>
  </si>
  <si>
    <t xml:space="preserve"> 'DECIDE',</t>
  </si>
  <si>
    <t xml:space="preserve"> 'DIFFWALK',</t>
  </si>
  <si>
    <t xml:space="preserve"> 'DIFFDRES',</t>
  </si>
  <si>
    <t xml:space="preserve"> 'DIFFALON',</t>
  </si>
  <si>
    <t xml:space="preserve"> 'SMOKE100',</t>
  </si>
  <si>
    <t xml:space="preserve"> 'SMOKDAY2',</t>
  </si>
  <si>
    <t xml:space="preserve"> 'USENOW3',</t>
  </si>
  <si>
    <t xml:space="preserve"> 'ECIGNOW1',</t>
  </si>
  <si>
    <t xml:space="preserve"> 'ALCDAY5',</t>
  </si>
  <si>
    <t xml:space="preserve"> 'AVEDRNK3',</t>
  </si>
  <si>
    <t xml:space="preserve"> 'DRNK3GE5',</t>
  </si>
  <si>
    <t xml:space="preserve"> 'MAXDRNKS',</t>
  </si>
  <si>
    <t xml:space="preserve"> 'FLUSHOT7',</t>
  </si>
  <si>
    <t xml:space="preserve"> 'FLSHTMY3',</t>
  </si>
  <si>
    <t xml:space="preserve"> 'IMFVPLA2',</t>
  </si>
  <si>
    <t xml:space="preserve"> 'PNEUVAC4',</t>
  </si>
  <si>
    <t xml:space="preserve"> 'HIVTST7',</t>
  </si>
  <si>
    <t xml:space="preserve"> 'HIVTSTD3',</t>
  </si>
  <si>
    <t xml:space="preserve"> 'FRUIT2',</t>
  </si>
  <si>
    <t xml:space="preserve"> 'FRUITJU2',</t>
  </si>
  <si>
    <t xml:space="preserve"> 'FVGREEN1',</t>
  </si>
  <si>
    <t xml:space="preserve"> 'FRENCHF1',</t>
  </si>
  <si>
    <t xml:space="preserve"> 'POTATOE1',</t>
  </si>
  <si>
    <t xml:space="preserve"> 'VEGETAB2',</t>
  </si>
  <si>
    <t xml:space="preserve"> 'PDIABTST',</t>
  </si>
  <si>
    <t xml:space="preserve"> 'PREDIAB1',</t>
  </si>
  <si>
    <t xml:space="preserve"> 'INSULIN1',</t>
  </si>
  <si>
    <t xml:space="preserve"> 'BLDSUGAR',</t>
  </si>
  <si>
    <t xml:space="preserve"> 'FEETCHK3',</t>
  </si>
  <si>
    <t xml:space="preserve"> 'DOCTDIAB',</t>
  </si>
  <si>
    <t xml:space="preserve"> 'CHKHEMO3',</t>
  </si>
  <si>
    <t xml:space="preserve"> 'FEETCHK',</t>
  </si>
  <si>
    <t xml:space="preserve"> 'EYEEXAM1',</t>
  </si>
  <si>
    <t xml:space="preserve"> 'DIABEYE',</t>
  </si>
  <si>
    <t xml:space="preserve"> 'DIABEDU',</t>
  </si>
  <si>
    <t xml:space="preserve"> 'TOLDCFS',</t>
  </si>
  <si>
    <t xml:space="preserve"> 'HAVECFS',</t>
  </si>
  <si>
    <t xml:space="preserve"> 'WORKCFS',</t>
  </si>
  <si>
    <t xml:space="preserve"> 'TOLDHEPC',</t>
  </si>
  <si>
    <t xml:space="preserve"> 'TRETHEPC',</t>
  </si>
  <si>
    <t xml:space="preserve"> 'PRIRHEPC',</t>
  </si>
  <si>
    <t xml:space="preserve"> 'HAVEHEPC',</t>
  </si>
  <si>
    <t xml:space="preserve"> 'HAVEHEPB',</t>
  </si>
  <si>
    <t xml:space="preserve"> 'MEDSHEPB',</t>
  </si>
  <si>
    <t xml:space="preserve"> 'HPVADVC4',</t>
  </si>
  <si>
    <t xml:space="preserve"> 'HPVADSHT',</t>
  </si>
  <si>
    <t xml:space="preserve"> 'TETANUS1',</t>
  </si>
  <si>
    <t xml:space="preserve"> 'SHINGLE2',</t>
  </si>
  <si>
    <t xml:space="preserve"> 'LCSFIRST',</t>
  </si>
  <si>
    <t xml:space="preserve"> 'LCSLAST',</t>
  </si>
  <si>
    <t xml:space="preserve"> 'LCSNUMCG',</t>
  </si>
  <si>
    <t xml:space="preserve"> 'LCSCTSCN',</t>
  </si>
  <si>
    <t xml:space="preserve"> 'HADMAM',</t>
  </si>
  <si>
    <t xml:space="preserve"> 'HOWLONG',</t>
  </si>
  <si>
    <t xml:space="preserve"> 'CERVSCRN',</t>
  </si>
  <si>
    <t xml:space="preserve"> 'CRVCLCNC',</t>
  </si>
  <si>
    <t xml:space="preserve"> 'CRVCLPAP',</t>
  </si>
  <si>
    <t xml:space="preserve"> 'CRVCLHPV',</t>
  </si>
  <si>
    <t xml:space="preserve"> 'HADHYST2',</t>
  </si>
  <si>
    <t xml:space="preserve"> 'PSATEST1',</t>
  </si>
  <si>
    <t xml:space="preserve"> 'PSATIME1',</t>
  </si>
  <si>
    <t xml:space="preserve"> 'PCPSARS2',</t>
  </si>
  <si>
    <t xml:space="preserve"> 'PCSTALK',</t>
  </si>
  <si>
    <t xml:space="preserve"> 'HADSIGM4',</t>
  </si>
  <si>
    <t xml:space="preserve"> 'COLNSIGM',</t>
  </si>
  <si>
    <t xml:space="preserve"> 'COLNTES1',</t>
  </si>
  <si>
    <t xml:space="preserve"> 'SIGMTES1',</t>
  </si>
  <si>
    <t xml:space="preserve"> 'LASTSIG4',</t>
  </si>
  <si>
    <t xml:space="preserve"> 'COLNCNCR',</t>
  </si>
  <si>
    <t xml:space="preserve"> 'VIRCOLO1',</t>
  </si>
  <si>
    <t xml:space="preserve"> 'VCLNTES1',</t>
  </si>
  <si>
    <t xml:space="preserve"> 'SMALSTOL',</t>
  </si>
  <si>
    <t xml:space="preserve"> 'STOLTEST',</t>
  </si>
  <si>
    <t xml:space="preserve"> 'STOOLDN1',</t>
  </si>
  <si>
    <t xml:space="preserve"> 'BLDSTFIT',</t>
  </si>
  <si>
    <t xml:space="preserve"> 'SDNATES1',</t>
  </si>
  <si>
    <t xml:space="preserve"> 'CNCRDIFF',</t>
  </si>
  <si>
    <t xml:space="preserve"> 'CNCRAGE',</t>
  </si>
  <si>
    <t xml:space="preserve"> 'CNCRTYP1',</t>
  </si>
  <si>
    <t xml:space="preserve"> 'CSRVTRT3',</t>
  </si>
  <si>
    <t xml:space="preserve"> 'CSRVDOC1',</t>
  </si>
  <si>
    <t xml:space="preserve"> 'CSRVSUM',</t>
  </si>
  <si>
    <t xml:space="preserve"> 'CSRVRTRN',</t>
  </si>
  <si>
    <t xml:space="preserve"> 'CSRVINST',</t>
  </si>
  <si>
    <t xml:space="preserve"> 'CSRVINSR',</t>
  </si>
  <si>
    <t xml:space="preserve"> 'CSRVDEIN',</t>
  </si>
  <si>
    <t xml:space="preserve"> 'CSRVCLIN',</t>
  </si>
  <si>
    <t xml:space="preserve"> 'CSRVPAIN',</t>
  </si>
  <si>
    <t xml:space="preserve"> 'CSRVCTL2',</t>
  </si>
  <si>
    <t xml:space="preserve"> 'HOMBPCHK',</t>
  </si>
  <si>
    <t xml:space="preserve"> 'HOMRGCHK',</t>
  </si>
  <si>
    <t xml:space="preserve"> 'WHEREBP',</t>
  </si>
  <si>
    <t xml:space="preserve"> 'SHAREBP',</t>
  </si>
  <si>
    <t xml:space="preserve"> 'WTCHSALT',</t>
  </si>
  <si>
    <t xml:space="preserve"> 'DRADVISE',</t>
  </si>
  <si>
    <t xml:space="preserve"> 'CIMEMLOS',</t>
  </si>
  <si>
    <t xml:space="preserve"> 'CDHOUSE',</t>
  </si>
  <si>
    <t xml:space="preserve"> 'CDASSIST',</t>
  </si>
  <si>
    <t xml:space="preserve"> 'CDHELP',</t>
  </si>
  <si>
    <t xml:space="preserve"> 'CDSOCIAL',</t>
  </si>
  <si>
    <t xml:space="preserve"> 'CDDISCUS',</t>
  </si>
  <si>
    <t xml:space="preserve"> 'CAREGIV1',</t>
  </si>
  <si>
    <t xml:space="preserve"> 'CRGVREL4',</t>
  </si>
  <si>
    <t xml:space="preserve"> 'CRGVLNG1',</t>
  </si>
  <si>
    <t xml:space="preserve"> 'CRGVHRS1',</t>
  </si>
  <si>
    <t xml:space="preserve"> 'CRGVPRB3',</t>
  </si>
  <si>
    <t xml:space="preserve"> 'CRGVALZD',</t>
  </si>
  <si>
    <t xml:space="preserve"> 'CRGVPER1',</t>
  </si>
  <si>
    <t xml:space="preserve"> 'CRGVHOU1',</t>
  </si>
  <si>
    <t xml:space="preserve"> 'CRGVEXPT',</t>
  </si>
  <si>
    <t xml:space="preserve"> 'ACEDEPRS',</t>
  </si>
  <si>
    <t xml:space="preserve"> 'ACEDRINK',</t>
  </si>
  <si>
    <t xml:space="preserve"> 'ACEDRUGS',</t>
  </si>
  <si>
    <t xml:space="preserve"> 'ACEPRISN',</t>
  </si>
  <si>
    <t xml:space="preserve"> 'ACEDIVRC',</t>
  </si>
  <si>
    <t xml:space="preserve"> 'ACEPUNCH',</t>
  </si>
  <si>
    <t xml:space="preserve"> 'ACEHURT1',</t>
  </si>
  <si>
    <t xml:space="preserve"> 'ACESWEAR',</t>
  </si>
  <si>
    <t xml:space="preserve"> 'ACETOUCH',</t>
  </si>
  <si>
    <t xml:space="preserve"> 'ACETTHEM',</t>
  </si>
  <si>
    <t xml:space="preserve"> 'ACEHVSEX',</t>
  </si>
  <si>
    <t xml:space="preserve"> 'ACEADSAF',</t>
  </si>
  <si>
    <t xml:space="preserve"> 'ACEADNED',</t>
  </si>
  <si>
    <t xml:space="preserve"> 'MARIJAN1',</t>
  </si>
  <si>
    <t xml:space="preserve"> 'USEMRJN3',</t>
  </si>
  <si>
    <t xml:space="preserve"> 'RSNMRJN2',</t>
  </si>
  <si>
    <t xml:space="preserve"> 'LASTSMK2',</t>
  </si>
  <si>
    <t xml:space="preserve"> 'STOPSMK2',</t>
  </si>
  <si>
    <t xml:space="preserve"> 'FIREARM5',</t>
  </si>
  <si>
    <t xml:space="preserve"> 'GUNLOAD',</t>
  </si>
  <si>
    <t xml:space="preserve"> 'LOADULK2',</t>
  </si>
  <si>
    <t xml:space="preserve"> 'RCSGENDR',</t>
  </si>
  <si>
    <t xml:space="preserve"> 'RCSRLTN2',</t>
  </si>
  <si>
    <t xml:space="preserve"> 'CASTHDX2',</t>
  </si>
  <si>
    <t xml:space="preserve"> 'CASTHNO2',</t>
  </si>
  <si>
    <t xml:space="preserve"> 'BIRTHSEX',</t>
  </si>
  <si>
    <t xml:space="preserve"> 'SOMALE',</t>
  </si>
  <si>
    <t xml:space="preserve"> 'SOFEMALE',</t>
  </si>
  <si>
    <t xml:space="preserve"> 'TRNSGNDR',</t>
  </si>
  <si>
    <t xml:space="preserve"> 'QSTVER',</t>
  </si>
  <si>
    <t xml:space="preserve"> 'QSTLANG',</t>
  </si>
  <si>
    <t xml:space="preserve"> '_METSTAT',</t>
  </si>
  <si>
    <t xml:space="preserve"> '_URBSTAT',</t>
  </si>
  <si>
    <t xml:space="preserve"> 'MSCODE',</t>
  </si>
  <si>
    <t xml:space="preserve"> '_STSTR',</t>
  </si>
  <si>
    <t xml:space="preserve"> '_STRWT',</t>
  </si>
  <si>
    <t xml:space="preserve"> '_RAWRAKE',</t>
  </si>
  <si>
    <t xml:space="preserve"> '_WT2RAKE',</t>
  </si>
  <si>
    <t xml:space="preserve"> '_IMPRACE',</t>
  </si>
  <si>
    <t xml:space="preserve"> '_CHISPNC',</t>
  </si>
  <si>
    <t xml:space="preserve"> '_CRACE1',</t>
  </si>
  <si>
    <t xml:space="preserve"> '_CPRACE1',</t>
  </si>
  <si>
    <t xml:space="preserve"> 'CAGEG',</t>
  </si>
  <si>
    <t xml:space="preserve"> '_CLLCPWT',</t>
  </si>
  <si>
    <t xml:space="preserve"> '_DUALUSE',</t>
  </si>
  <si>
    <t xml:space="preserve"> '_DUALCOR',</t>
  </si>
  <si>
    <t xml:space="preserve"> '_LLCPWT2',</t>
  </si>
  <si>
    <t xml:space="preserve"> '_LLCPWT',</t>
  </si>
  <si>
    <t xml:space="preserve"> '_RFHLTH',</t>
  </si>
  <si>
    <t xml:space="preserve"> '_PHYS14D',</t>
  </si>
  <si>
    <t xml:space="preserve"> '_MENT14D',</t>
  </si>
  <si>
    <t xml:space="preserve"> '_HLTHPLN',</t>
  </si>
  <si>
    <t xml:space="preserve"> '_HCVU652',</t>
  </si>
  <si>
    <t xml:space="preserve"> '_TOTINDA',</t>
  </si>
  <si>
    <t xml:space="preserve"> '_RFHYPE6',</t>
  </si>
  <si>
    <t xml:space="preserve"> '_CHOLCH3',</t>
  </si>
  <si>
    <t xml:space="preserve"> '_RFCHOL3',</t>
  </si>
  <si>
    <t xml:space="preserve"> '_MICHD',</t>
  </si>
  <si>
    <t xml:space="preserve"> '_LTASTH1',</t>
  </si>
  <si>
    <t xml:space="preserve"> '_CASTHM1',</t>
  </si>
  <si>
    <t xml:space="preserve"> '_ASTHMS1',</t>
  </si>
  <si>
    <t xml:space="preserve"> '_DRDXAR3',</t>
  </si>
  <si>
    <t xml:space="preserve"> '_LMTACT3',</t>
  </si>
  <si>
    <t xml:space="preserve"> '_LMTWRK3',</t>
  </si>
  <si>
    <t xml:space="preserve"> '_PRACE1',</t>
  </si>
  <si>
    <t xml:space="preserve"> '_MRACE1',</t>
  </si>
  <si>
    <t xml:space="preserve"> '_HISPANC',</t>
  </si>
  <si>
    <t xml:space="preserve"> '_RACE',</t>
  </si>
  <si>
    <t xml:space="preserve"> '_RACEG21',</t>
  </si>
  <si>
    <t xml:space="preserve"> '_RACEGR3',</t>
  </si>
  <si>
    <t xml:space="preserve"> '_RACEPRV',</t>
  </si>
  <si>
    <t xml:space="preserve"> '_SEX',</t>
  </si>
  <si>
    <t xml:space="preserve"> '_AGEG5YR',</t>
  </si>
  <si>
    <t xml:space="preserve"> '_AGE65YR',</t>
  </si>
  <si>
    <t xml:space="preserve"> '_AGE80',</t>
  </si>
  <si>
    <t xml:space="preserve"> '_AGE_G',</t>
  </si>
  <si>
    <t xml:space="preserve"> 'HTIN4',</t>
  </si>
  <si>
    <t xml:space="preserve"> 'HTM4',</t>
  </si>
  <si>
    <t xml:space="preserve"> 'WTKG3',</t>
  </si>
  <si>
    <t xml:space="preserve"> '_BMI5',</t>
  </si>
  <si>
    <t xml:space="preserve"> '_BMI5CAT',</t>
  </si>
  <si>
    <t xml:space="preserve"> '_RFBMI5',</t>
  </si>
  <si>
    <t xml:space="preserve"> '_CHLDCNT',</t>
  </si>
  <si>
    <t xml:space="preserve"> '_EDUCAG',</t>
  </si>
  <si>
    <t xml:space="preserve"> '_INCOMG1',</t>
  </si>
  <si>
    <t xml:space="preserve"> '_SMOKER3',</t>
  </si>
  <si>
    <t xml:space="preserve"> '_RFSMOK3',</t>
  </si>
  <si>
    <t xml:space="preserve"> '_CURECI1',</t>
  </si>
  <si>
    <t xml:space="preserve"> 'DRNKANY5',</t>
  </si>
  <si>
    <t xml:space="preserve"> 'DROCDY3_',</t>
  </si>
  <si>
    <t xml:space="preserve"> '_RFBING5',</t>
  </si>
  <si>
    <t xml:space="preserve"> '_DRNKWK1',</t>
  </si>
  <si>
    <t xml:space="preserve"> '_RFDRHV7',</t>
  </si>
  <si>
    <t xml:space="preserve"> '_FLSHOT7',</t>
  </si>
  <si>
    <t xml:space="preserve"> '_PNEUMO3',</t>
  </si>
  <si>
    <t xml:space="preserve"> '_AIDTST4',</t>
  </si>
  <si>
    <t xml:space="preserve"> 'FTJUDA2_',</t>
  </si>
  <si>
    <t xml:space="preserve"> 'FRUTDA2_',</t>
  </si>
  <si>
    <t xml:space="preserve"> 'GRENDA1_',</t>
  </si>
  <si>
    <t xml:space="preserve"> 'FRNCHDA_',</t>
  </si>
  <si>
    <t xml:space="preserve"> 'POTADA1_',</t>
  </si>
  <si>
    <t xml:space="preserve"> 'VEGEDA2_',</t>
  </si>
  <si>
    <t xml:space="preserve"> '_MISFRT1',</t>
  </si>
  <si>
    <t xml:space="preserve"> '_MISVEG1',</t>
  </si>
  <si>
    <t xml:space="preserve"> '_FRTRES1',</t>
  </si>
  <si>
    <t xml:space="preserve"> '_VEGRES1',</t>
  </si>
  <si>
    <t xml:space="preserve"> '_FRUTSU1',</t>
  </si>
  <si>
    <t xml:space="preserve"> '_VEGESU1',</t>
  </si>
  <si>
    <t xml:space="preserve"> '_FRTLT1A',</t>
  </si>
  <si>
    <t xml:space="preserve"> '_VEGLT1A',</t>
  </si>
  <si>
    <t xml:space="preserve"> '_FRT16A',</t>
  </si>
  <si>
    <t xml:space="preserve"> '_VEG23A',</t>
  </si>
  <si>
    <t xml:space="preserve"> '_FRUITE1',</t>
  </si>
  <si>
    <t xml:space="preserve"> '_VEGETE1',</t>
  </si>
  <si>
    <t>1Demographics</t>
  </si>
  <si>
    <t>2Health</t>
  </si>
  <si>
    <t>3Heart Health</t>
  </si>
  <si>
    <t>Tobacco</t>
  </si>
  <si>
    <t>Tobacco End</t>
  </si>
  <si>
    <t>4Alcohol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</si>
</sst>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9"/>
      <color rgb="FF000000"/>
      <name val="Open Sans"/>
      <family val="2"/>
    </font>
    <font>
      <sz val="9"/>
      <color rgb="FF000000"/>
      <name val="Open Sans"/>
      <family val="2"/>
    </font>
  </fonts>
  <fills count="6">
    <fill>
      <patternFill patternType="none"/>
    </fill>
    <fill>
      <patternFill patternType="gray125"/>
    </fill>
    <fill>
      <patternFill patternType="solid">
        <fgColor rgb="FFFFFF00"/>
        <bgColor indexed="64"/>
      </patternFill>
    </fill>
    <fill>
      <patternFill patternType="solid">
        <fgColor rgb="FFDCEDC8"/>
        <bgColor indexed="64"/>
      </patternFill>
    </fill>
    <fill>
      <patternFill patternType="solid">
        <fgColor rgb="FFFFFFFF"/>
        <bgColor indexed="64"/>
      </patternFill>
    </fill>
    <fill>
      <patternFill patternType="solid">
        <fgColor rgb="FF92D050"/>
        <bgColor indexed="64"/>
      </patternFill>
    </fill>
  </fills>
  <borders count="9">
    <border>
      <left/>
      <right/>
      <top/>
      <bottom/>
      <diagonal/>
    </border>
    <border>
      <left style="thin">
        <color rgb="FF000000"/>
      </left>
      <right style="thin">
        <color rgb="FF000000"/>
      </right>
      <top/>
      <bottom/>
      <diagonal/>
    </border>
    <border>
      <left style="thin">
        <color rgb="FF000000"/>
      </left>
      <right style="thin">
        <color rgb="FF000000"/>
      </right>
      <top/>
      <bottom style="medium">
        <color rgb="FFDEE2E6"/>
      </bottom>
      <diagonal/>
    </border>
    <border>
      <left style="thin">
        <color rgb="FF000000"/>
      </left>
      <right style="thin">
        <color rgb="FF000000"/>
      </right>
      <top style="medium">
        <color rgb="FFDEE2E6"/>
      </top>
      <bottom style="thin">
        <color rgb="FF000000"/>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rgb="FF000000"/>
      </left>
      <right/>
      <top style="medium">
        <color rgb="FFDEE2E6"/>
      </top>
      <bottom style="medium">
        <color rgb="FFDEE2E6"/>
      </bottom>
      <diagonal/>
    </border>
    <border>
      <left/>
      <right/>
      <top style="medium">
        <color rgb="FFDEE2E6"/>
      </top>
      <bottom style="medium">
        <color rgb="FFDEE2E6"/>
      </bottom>
      <diagonal/>
    </border>
    <border>
      <left/>
      <right style="thin">
        <color rgb="FF000000"/>
      </right>
      <top style="medium">
        <color rgb="FFDEE2E6"/>
      </top>
      <bottom style="medium">
        <color rgb="FFDEE2E6"/>
      </bottom>
      <diagonal/>
    </border>
  </borders>
  <cellStyleXfs count="1">
    <xf numFmtId="0" fontId="0" fillId="0" borderId="0"/>
  </cellStyleXfs>
  <cellXfs count="27">
    <xf numFmtId="0" fontId="0" fillId="0" borderId="0" xfId="0"/>
    <xf numFmtId="0" fontId="1" fillId="0" borderId="0" xfId="0" applyFont="1"/>
    <xf numFmtId="0" fontId="0" fillId="0" borderId="0" xfId="0" applyAlignment="1">
      <alignment vertical="top" wrapText="1"/>
    </xf>
    <xf numFmtId="0" fontId="0" fillId="0" borderId="0" xfId="0" quotePrefix="1" applyAlignment="1">
      <alignment vertical="top" wrapText="1"/>
    </xf>
    <xf numFmtId="0" fontId="1" fillId="0" borderId="0" xfId="0" applyFont="1" applyAlignment="1">
      <alignment vertical="top" wrapText="1"/>
    </xf>
    <xf numFmtId="0" fontId="0" fillId="0" borderId="0" xfId="0" applyAlignment="1">
      <alignment horizontal="center" vertical="top" wrapText="1"/>
    </xf>
    <xf numFmtId="0" fontId="0" fillId="2" borderId="0" xfId="0" applyFill="1" applyAlignment="1">
      <alignment vertical="top" wrapText="1"/>
    </xf>
    <xf numFmtId="0" fontId="2" fillId="3" borderId="1" xfId="0" applyFont="1" applyFill="1" applyBorder="1" applyAlignment="1">
      <alignment horizontal="center" wrapText="1"/>
    </xf>
    <xf numFmtId="0" fontId="2" fillId="3" borderId="2" xfId="0" applyFont="1" applyFill="1" applyBorder="1" applyAlignment="1">
      <alignment horizontal="center" wrapText="1"/>
    </xf>
    <xf numFmtId="0" fontId="3" fillId="4" borderId="3" xfId="0" applyFont="1" applyFill="1" applyBorder="1" applyAlignment="1">
      <alignment vertical="top" wrapText="1"/>
    </xf>
    <xf numFmtId="0" fontId="3" fillId="3" borderId="3" xfId="0" applyFont="1" applyFill="1" applyBorder="1" applyAlignment="1">
      <alignment vertical="top" wrapText="1"/>
    </xf>
    <xf numFmtId="0" fontId="2" fillId="3" borderId="4" xfId="0" applyFont="1" applyFill="1" applyBorder="1" applyAlignment="1">
      <alignment horizontal="center" wrapText="1"/>
    </xf>
    <xf numFmtId="0" fontId="0" fillId="0" borderId="0" xfId="0" applyAlignment="1">
      <alignment horizontal="left"/>
    </xf>
    <xf numFmtId="0" fontId="3" fillId="4" borderId="3" xfId="0" applyFont="1" applyFill="1" applyBorder="1" applyAlignment="1">
      <alignment horizontal="left" vertical="top" wrapText="1"/>
    </xf>
    <xf numFmtId="0" fontId="3" fillId="3" borderId="3" xfId="0" applyFont="1" applyFill="1" applyBorder="1" applyAlignment="1">
      <alignment horizontal="left" vertical="top" wrapText="1"/>
    </xf>
    <xf numFmtId="0" fontId="0" fillId="3" borderId="5" xfId="0" applyFill="1" applyBorder="1" applyAlignment="1">
      <alignment horizontal="left"/>
    </xf>
    <xf numFmtId="0" fontId="0" fillId="0" borderId="0" xfId="0" quotePrefix="1"/>
    <xf numFmtId="0" fontId="3" fillId="4" borderId="6" xfId="0" applyFont="1" applyFill="1" applyBorder="1" applyAlignment="1">
      <alignment vertical="top" wrapText="1"/>
    </xf>
    <xf numFmtId="0" fontId="3" fillId="4" borderId="7" xfId="0" applyFont="1" applyFill="1" applyBorder="1" applyAlignment="1">
      <alignment vertical="top" wrapText="1"/>
    </xf>
    <xf numFmtId="0" fontId="3" fillId="4" borderId="8" xfId="0" applyFont="1" applyFill="1" applyBorder="1" applyAlignment="1">
      <alignment vertical="top" wrapText="1"/>
    </xf>
    <xf numFmtId="0" fontId="3" fillId="3" borderId="6" xfId="0" applyFont="1" applyFill="1" applyBorder="1" applyAlignment="1">
      <alignment vertical="top" wrapText="1"/>
    </xf>
    <xf numFmtId="0" fontId="3" fillId="3" borderId="7" xfId="0" applyFont="1" applyFill="1" applyBorder="1" applyAlignment="1">
      <alignment vertical="top" wrapText="1"/>
    </xf>
    <xf numFmtId="0" fontId="3" fillId="3" borderId="8" xfId="0" applyFont="1" applyFill="1" applyBorder="1" applyAlignment="1">
      <alignment vertical="top" wrapText="1"/>
    </xf>
    <xf numFmtId="0" fontId="0" fillId="0" borderId="0" xfId="0" applyAlignment="1">
      <alignment vertical="center"/>
    </xf>
    <xf numFmtId="0" fontId="0" fillId="5" borderId="0" xfId="0" applyFill="1" applyAlignment="1">
      <alignment vertical="center"/>
    </xf>
    <xf numFmtId="0" fontId="0" fillId="0" borderId="0" xfId="0" applyFill="1" applyAlignment="1">
      <alignment vertical="top" wrapText="1"/>
    </xf>
    <xf numFmtId="0" fontId="1" fillId="2" borderId="0" xfId="0" applyFont="1" applyFill="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A05A70-757A-4186-8BEA-4E176E6EE472}">
  <dimension ref="A1:H304"/>
  <sheetViews>
    <sheetView workbookViewId="0">
      <pane ySplit="1" topLeftCell="A2" activePane="bottomLeft" state="frozen"/>
      <selection pane="bottomLeft" activeCell="E1" sqref="E1:F1048576"/>
    </sheetView>
  </sheetViews>
  <sheetFormatPr defaultRowHeight="14.5" x14ac:dyDescent="0.35"/>
  <cols>
    <col min="1" max="1" width="18.36328125" bestFit="1" customWidth="1"/>
    <col min="2" max="2" width="17" bestFit="1" customWidth="1"/>
    <col min="3" max="3" width="21.6328125" bestFit="1" customWidth="1"/>
    <col min="4" max="4" width="33.453125" bestFit="1" customWidth="1"/>
    <col min="5" max="5" width="16.36328125" bestFit="1" customWidth="1"/>
    <col min="6" max="6" width="10.08984375" bestFit="1" customWidth="1"/>
    <col min="8" max="8" width="14.1796875" bestFit="1" customWidth="1"/>
  </cols>
  <sheetData>
    <row r="1" spans="1:8" s="23" customFormat="1" ht="20.5" customHeight="1" x14ac:dyDescent="0.35">
      <c r="A1" s="24" t="s">
        <v>1298</v>
      </c>
      <c r="B1" s="24" t="s">
        <v>1297</v>
      </c>
      <c r="C1" s="24" t="s">
        <v>1301</v>
      </c>
      <c r="D1" s="24" t="s">
        <v>1307</v>
      </c>
      <c r="E1" s="24" t="s">
        <v>1299</v>
      </c>
      <c r="F1" s="24" t="s">
        <v>1300</v>
      </c>
    </row>
    <row r="2" spans="1:8" x14ac:dyDescent="0.35">
      <c r="A2" s="16" t="s">
        <v>986</v>
      </c>
      <c r="B2" s="16" t="s">
        <v>0</v>
      </c>
      <c r="C2" s="16" t="str">
        <f>VLOOKUP(B2,Questionnaire!B:G,6,FALSE)</f>
        <v>STATE</v>
      </c>
      <c r="D2" t="str">
        <f>IF(C2&lt;&gt;"-",CONCATENATE(A2," : ","'",C2,"',")," ")</f>
        <v>_STATE' : 'STATE',</v>
      </c>
      <c r="E2" t="str">
        <f>VLOOKUP(B2,Questionnaire!B:E,4,FALSE)</f>
        <v>KEEP?</v>
      </c>
      <c r="F2" t="str">
        <f>VLOOKUP(B2,Questionnaire!B:F,5,FALSE)</f>
        <v>KEEP?</v>
      </c>
      <c r="H2" t="s">
        <v>1357</v>
      </c>
    </row>
    <row r="3" spans="1:8" x14ac:dyDescent="0.35">
      <c r="A3" t="s">
        <v>987</v>
      </c>
      <c r="B3" t="s">
        <v>1</v>
      </c>
      <c r="C3" s="16" t="str">
        <f>VLOOKUP(B3,Questionnaire!B:G,6,FALSE)</f>
        <v>-</v>
      </c>
      <c r="D3" t="str">
        <f t="shared" ref="D3:D66" si="0">IF(C3&lt;&gt;"-",CONCATENATE(A3," : ","'",C3,"',")," ")</f>
        <v xml:space="preserve"> </v>
      </c>
      <c r="E3" t="str">
        <f>VLOOKUP(B3,Questionnaire!B:E,4,FALSE)</f>
        <v>REMOVE</v>
      </c>
      <c r="F3" t="str">
        <f>VLOOKUP(B3,Questionnaire!B:F,5,FALSE)</f>
        <v>REMOVE</v>
      </c>
      <c r="H3" t="s">
        <v>1358</v>
      </c>
    </row>
    <row r="4" spans="1:8" x14ac:dyDescent="0.35">
      <c r="A4" t="s">
        <v>988</v>
      </c>
      <c r="B4" t="s">
        <v>2</v>
      </c>
      <c r="C4" s="16" t="str">
        <f>VLOOKUP(B4,Questionnaire!B:G,6,FALSE)</f>
        <v>-</v>
      </c>
      <c r="D4" t="str">
        <f t="shared" si="0"/>
        <v xml:space="preserve"> </v>
      </c>
      <c r="E4" t="str">
        <f>VLOOKUP(B4,Questionnaire!B:E,4,FALSE)</f>
        <v>REMOVE</v>
      </c>
      <c r="F4" t="str">
        <f>VLOOKUP(B4,Questionnaire!B:F,5,FALSE)</f>
        <v>REMOVE</v>
      </c>
      <c r="H4" t="s">
        <v>1359</v>
      </c>
    </row>
    <row r="5" spans="1:8" x14ac:dyDescent="0.35">
      <c r="A5" t="s">
        <v>989</v>
      </c>
      <c r="B5" t="s">
        <v>3</v>
      </c>
      <c r="C5" s="16" t="str">
        <f>VLOOKUP(B5,Questionnaire!B:G,6,FALSE)</f>
        <v>-</v>
      </c>
      <c r="D5" t="str">
        <f t="shared" si="0"/>
        <v xml:space="preserve"> </v>
      </c>
      <c r="E5" t="str">
        <f>VLOOKUP(B5,Questionnaire!B:E,4,FALSE)</f>
        <v>REMOVE</v>
      </c>
      <c r="F5" t="str">
        <f>VLOOKUP(B5,Questionnaire!B:F,5,FALSE)</f>
        <v>REMOVE</v>
      </c>
      <c r="H5" t="s">
        <v>1360</v>
      </c>
    </row>
    <row r="6" spans="1:8" x14ac:dyDescent="0.35">
      <c r="A6" t="s">
        <v>990</v>
      </c>
      <c r="B6" t="s">
        <v>4</v>
      </c>
      <c r="C6" s="16" t="str">
        <f>VLOOKUP(B6,Questionnaire!B:G,6,FALSE)</f>
        <v>-</v>
      </c>
      <c r="D6" t="str">
        <f t="shared" si="0"/>
        <v xml:space="preserve"> </v>
      </c>
      <c r="E6" t="str">
        <f>VLOOKUP(B6,Questionnaire!B:E,4,FALSE)</f>
        <v>REMOVE</v>
      </c>
      <c r="F6" t="str">
        <f>VLOOKUP(B6,Questionnaire!B:F,5,FALSE)</f>
        <v>REMOVE</v>
      </c>
      <c r="H6" t="s">
        <v>1361</v>
      </c>
    </row>
    <row r="7" spans="1:8" x14ac:dyDescent="0.35">
      <c r="A7" t="s">
        <v>991</v>
      </c>
      <c r="B7" t="s">
        <v>5</v>
      </c>
      <c r="C7" s="16" t="str">
        <f>VLOOKUP(B7,Questionnaire!B:G,6,FALSE)</f>
        <v>-</v>
      </c>
      <c r="D7" t="str">
        <f t="shared" si="0"/>
        <v xml:space="preserve"> </v>
      </c>
      <c r="E7" t="str">
        <f>VLOOKUP(B7,Questionnaire!B:E,4,FALSE)</f>
        <v>REMOVE</v>
      </c>
      <c r="F7" t="str">
        <f>VLOOKUP(B7,Questionnaire!B:F,5,FALSE)</f>
        <v>REMOVE</v>
      </c>
      <c r="H7" t="s">
        <v>1362</v>
      </c>
    </row>
    <row r="8" spans="1:8" x14ac:dyDescent="0.35">
      <c r="A8" t="s">
        <v>992</v>
      </c>
      <c r="B8" t="s">
        <v>6</v>
      </c>
      <c r="C8" s="16" t="str">
        <f>VLOOKUP(B8,Questionnaire!B:G,6,FALSE)</f>
        <v>-</v>
      </c>
      <c r="D8" t="str">
        <f t="shared" si="0"/>
        <v xml:space="preserve"> </v>
      </c>
      <c r="E8" t="str">
        <f>VLOOKUP(B8,Questionnaire!B:E,4,FALSE)</f>
        <v>REMOVE</v>
      </c>
      <c r="F8" t="str">
        <f>VLOOKUP(B8,Questionnaire!B:F,5,FALSE)</f>
        <v>REMOVE</v>
      </c>
      <c r="H8" t="s">
        <v>1363</v>
      </c>
    </row>
    <row r="9" spans="1:8" x14ac:dyDescent="0.35">
      <c r="A9" t="s">
        <v>993</v>
      </c>
      <c r="B9" t="s">
        <v>7</v>
      </c>
      <c r="C9" s="16" t="str">
        <f>VLOOKUP(B9,Questionnaire!B:G,6,FALSE)</f>
        <v>-</v>
      </c>
      <c r="D9" t="str">
        <f t="shared" si="0"/>
        <v xml:space="preserve"> </v>
      </c>
      <c r="E9" t="str">
        <f>VLOOKUP(B9,Questionnaire!B:E,4,FALSE)</f>
        <v>REMOVE</v>
      </c>
      <c r="F9" t="str">
        <f>VLOOKUP(B9,Questionnaire!B:F,5,FALSE)</f>
        <v>REMOVE</v>
      </c>
      <c r="H9" t="s">
        <v>1364</v>
      </c>
    </row>
    <row r="10" spans="1:8" x14ac:dyDescent="0.35">
      <c r="A10" t="s">
        <v>994</v>
      </c>
      <c r="B10" t="s">
        <v>8</v>
      </c>
      <c r="C10" s="16" t="str">
        <f>VLOOKUP(B10,Questionnaire!B:G,6,FALSE)</f>
        <v>-</v>
      </c>
      <c r="D10" t="str">
        <f t="shared" si="0"/>
        <v xml:space="preserve"> </v>
      </c>
      <c r="E10" t="str">
        <f>VLOOKUP(B10,Questionnaire!B:E,4,FALSE)</f>
        <v>REMOVE</v>
      </c>
      <c r="F10" t="str">
        <f>VLOOKUP(B10,Questionnaire!B:F,5,FALSE)</f>
        <v>REMOVE</v>
      </c>
      <c r="H10" t="s">
        <v>1365</v>
      </c>
    </row>
    <row r="11" spans="1:8" x14ac:dyDescent="0.35">
      <c r="A11" t="s">
        <v>995</v>
      </c>
      <c r="B11" t="s">
        <v>9</v>
      </c>
      <c r="C11" s="16" t="str">
        <f>VLOOKUP(B11,Questionnaire!B:G,6,FALSE)</f>
        <v>-</v>
      </c>
      <c r="D11" t="str">
        <f t="shared" si="0"/>
        <v xml:space="preserve"> </v>
      </c>
      <c r="E11" t="str">
        <f>VLOOKUP(B11,Questionnaire!B:E,4,FALSE)</f>
        <v>REMOVE</v>
      </c>
      <c r="F11" t="str">
        <f>VLOOKUP(B11,Questionnaire!B:F,5,FALSE)</f>
        <v>REMOVE</v>
      </c>
      <c r="H11" t="s">
        <v>1366</v>
      </c>
    </row>
    <row r="12" spans="1:8" x14ac:dyDescent="0.35">
      <c r="A12" t="s">
        <v>996</v>
      </c>
      <c r="B12" t="s">
        <v>10</v>
      </c>
      <c r="C12" s="16" t="str">
        <f>VLOOKUP(B12,Questionnaire!B:G,6,FALSE)</f>
        <v>-</v>
      </c>
      <c r="D12" t="str">
        <f t="shared" si="0"/>
        <v xml:space="preserve"> </v>
      </c>
      <c r="E12" t="str">
        <f>VLOOKUP(B12,Questionnaire!B:E,4,FALSE)</f>
        <v>REMOVE</v>
      </c>
      <c r="F12" t="str">
        <f>VLOOKUP(B12,Questionnaire!B:F,5,FALSE)</f>
        <v>REMOVE</v>
      </c>
      <c r="H12" t="s">
        <v>1367</v>
      </c>
    </row>
    <row r="13" spans="1:8" x14ac:dyDescent="0.35">
      <c r="A13" t="s">
        <v>997</v>
      </c>
      <c r="B13" t="s">
        <v>11</v>
      </c>
      <c r="C13" s="16" t="str">
        <f>VLOOKUP(B13,Questionnaire!B:G,6,FALSE)</f>
        <v>-</v>
      </c>
      <c r="D13" t="str">
        <f t="shared" si="0"/>
        <v xml:space="preserve"> </v>
      </c>
      <c r="E13" t="str">
        <f>VLOOKUP(B13,Questionnaire!B:E,4,FALSE)</f>
        <v>REMOVE</v>
      </c>
      <c r="F13" t="str">
        <f>VLOOKUP(B13,Questionnaire!B:F,5,FALSE)</f>
        <v>REMOVE</v>
      </c>
      <c r="H13" t="s">
        <v>1368</v>
      </c>
    </row>
    <row r="14" spans="1:8" x14ac:dyDescent="0.35">
      <c r="A14" t="s">
        <v>998</v>
      </c>
      <c r="B14" t="s">
        <v>12</v>
      </c>
      <c r="C14" s="16" t="str">
        <f>VLOOKUP(B14,Questionnaire!B:G,6,FALSE)</f>
        <v>-</v>
      </c>
      <c r="D14" t="str">
        <f t="shared" si="0"/>
        <v xml:space="preserve"> </v>
      </c>
      <c r="E14" t="str">
        <f>VLOOKUP(B14,Questionnaire!B:E,4,FALSE)</f>
        <v>REMOVE</v>
      </c>
      <c r="F14" t="str">
        <f>VLOOKUP(B14,Questionnaire!B:F,5,FALSE)</f>
        <v>REMOVE</v>
      </c>
      <c r="H14" t="s">
        <v>1369</v>
      </c>
    </row>
    <row r="15" spans="1:8" x14ac:dyDescent="0.35">
      <c r="A15" t="s">
        <v>999</v>
      </c>
      <c r="B15" t="s">
        <v>13</v>
      </c>
      <c r="C15" s="16" t="str">
        <f>VLOOKUP(B15,Questionnaire!B:G,6,FALSE)</f>
        <v>-</v>
      </c>
      <c r="D15" t="str">
        <f t="shared" si="0"/>
        <v xml:space="preserve"> </v>
      </c>
      <c r="E15" t="str">
        <f>VLOOKUP(B15,Questionnaire!B:E,4,FALSE)</f>
        <v>REMOVE</v>
      </c>
      <c r="F15" t="str">
        <f>VLOOKUP(B15,Questionnaire!B:F,5,FALSE)</f>
        <v>REMOVE</v>
      </c>
      <c r="H15" t="s">
        <v>1370</v>
      </c>
    </row>
    <row r="16" spans="1:8" x14ac:dyDescent="0.35">
      <c r="A16" t="s">
        <v>1000</v>
      </c>
      <c r="B16" t="s">
        <v>14</v>
      </c>
      <c r="C16" s="16" t="str">
        <f>VLOOKUP(B16,Questionnaire!B:G,6,FALSE)</f>
        <v>-</v>
      </c>
      <c r="D16" t="str">
        <f t="shared" si="0"/>
        <v xml:space="preserve"> </v>
      </c>
      <c r="E16" t="str">
        <f>VLOOKUP(B16,Questionnaire!B:E,4,FALSE)</f>
        <v>REMOVE</v>
      </c>
      <c r="F16" t="str">
        <f>VLOOKUP(B16,Questionnaire!B:F,5,FALSE)</f>
        <v>REMOVE</v>
      </c>
      <c r="H16" t="s">
        <v>1371</v>
      </c>
    </row>
    <row r="17" spans="1:8" x14ac:dyDescent="0.35">
      <c r="A17" t="s">
        <v>1001</v>
      </c>
      <c r="B17" t="s">
        <v>15</v>
      </c>
      <c r="C17" s="16" t="str">
        <f>VLOOKUP(B17,Questionnaire!B:G,6,FALSE)</f>
        <v>-</v>
      </c>
      <c r="D17" t="str">
        <f t="shared" si="0"/>
        <v xml:space="preserve"> </v>
      </c>
      <c r="E17" t="str">
        <f>VLOOKUP(B17,Questionnaire!B:E,4,FALSE)</f>
        <v>REMOVE</v>
      </c>
      <c r="F17" t="str">
        <f>VLOOKUP(B17,Questionnaire!B:F,5,FALSE)</f>
        <v>REMOVE</v>
      </c>
      <c r="H17" t="s">
        <v>1372</v>
      </c>
    </row>
    <row r="18" spans="1:8" x14ac:dyDescent="0.35">
      <c r="A18" t="s">
        <v>1002</v>
      </c>
      <c r="B18" t="s">
        <v>16</v>
      </c>
      <c r="C18" s="16" t="str">
        <f>VLOOKUP(B18,Questionnaire!B:G,6,FALSE)</f>
        <v>-</v>
      </c>
      <c r="D18" t="str">
        <f t="shared" si="0"/>
        <v xml:space="preserve"> </v>
      </c>
      <c r="E18" t="str">
        <f>VLOOKUP(B18,Questionnaire!B:E,4,FALSE)</f>
        <v>REMOVE</v>
      </c>
      <c r="F18" t="str">
        <f>VLOOKUP(B18,Questionnaire!B:F,5,FALSE)</f>
        <v>REMOVE</v>
      </c>
      <c r="H18" t="s">
        <v>1373</v>
      </c>
    </row>
    <row r="19" spans="1:8" x14ac:dyDescent="0.35">
      <c r="A19" t="s">
        <v>1003</v>
      </c>
      <c r="B19" t="s">
        <v>17</v>
      </c>
      <c r="C19" s="16" t="str">
        <f>VLOOKUP(B19,Questionnaire!B:G,6,FALSE)</f>
        <v>-</v>
      </c>
      <c r="D19" t="str">
        <f t="shared" si="0"/>
        <v xml:space="preserve"> </v>
      </c>
      <c r="E19" t="str">
        <f>VLOOKUP(B19,Questionnaire!B:E,4,FALSE)</f>
        <v>REMOVE</v>
      </c>
      <c r="F19" t="str">
        <f>VLOOKUP(B19,Questionnaire!B:F,5,FALSE)</f>
        <v>REMOVE</v>
      </c>
      <c r="H19" t="s">
        <v>1374</v>
      </c>
    </row>
    <row r="20" spans="1:8" x14ac:dyDescent="0.35">
      <c r="A20" t="s">
        <v>1004</v>
      </c>
      <c r="B20" t="s">
        <v>18</v>
      </c>
      <c r="C20" s="16" t="str">
        <f>VLOOKUP(B20,Questionnaire!B:G,6,FALSE)</f>
        <v>-</v>
      </c>
      <c r="D20" t="str">
        <f t="shared" si="0"/>
        <v xml:space="preserve"> </v>
      </c>
      <c r="E20" t="str">
        <f>VLOOKUP(B20,Questionnaire!B:E,4,FALSE)</f>
        <v>REMOVE</v>
      </c>
      <c r="F20" t="str">
        <f>VLOOKUP(B20,Questionnaire!B:F,5,FALSE)</f>
        <v>REMOVE</v>
      </c>
      <c r="H20" t="s">
        <v>1375</v>
      </c>
    </row>
    <row r="21" spans="1:8" x14ac:dyDescent="0.35">
      <c r="A21" t="s">
        <v>1005</v>
      </c>
      <c r="B21" t="s">
        <v>19</v>
      </c>
      <c r="C21" s="16" t="str">
        <f>VLOOKUP(B21,Questionnaire!B:G,6,FALSE)</f>
        <v>-</v>
      </c>
      <c r="D21" t="str">
        <f t="shared" si="0"/>
        <v xml:space="preserve"> </v>
      </c>
      <c r="E21" t="str">
        <f>VLOOKUP(B21,Questionnaire!B:E,4,FALSE)</f>
        <v>REMOVE</v>
      </c>
      <c r="F21" t="str">
        <f>VLOOKUP(B21,Questionnaire!B:F,5,FALSE)</f>
        <v>REMOVE</v>
      </c>
      <c r="H21" t="s">
        <v>1376</v>
      </c>
    </row>
    <row r="22" spans="1:8" x14ac:dyDescent="0.35">
      <c r="A22" t="s">
        <v>1006</v>
      </c>
      <c r="B22" t="s">
        <v>20</v>
      </c>
      <c r="C22" s="16" t="str">
        <f>VLOOKUP(B22,Questionnaire!B:G,6,FALSE)</f>
        <v>-</v>
      </c>
      <c r="D22" t="str">
        <f t="shared" si="0"/>
        <v xml:space="preserve"> </v>
      </c>
      <c r="E22" t="str">
        <f>VLOOKUP(B22,Questionnaire!B:E,4,FALSE)</f>
        <v>REMOVE</v>
      </c>
      <c r="F22" t="str">
        <f>VLOOKUP(B22,Questionnaire!B:F,5,FALSE)</f>
        <v>REMOVE</v>
      </c>
      <c r="H22" t="s">
        <v>1377</v>
      </c>
    </row>
    <row r="23" spans="1:8" x14ac:dyDescent="0.35">
      <c r="A23" t="s">
        <v>1007</v>
      </c>
      <c r="B23" t="s">
        <v>21</v>
      </c>
      <c r="C23" s="16" t="str">
        <f>VLOOKUP(B23,Questionnaire!B:G,6,FALSE)</f>
        <v>-</v>
      </c>
      <c r="D23" t="str">
        <f t="shared" si="0"/>
        <v xml:space="preserve"> </v>
      </c>
      <c r="E23" t="str">
        <f>VLOOKUP(B23,Questionnaire!B:E,4,FALSE)</f>
        <v>REMOVE</v>
      </c>
      <c r="F23" t="str">
        <f>VLOOKUP(B23,Questionnaire!B:F,5,FALSE)</f>
        <v>REMOVE</v>
      </c>
      <c r="H23" t="s">
        <v>1378</v>
      </c>
    </row>
    <row r="24" spans="1:8" x14ac:dyDescent="0.35">
      <c r="A24" t="s">
        <v>1008</v>
      </c>
      <c r="B24" t="s">
        <v>22</v>
      </c>
      <c r="C24" s="16" t="str">
        <f>VLOOKUP(B24,Questionnaire!B:G,6,FALSE)</f>
        <v>-</v>
      </c>
      <c r="D24" t="str">
        <f t="shared" si="0"/>
        <v xml:space="preserve"> </v>
      </c>
      <c r="E24" t="str">
        <f>VLOOKUP(B24,Questionnaire!B:E,4,FALSE)</f>
        <v>REMOVE</v>
      </c>
      <c r="F24" t="str">
        <f>VLOOKUP(B24,Questionnaire!B:F,5,FALSE)</f>
        <v>REMOVE</v>
      </c>
      <c r="H24" t="s">
        <v>1379</v>
      </c>
    </row>
    <row r="25" spans="1:8" x14ac:dyDescent="0.35">
      <c r="A25" t="s">
        <v>1009</v>
      </c>
      <c r="B25" t="s">
        <v>23</v>
      </c>
      <c r="C25" s="16" t="str">
        <f>VLOOKUP(B25,Questionnaire!B:G,6,FALSE)</f>
        <v>-</v>
      </c>
      <c r="D25" t="str">
        <f t="shared" si="0"/>
        <v xml:space="preserve"> </v>
      </c>
      <c r="E25" t="str">
        <f>VLOOKUP(B25,Questionnaire!B:E,4,FALSE)</f>
        <v>REMOVE</v>
      </c>
      <c r="F25" t="str">
        <f>VLOOKUP(B25,Questionnaire!B:F,5,FALSE)</f>
        <v>REMOVE</v>
      </c>
      <c r="H25" t="s">
        <v>1380</v>
      </c>
    </row>
    <row r="26" spans="1:8" x14ac:dyDescent="0.35">
      <c r="A26" t="s">
        <v>1010</v>
      </c>
      <c r="B26" t="s">
        <v>24</v>
      </c>
      <c r="C26" s="16" t="str">
        <f>VLOOKUP(B26,Questionnaire!B:G,6,FALSE)</f>
        <v>-</v>
      </c>
      <c r="D26" t="str">
        <f t="shared" si="0"/>
        <v xml:space="preserve"> </v>
      </c>
      <c r="E26" t="str">
        <f>VLOOKUP(B26,Questionnaire!B:E,4,FALSE)</f>
        <v>REMOVE</v>
      </c>
      <c r="F26" t="str">
        <f>VLOOKUP(B26,Questionnaire!B:F,5,FALSE)</f>
        <v>REMOVE</v>
      </c>
      <c r="H26" t="s">
        <v>1381</v>
      </c>
    </row>
    <row r="27" spans="1:8" x14ac:dyDescent="0.35">
      <c r="A27" t="s">
        <v>1011</v>
      </c>
      <c r="B27" t="s">
        <v>25</v>
      </c>
      <c r="C27" s="16" t="str">
        <f>VLOOKUP(B27,Questionnaire!B:G,6,FALSE)</f>
        <v>-</v>
      </c>
      <c r="D27" t="str">
        <f t="shared" si="0"/>
        <v xml:space="preserve"> </v>
      </c>
      <c r="E27" t="str">
        <f>VLOOKUP(B27,Questionnaire!B:E,4,FALSE)</f>
        <v>REMOVE</v>
      </c>
      <c r="F27" t="str">
        <f>VLOOKUP(B27,Questionnaire!B:F,5,FALSE)</f>
        <v>REMOVE</v>
      </c>
      <c r="H27" t="s">
        <v>1382</v>
      </c>
    </row>
    <row r="28" spans="1:8" x14ac:dyDescent="0.35">
      <c r="A28" t="s">
        <v>1012</v>
      </c>
      <c r="B28" t="s">
        <v>26</v>
      </c>
      <c r="C28" s="16" t="str">
        <f>VLOOKUP(B28,Questionnaire!B:G,6,FALSE)</f>
        <v>-</v>
      </c>
      <c r="D28" t="str">
        <f t="shared" si="0"/>
        <v xml:space="preserve"> </v>
      </c>
      <c r="E28" t="str">
        <f>VLOOKUP(B28,Questionnaire!B:E,4,FALSE)</f>
        <v>REMOVE</v>
      </c>
      <c r="F28" t="str">
        <f>VLOOKUP(B28,Questionnaire!B:F,5,FALSE)</f>
        <v>REMOVE</v>
      </c>
      <c r="H28" t="s">
        <v>1383</v>
      </c>
    </row>
    <row r="29" spans="1:8" x14ac:dyDescent="0.35">
      <c r="A29" t="s">
        <v>1013</v>
      </c>
      <c r="B29" t="s">
        <v>27</v>
      </c>
      <c r="C29" s="16" t="str">
        <f>VLOOKUP(B29,Questionnaire!B:G,6,FALSE)</f>
        <v>-</v>
      </c>
      <c r="D29" t="str">
        <f t="shared" si="0"/>
        <v xml:space="preserve"> </v>
      </c>
      <c r="E29" t="str">
        <f>VLOOKUP(B29,Questionnaire!B:E,4,FALSE)</f>
        <v>REMOVE</v>
      </c>
      <c r="F29" t="str">
        <f>VLOOKUP(B29,Questionnaire!B:F,5,FALSE)</f>
        <v>REMOVE</v>
      </c>
      <c r="H29" t="s">
        <v>1384</v>
      </c>
    </row>
    <row r="30" spans="1:8" x14ac:dyDescent="0.35">
      <c r="A30" t="s">
        <v>1014</v>
      </c>
      <c r="B30" t="s">
        <v>28</v>
      </c>
      <c r="C30" s="16" t="str">
        <f>VLOOKUP(B30,Questionnaire!B:G,6,FALSE)</f>
        <v>-</v>
      </c>
      <c r="D30" t="str">
        <f t="shared" si="0"/>
        <v xml:space="preserve"> </v>
      </c>
      <c r="E30" t="str">
        <f>VLOOKUP(B30,Questionnaire!B:E,4,FALSE)</f>
        <v>REMOVE</v>
      </c>
      <c r="F30" t="str">
        <f>VLOOKUP(B30,Questionnaire!B:F,5,FALSE)</f>
        <v>REMOVE</v>
      </c>
      <c r="H30" t="s">
        <v>1385</v>
      </c>
    </row>
    <row r="31" spans="1:8" x14ac:dyDescent="0.35">
      <c r="A31" t="s">
        <v>1015</v>
      </c>
      <c r="B31" t="s">
        <v>29</v>
      </c>
      <c r="C31" s="16" t="str">
        <f>VLOOKUP(B31,Questionnaire!B:G,6,FALSE)</f>
        <v>-</v>
      </c>
      <c r="D31" t="str">
        <f t="shared" si="0"/>
        <v xml:space="preserve"> </v>
      </c>
      <c r="E31" t="str">
        <f>VLOOKUP(B31,Questionnaire!B:E,4,FALSE)</f>
        <v>REMOVE</v>
      </c>
      <c r="F31" t="str">
        <f>VLOOKUP(B31,Questionnaire!B:F,5,FALSE)</f>
        <v>REMOVE</v>
      </c>
      <c r="H31" t="s">
        <v>1386</v>
      </c>
    </row>
    <row r="32" spans="1:8" x14ac:dyDescent="0.35">
      <c r="A32" t="s">
        <v>1016</v>
      </c>
      <c r="B32" t="s">
        <v>30</v>
      </c>
      <c r="C32" s="16" t="str">
        <f>VLOOKUP(B32,Questionnaire!B:G,6,FALSE)</f>
        <v>-</v>
      </c>
      <c r="D32" t="str">
        <f t="shared" si="0"/>
        <v xml:space="preserve"> </v>
      </c>
      <c r="E32" t="str">
        <f>VLOOKUP(B32,Questionnaire!B:E,4,FALSE)</f>
        <v>REMOVE</v>
      </c>
      <c r="F32" t="str">
        <f>VLOOKUP(B32,Questionnaire!B:F,5,FALSE)</f>
        <v>REMOVE</v>
      </c>
      <c r="H32" t="s">
        <v>1387</v>
      </c>
    </row>
    <row r="33" spans="1:8" x14ac:dyDescent="0.35">
      <c r="A33" t="s">
        <v>1017</v>
      </c>
      <c r="B33" t="s">
        <v>31</v>
      </c>
      <c r="C33" s="16" t="str">
        <f>VLOOKUP(B33,Questionnaire!B:G,6,FALSE)</f>
        <v>-</v>
      </c>
      <c r="D33" t="str">
        <f t="shared" si="0"/>
        <v xml:space="preserve"> </v>
      </c>
      <c r="E33" t="str">
        <f>VLOOKUP(B33,Questionnaire!B:E,4,FALSE)</f>
        <v>REMOVE</v>
      </c>
      <c r="F33" t="str">
        <f>VLOOKUP(B33,Questionnaire!B:F,5,FALSE)</f>
        <v>REMOVE</v>
      </c>
      <c r="H33" t="s">
        <v>1388</v>
      </c>
    </row>
    <row r="34" spans="1:8" x14ac:dyDescent="0.35">
      <c r="A34" t="s">
        <v>1018</v>
      </c>
      <c r="B34" t="s">
        <v>32</v>
      </c>
      <c r="C34" s="16" t="str">
        <f>VLOOKUP(B34,Questionnaire!B:G,6,FALSE)</f>
        <v>-</v>
      </c>
      <c r="D34" t="str">
        <f t="shared" si="0"/>
        <v xml:space="preserve"> </v>
      </c>
      <c r="E34" t="str">
        <f>VLOOKUP(B34,Questionnaire!B:E,4,FALSE)</f>
        <v>REMOVE</v>
      </c>
      <c r="F34" t="str">
        <f>VLOOKUP(B34,Questionnaire!B:F,5,FALSE)</f>
        <v>REMOVE</v>
      </c>
      <c r="H34" t="s">
        <v>1389</v>
      </c>
    </row>
    <row r="35" spans="1:8" x14ac:dyDescent="0.35">
      <c r="A35" t="s">
        <v>1019</v>
      </c>
      <c r="B35" t="s">
        <v>33</v>
      </c>
      <c r="C35" s="16" t="str">
        <f>VLOOKUP(B35,Questionnaire!B:G,6,FALSE)</f>
        <v>-</v>
      </c>
      <c r="D35" t="str">
        <f t="shared" si="0"/>
        <v xml:space="preserve"> </v>
      </c>
      <c r="E35" t="str">
        <f>VLOOKUP(B35,Questionnaire!B:E,4,FALSE)</f>
        <v>REMOVE</v>
      </c>
      <c r="F35" t="str">
        <f>VLOOKUP(B35,Questionnaire!B:F,5,FALSE)</f>
        <v>REMOVE</v>
      </c>
      <c r="H35" t="s">
        <v>1390</v>
      </c>
    </row>
    <row r="36" spans="1:8" x14ac:dyDescent="0.35">
      <c r="A36" t="s">
        <v>1020</v>
      </c>
      <c r="B36" t="s">
        <v>34</v>
      </c>
      <c r="C36" s="16" t="str">
        <f>VLOOKUP(B36,Questionnaire!B:G,6,FALSE)</f>
        <v>-</v>
      </c>
      <c r="D36" t="str">
        <f t="shared" si="0"/>
        <v xml:space="preserve"> </v>
      </c>
      <c r="E36" t="str">
        <f>VLOOKUP(B36,Questionnaire!B:E,4,FALSE)</f>
        <v>REMOVE</v>
      </c>
      <c r="F36" t="str">
        <f>VLOOKUP(B36,Questionnaire!B:F,5,FALSE)</f>
        <v>REMOVE</v>
      </c>
      <c r="H36" t="s">
        <v>1391</v>
      </c>
    </row>
    <row r="37" spans="1:8" x14ac:dyDescent="0.35">
      <c r="A37" t="s">
        <v>1021</v>
      </c>
      <c r="B37" t="s">
        <v>35</v>
      </c>
      <c r="C37" s="16" t="str">
        <f>VLOOKUP(B37,Questionnaire!B:G,6,FALSE)</f>
        <v>-</v>
      </c>
      <c r="D37" t="str">
        <f t="shared" si="0"/>
        <v xml:space="preserve"> </v>
      </c>
      <c r="E37" t="str">
        <f>VLOOKUP(B37,Questionnaire!B:E,4,FALSE)</f>
        <v>REMOVE</v>
      </c>
      <c r="F37" t="str">
        <f>VLOOKUP(B37,Questionnaire!B:F,5,FALSE)</f>
        <v>REMOVE</v>
      </c>
      <c r="H37" t="s">
        <v>1392</v>
      </c>
    </row>
    <row r="38" spans="1:8" x14ac:dyDescent="0.35">
      <c r="A38" t="s">
        <v>1022</v>
      </c>
      <c r="B38" t="s">
        <v>36</v>
      </c>
      <c r="C38" s="16" t="str">
        <f>VLOOKUP(B38,Questionnaire!B:G,6,FALSE)</f>
        <v>-</v>
      </c>
      <c r="D38" t="str">
        <f t="shared" si="0"/>
        <v xml:space="preserve"> </v>
      </c>
      <c r="E38" t="str">
        <f>VLOOKUP(B38,Questionnaire!B:E,4,FALSE)</f>
        <v>REMOVE</v>
      </c>
      <c r="F38" t="str">
        <f>VLOOKUP(B38,Questionnaire!B:F,5,FALSE)</f>
        <v>REMOVE</v>
      </c>
      <c r="H38" t="s">
        <v>1393</v>
      </c>
    </row>
    <row r="39" spans="1:8" x14ac:dyDescent="0.35">
      <c r="A39" t="s">
        <v>1023</v>
      </c>
      <c r="B39" t="s">
        <v>37</v>
      </c>
      <c r="C39" s="16" t="str">
        <f>VLOOKUP(B39,Questionnaire!B:G,6,FALSE)</f>
        <v>-</v>
      </c>
      <c r="D39" t="str">
        <f t="shared" si="0"/>
        <v xml:space="preserve"> </v>
      </c>
      <c r="E39" t="str">
        <f>VLOOKUP(B39,Questionnaire!B:E,4,FALSE)</f>
        <v>REMOVE</v>
      </c>
      <c r="F39" t="str">
        <f>VLOOKUP(B39,Questionnaire!B:F,5,FALSE)</f>
        <v>REMOVE</v>
      </c>
      <c r="H39" t="s">
        <v>1394</v>
      </c>
    </row>
    <row r="40" spans="1:8" x14ac:dyDescent="0.35">
      <c r="A40" t="s">
        <v>1024</v>
      </c>
      <c r="B40" t="s">
        <v>38</v>
      </c>
      <c r="C40" s="16" t="str">
        <f>VLOOKUP(B40,Questionnaire!B:G,6,FALSE)</f>
        <v>-</v>
      </c>
      <c r="D40" t="str">
        <f t="shared" si="0"/>
        <v xml:space="preserve"> </v>
      </c>
      <c r="E40" t="str">
        <f>VLOOKUP(B40,Questionnaire!B:E,4,FALSE)</f>
        <v>REMOVE</v>
      </c>
      <c r="F40" t="str">
        <f>VLOOKUP(B40,Questionnaire!B:F,5,FALSE)</f>
        <v>REMOVE</v>
      </c>
      <c r="H40" t="s">
        <v>1395</v>
      </c>
    </row>
    <row r="41" spans="1:8" x14ac:dyDescent="0.35">
      <c r="A41" t="s">
        <v>1025</v>
      </c>
      <c r="B41" t="s">
        <v>39</v>
      </c>
      <c r="C41" s="16" t="str">
        <f>VLOOKUP(B41,Questionnaire!B:G,6,FALSE)</f>
        <v>-</v>
      </c>
      <c r="D41" t="str">
        <f t="shared" si="0"/>
        <v xml:space="preserve"> </v>
      </c>
      <c r="E41" t="str">
        <f>VLOOKUP(B41,Questionnaire!B:E,4,FALSE)</f>
        <v>REMOVE</v>
      </c>
      <c r="F41" t="str">
        <f>VLOOKUP(B41,Questionnaire!B:F,5,FALSE)</f>
        <v>REMOVE</v>
      </c>
      <c r="H41" t="s">
        <v>1396</v>
      </c>
    </row>
    <row r="42" spans="1:8" x14ac:dyDescent="0.35">
      <c r="A42" t="s">
        <v>1026</v>
      </c>
      <c r="B42" t="s">
        <v>40</v>
      </c>
      <c r="C42" s="16" t="str">
        <f>VLOOKUP(B42,Questionnaire!B:G,6,FALSE)</f>
        <v>-</v>
      </c>
      <c r="D42" t="str">
        <f t="shared" si="0"/>
        <v xml:space="preserve"> </v>
      </c>
      <c r="E42" t="str">
        <f>VLOOKUP(B42,Questionnaire!B:E,4,FALSE)</f>
        <v>REMOVE</v>
      </c>
      <c r="F42" t="str">
        <f>VLOOKUP(B42,Questionnaire!B:F,5,FALSE)</f>
        <v>REMOVE</v>
      </c>
      <c r="H42" t="s">
        <v>1397</v>
      </c>
    </row>
    <row r="43" spans="1:8" x14ac:dyDescent="0.35">
      <c r="A43" t="s">
        <v>1027</v>
      </c>
      <c r="B43" t="s">
        <v>41</v>
      </c>
      <c r="C43" s="16" t="str">
        <f>VLOOKUP(B43,Questionnaire!B:G,6,FALSE)</f>
        <v>-</v>
      </c>
      <c r="D43" t="str">
        <f t="shared" si="0"/>
        <v xml:space="preserve"> </v>
      </c>
      <c r="E43" t="str">
        <f>VLOOKUP(B43,Questionnaire!B:E,4,FALSE)</f>
        <v>REMOVE</v>
      </c>
      <c r="F43" t="str">
        <f>VLOOKUP(B43,Questionnaire!B:F,5,FALSE)</f>
        <v>REMOVE</v>
      </c>
      <c r="H43" t="s">
        <v>1398</v>
      </c>
    </row>
    <row r="44" spans="1:8" x14ac:dyDescent="0.35">
      <c r="A44" t="s">
        <v>1028</v>
      </c>
      <c r="B44" t="s">
        <v>42</v>
      </c>
      <c r="C44" s="16" t="str">
        <f>VLOOKUP(B44,Questionnaire!B:G,6,FALSE)</f>
        <v>-</v>
      </c>
      <c r="D44" t="str">
        <f t="shared" si="0"/>
        <v xml:space="preserve"> </v>
      </c>
      <c r="E44" t="str">
        <f>VLOOKUP(B44,Questionnaire!B:E,4,FALSE)</f>
        <v>KEEP</v>
      </c>
      <c r="F44" t="str">
        <f>VLOOKUP(B44,Questionnaire!B:F,5,FALSE)</f>
        <v>KEEP</v>
      </c>
      <c r="H44" t="s">
        <v>1399</v>
      </c>
    </row>
    <row r="45" spans="1:8" x14ac:dyDescent="0.35">
      <c r="A45" t="s">
        <v>1029</v>
      </c>
      <c r="B45" t="s">
        <v>43</v>
      </c>
      <c r="C45" s="16" t="str">
        <f>VLOOKUP(B45,Questionnaire!B:G,6,FALSE)</f>
        <v>-</v>
      </c>
      <c r="D45" t="str">
        <f t="shared" si="0"/>
        <v xml:space="preserve"> </v>
      </c>
      <c r="E45" t="str">
        <f>VLOOKUP(B45,Questionnaire!B:E,4,FALSE)</f>
        <v>REMOVE</v>
      </c>
      <c r="F45" t="str">
        <f>VLOOKUP(B45,Questionnaire!B:F,5,FALSE)</f>
        <v>REMOVE</v>
      </c>
      <c r="H45" t="s">
        <v>1400</v>
      </c>
    </row>
    <row r="46" spans="1:8" x14ac:dyDescent="0.35">
      <c r="A46" t="s">
        <v>1030</v>
      </c>
      <c r="B46" t="s">
        <v>44</v>
      </c>
      <c r="C46" s="16" t="str">
        <f>VLOOKUP(B46,Questionnaire!B:G,6,FALSE)</f>
        <v>-</v>
      </c>
      <c r="D46" t="str">
        <f t="shared" si="0"/>
        <v xml:space="preserve"> </v>
      </c>
      <c r="E46" t="str">
        <f>VLOOKUP(B46,Questionnaire!B:E,4,FALSE)</f>
        <v>REMOVE</v>
      </c>
      <c r="F46" t="str">
        <f>VLOOKUP(B46,Questionnaire!B:F,5,FALSE)</f>
        <v>REMOVE</v>
      </c>
      <c r="H46" t="s">
        <v>1401</v>
      </c>
    </row>
    <row r="47" spans="1:8" x14ac:dyDescent="0.35">
      <c r="A47" t="s">
        <v>1031</v>
      </c>
      <c r="B47" t="s">
        <v>45</v>
      </c>
      <c r="C47" s="16" t="str">
        <f>VLOOKUP(B47,Questionnaire!B:G,6,FALSE)</f>
        <v>CHOL_MEDS</v>
      </c>
      <c r="D47" t="str">
        <f t="shared" si="0"/>
        <v xml:space="preserve"> 'CHOLMED3' : 'CHOL_MEDS',</v>
      </c>
      <c r="E47" t="str">
        <f>VLOOKUP(B47,Questionnaire!B:E,4,FALSE)</f>
        <v>REMOVE</v>
      </c>
      <c r="F47" t="str">
        <f>VLOOKUP(B47,Questionnaire!B:F,5,FALSE)</f>
        <v>KEEP</v>
      </c>
      <c r="H47" t="s">
        <v>1402</v>
      </c>
    </row>
    <row r="48" spans="1:8" x14ac:dyDescent="0.35">
      <c r="A48" t="s">
        <v>1032</v>
      </c>
      <c r="B48" t="s">
        <v>46</v>
      </c>
      <c r="C48" s="16" t="str">
        <f>VLOOKUP(B48,Questionnaire!B:G,6,FALSE)</f>
        <v>HEART_ATTACK</v>
      </c>
      <c r="D48" t="str">
        <f t="shared" si="0"/>
        <v xml:space="preserve"> 'CVDINFR4' : 'HEART_ATTACK',</v>
      </c>
      <c r="E48" t="str">
        <f>VLOOKUP(B48,Questionnaire!B:E,4,FALSE)</f>
        <v>REMOVE</v>
      </c>
      <c r="F48" t="str">
        <f>VLOOKUP(B48,Questionnaire!B:F,5,FALSE)</f>
        <v>REMOVE</v>
      </c>
      <c r="H48" t="s">
        <v>1403</v>
      </c>
    </row>
    <row r="49" spans="1:8" x14ac:dyDescent="0.35">
      <c r="A49" t="s">
        <v>1033</v>
      </c>
      <c r="B49" t="s">
        <v>47</v>
      </c>
      <c r="C49" s="16" t="str">
        <f>VLOOKUP(B49,Questionnaire!B:G,6,FALSE)</f>
        <v>HEART_DISEASE</v>
      </c>
      <c r="D49" t="str">
        <f t="shared" si="0"/>
        <v xml:space="preserve"> 'CVDCRHD4' : 'HEART_DISEASE',</v>
      </c>
      <c r="E49" t="str">
        <f>VLOOKUP(B49,Questionnaire!B:E,4,FALSE)</f>
        <v>REMOVE</v>
      </c>
      <c r="F49" t="str">
        <f>VLOOKUP(B49,Questionnaire!B:F,5,FALSE)</f>
        <v>REMOVE</v>
      </c>
      <c r="H49" t="s">
        <v>1404</v>
      </c>
    </row>
    <row r="50" spans="1:8" x14ac:dyDescent="0.35">
      <c r="A50" t="s">
        <v>1034</v>
      </c>
      <c r="B50" t="s">
        <v>48</v>
      </c>
      <c r="C50" s="16" t="str">
        <f>VLOOKUP(B50,Questionnaire!B:G,6,FALSE)</f>
        <v>HEART_STROKE</v>
      </c>
      <c r="D50" t="str">
        <f t="shared" si="0"/>
        <v xml:space="preserve"> 'CVDSTRK3' : 'HEART_STROKE',</v>
      </c>
      <c r="E50" t="str">
        <f>VLOOKUP(B50,Questionnaire!B:E,4,FALSE)</f>
        <v>KEEP</v>
      </c>
      <c r="F50" t="str">
        <f>VLOOKUP(B50,Questionnaire!B:F,5,FALSE)</f>
        <v>KEEP</v>
      </c>
      <c r="H50" t="s">
        <v>1405</v>
      </c>
    </row>
    <row r="51" spans="1:8" x14ac:dyDescent="0.35">
      <c r="A51" t="s">
        <v>1035</v>
      </c>
      <c r="B51" t="s">
        <v>49</v>
      </c>
      <c r="C51" s="16" t="str">
        <f>VLOOKUP(B51,Questionnaire!B:G,6,FALSE)</f>
        <v>-</v>
      </c>
      <c r="D51" t="str">
        <f t="shared" si="0"/>
        <v xml:space="preserve"> </v>
      </c>
      <c r="E51" t="str">
        <f>VLOOKUP(B51,Questionnaire!B:E,4,FALSE)</f>
        <v>REMOVE</v>
      </c>
      <c r="F51" t="str">
        <f>VLOOKUP(B51,Questionnaire!B:F,5,FALSE)</f>
        <v>REMOVE</v>
      </c>
      <c r="H51" t="s">
        <v>1406</v>
      </c>
    </row>
    <row r="52" spans="1:8" x14ac:dyDescent="0.35">
      <c r="A52" t="s">
        <v>1036</v>
      </c>
      <c r="B52" t="s">
        <v>50</v>
      </c>
      <c r="C52" s="16" t="str">
        <f>VLOOKUP(B52,Questionnaire!B:G,6,FALSE)</f>
        <v>-</v>
      </c>
      <c r="D52" t="str">
        <f t="shared" si="0"/>
        <v xml:space="preserve"> </v>
      </c>
      <c r="E52" t="str">
        <f>VLOOKUP(B52,Questionnaire!B:E,4,FALSE)</f>
        <v>REMOVE</v>
      </c>
      <c r="F52" t="str">
        <f>VLOOKUP(B52,Questionnaire!B:F,5,FALSE)</f>
        <v>REMOVE</v>
      </c>
      <c r="H52" t="s">
        <v>1407</v>
      </c>
    </row>
    <row r="53" spans="1:8" x14ac:dyDescent="0.35">
      <c r="A53" t="s">
        <v>1037</v>
      </c>
      <c r="B53" t="s">
        <v>51</v>
      </c>
      <c r="C53" s="16" t="str">
        <f>VLOOKUP(B53,Questionnaire!B:G,6,FALSE)</f>
        <v>-</v>
      </c>
      <c r="D53" t="str">
        <f t="shared" si="0"/>
        <v xml:space="preserve"> </v>
      </c>
      <c r="E53" t="str">
        <f>VLOOKUP(B53,Questionnaire!B:E,4,FALSE)</f>
        <v>REMOVE</v>
      </c>
      <c r="F53" t="str">
        <f>VLOOKUP(B53,Questionnaire!B:F,5,FALSE)</f>
        <v>REMOVE</v>
      </c>
      <c r="H53" t="s">
        <v>1408</v>
      </c>
    </row>
    <row r="54" spans="1:8" x14ac:dyDescent="0.35">
      <c r="A54" t="s">
        <v>1038</v>
      </c>
      <c r="B54" t="s">
        <v>52</v>
      </c>
      <c r="C54" s="16" t="str">
        <f>VLOOKUP(B54,Questionnaire!B:G,6,FALSE)</f>
        <v>-</v>
      </c>
      <c r="D54" t="str">
        <f t="shared" si="0"/>
        <v xml:space="preserve"> </v>
      </c>
      <c r="E54" t="str">
        <f>VLOOKUP(B54,Questionnaire!B:E,4,FALSE)</f>
        <v>REMOVE</v>
      </c>
      <c r="F54" t="str">
        <f>VLOOKUP(B54,Questionnaire!B:F,5,FALSE)</f>
        <v>REMOVE</v>
      </c>
      <c r="H54" t="s">
        <v>1409</v>
      </c>
    </row>
    <row r="55" spans="1:8" x14ac:dyDescent="0.35">
      <c r="A55" t="s">
        <v>1039</v>
      </c>
      <c r="B55" t="s">
        <v>53</v>
      </c>
      <c r="C55" s="16" t="str">
        <f>VLOOKUP(B55,Questionnaire!B:G,6,FALSE)</f>
        <v>-</v>
      </c>
      <c r="D55" t="str">
        <f t="shared" si="0"/>
        <v xml:space="preserve"> </v>
      </c>
      <c r="E55" t="str">
        <f>VLOOKUP(B55,Questionnaire!B:E,4,FALSE)</f>
        <v>REMOVE</v>
      </c>
      <c r="F55" t="str">
        <f>VLOOKUP(B55,Questionnaire!B:F,5,FALSE)</f>
        <v>REMOVE</v>
      </c>
      <c r="H55" t="s">
        <v>1410</v>
      </c>
    </row>
    <row r="56" spans="1:8" x14ac:dyDescent="0.35">
      <c r="A56" t="s">
        <v>1040</v>
      </c>
      <c r="B56" t="s">
        <v>54</v>
      </c>
      <c r="C56" s="16" t="str">
        <f>VLOOKUP(B56,Questionnaire!B:G,6,FALSE)</f>
        <v>DEPRESSION</v>
      </c>
      <c r="D56" t="str">
        <f t="shared" si="0"/>
        <v xml:space="preserve"> 'ADDEPEV3' : 'DEPRESSION',</v>
      </c>
      <c r="E56" t="str">
        <f>VLOOKUP(B56,Questionnaire!B:E,4,FALSE)</f>
        <v>KEEP</v>
      </c>
      <c r="F56" t="str">
        <f>VLOOKUP(B56,Questionnaire!B:F,5,FALSE)</f>
        <v>KEEP</v>
      </c>
      <c r="H56" t="s">
        <v>1411</v>
      </c>
    </row>
    <row r="57" spans="1:8" x14ac:dyDescent="0.35">
      <c r="A57" t="s">
        <v>1041</v>
      </c>
      <c r="B57" t="s">
        <v>55</v>
      </c>
      <c r="C57" s="16" t="str">
        <f>VLOOKUP(B57,Questionnaire!B:G,6,FALSE)</f>
        <v>-</v>
      </c>
      <c r="D57" t="str">
        <f t="shared" si="0"/>
        <v xml:space="preserve"> </v>
      </c>
      <c r="E57" t="str">
        <f>VLOOKUP(B57,Questionnaire!B:E,4,FALSE)</f>
        <v>REMOVE</v>
      </c>
      <c r="F57" t="str">
        <f>VLOOKUP(B57,Questionnaire!B:F,5,FALSE)</f>
        <v>REMOVE</v>
      </c>
      <c r="H57" t="s">
        <v>1412</v>
      </c>
    </row>
    <row r="58" spans="1:8" x14ac:dyDescent="0.35">
      <c r="A58" t="s">
        <v>1042</v>
      </c>
      <c r="B58" t="s">
        <v>56</v>
      </c>
      <c r="C58" s="16" t="str">
        <f>VLOOKUP(B58,Questionnaire!B:G,6,FALSE)</f>
        <v>DIABETES</v>
      </c>
      <c r="D58" t="str">
        <f t="shared" si="0"/>
        <v xml:space="preserve"> 'DIABETE4' : 'DIABETES',</v>
      </c>
      <c r="E58" t="str">
        <f>VLOOKUP(B58,Questionnaire!B:E,4,FALSE)</f>
        <v>REMOVE</v>
      </c>
      <c r="F58" t="str">
        <f>VLOOKUP(B58,Questionnaire!B:F,5,FALSE)</f>
        <v>KEEP</v>
      </c>
      <c r="H58" t="s">
        <v>1413</v>
      </c>
    </row>
    <row r="59" spans="1:8" x14ac:dyDescent="0.35">
      <c r="A59" t="s">
        <v>1043</v>
      </c>
      <c r="B59" t="s">
        <v>57</v>
      </c>
      <c r="C59" s="16" t="str">
        <f>VLOOKUP(B59,Questionnaire!B:G,6,FALSE)</f>
        <v>DIABETES_AGE</v>
      </c>
      <c r="D59" t="str">
        <f t="shared" si="0"/>
        <v xml:space="preserve"> 'DIABAGE3' : 'DIABETES_AGE',</v>
      </c>
      <c r="E59" t="str">
        <f>VLOOKUP(B59,Questionnaire!B:E,4,FALSE)</f>
        <v>REMOVE</v>
      </c>
      <c r="F59" t="str">
        <f>VLOOKUP(B59,Questionnaire!B:F,5,FALSE)</f>
        <v>KEEP</v>
      </c>
      <c r="H59" t="s">
        <v>1414</v>
      </c>
    </row>
    <row r="60" spans="1:8" x14ac:dyDescent="0.35">
      <c r="A60" t="s">
        <v>1044</v>
      </c>
      <c r="B60" t="s">
        <v>58</v>
      </c>
      <c r="C60" s="16" t="str">
        <f>VLOOKUP(B60,Questionnaire!B:G,6,FALSE)</f>
        <v>ARTHRITIS</v>
      </c>
      <c r="D60" t="str">
        <f t="shared" si="0"/>
        <v xml:space="preserve"> 'HAVARTH5' : 'ARTHRITIS',</v>
      </c>
      <c r="E60" t="str">
        <f>VLOOKUP(B60,Questionnaire!B:E,4,FALSE)</f>
        <v>REMOVE</v>
      </c>
      <c r="F60" t="str">
        <f>VLOOKUP(B60,Questionnaire!B:F,5,FALSE)</f>
        <v>REMOVE</v>
      </c>
      <c r="H60" t="s">
        <v>1415</v>
      </c>
    </row>
    <row r="61" spans="1:8" x14ac:dyDescent="0.35">
      <c r="A61" t="s">
        <v>1045</v>
      </c>
      <c r="B61" t="s">
        <v>59</v>
      </c>
      <c r="C61" s="16" t="str">
        <f>VLOOKUP(B61,Questionnaire!B:G,6,FALSE)</f>
        <v>-</v>
      </c>
      <c r="D61" t="str">
        <f t="shared" si="0"/>
        <v xml:space="preserve"> </v>
      </c>
      <c r="E61" t="str">
        <f>VLOOKUP(B61,Questionnaire!B:E,4,FALSE)</f>
        <v>REMOVE</v>
      </c>
      <c r="F61" t="str">
        <f>VLOOKUP(B61,Questionnaire!B:F,5,FALSE)</f>
        <v>REMOVE</v>
      </c>
      <c r="H61" t="s">
        <v>1416</v>
      </c>
    </row>
    <row r="62" spans="1:8" x14ac:dyDescent="0.35">
      <c r="A62" t="s">
        <v>1046</v>
      </c>
      <c r="B62" t="s">
        <v>60</v>
      </c>
      <c r="C62" s="16" t="str">
        <f>VLOOKUP(B62,Questionnaire!B:G,6,FALSE)</f>
        <v>-</v>
      </c>
      <c r="D62" t="str">
        <f t="shared" si="0"/>
        <v xml:space="preserve"> </v>
      </c>
      <c r="E62" t="str">
        <f>VLOOKUP(B62,Questionnaire!B:E,4,FALSE)</f>
        <v>REMOVE</v>
      </c>
      <c r="F62" t="str">
        <f>VLOOKUP(B62,Questionnaire!B:F,5,FALSE)</f>
        <v>REMOVE</v>
      </c>
      <c r="H62" t="s">
        <v>1417</v>
      </c>
    </row>
    <row r="63" spans="1:8" x14ac:dyDescent="0.35">
      <c r="A63" t="s">
        <v>1047</v>
      </c>
      <c r="B63" t="s">
        <v>61</v>
      </c>
      <c r="C63" s="16" t="str">
        <f>VLOOKUP(B63,Questionnaire!B:G,6,FALSE)</f>
        <v>-</v>
      </c>
      <c r="D63" t="str">
        <f t="shared" si="0"/>
        <v xml:space="preserve"> </v>
      </c>
      <c r="E63" t="str">
        <f>VLOOKUP(B63,Questionnaire!B:E,4,FALSE)</f>
        <v>REMOVE</v>
      </c>
      <c r="F63" t="str">
        <f>VLOOKUP(B63,Questionnaire!B:F,5,FALSE)</f>
        <v>REMOVE</v>
      </c>
      <c r="H63" t="s">
        <v>1418</v>
      </c>
    </row>
    <row r="64" spans="1:8" x14ac:dyDescent="0.35">
      <c r="A64" t="s">
        <v>1048</v>
      </c>
      <c r="B64" t="s">
        <v>62</v>
      </c>
      <c r="C64" s="16" t="str">
        <f>VLOOKUP(B64,Questionnaire!B:G,6,FALSE)</f>
        <v>-</v>
      </c>
      <c r="D64" t="str">
        <f t="shared" si="0"/>
        <v xml:space="preserve"> </v>
      </c>
      <c r="E64" t="str">
        <f>VLOOKUP(B64,Questionnaire!B:E,4,FALSE)</f>
        <v>REMOVE</v>
      </c>
      <c r="F64" t="str">
        <f>VLOOKUP(B64,Questionnaire!B:F,5,FALSE)</f>
        <v>REMOVE</v>
      </c>
      <c r="H64" t="s">
        <v>1419</v>
      </c>
    </row>
    <row r="65" spans="1:8" x14ac:dyDescent="0.35">
      <c r="A65" t="s">
        <v>1049</v>
      </c>
      <c r="B65" t="s">
        <v>63</v>
      </c>
      <c r="C65" s="16" t="str">
        <f>VLOOKUP(B65,Questionnaire!B:G,6,FALSE)</f>
        <v>-</v>
      </c>
      <c r="D65" t="str">
        <f t="shared" si="0"/>
        <v xml:space="preserve"> </v>
      </c>
      <c r="E65" t="str">
        <f>VLOOKUP(B65,Questionnaire!B:E,4,FALSE)</f>
        <v>REMOVE</v>
      </c>
      <c r="F65" t="str">
        <f>VLOOKUP(B65,Questionnaire!B:F,5,FALSE)</f>
        <v>REMOVE</v>
      </c>
      <c r="H65" t="s">
        <v>1420</v>
      </c>
    </row>
    <row r="66" spans="1:8" x14ac:dyDescent="0.35">
      <c r="A66" t="s">
        <v>1050</v>
      </c>
      <c r="B66" t="s">
        <v>64</v>
      </c>
      <c r="C66" s="16" t="str">
        <f>VLOOKUP(B66,Questionnaire!B:G,6,FALSE)</f>
        <v>MARITAL_STATUS</v>
      </c>
      <c r="D66" t="str">
        <f t="shared" si="0"/>
        <v xml:space="preserve"> 'MARITAL' : 'MARITAL_STATUS',</v>
      </c>
      <c r="E66" t="str">
        <f>VLOOKUP(B66,Questionnaire!B:E,4,FALSE)</f>
        <v>KEEP?</v>
      </c>
      <c r="F66" t="str">
        <f>VLOOKUP(B66,Questionnaire!B:F,5,FALSE)</f>
        <v>KEEP?</v>
      </c>
      <c r="H66" t="s">
        <v>1421</v>
      </c>
    </row>
    <row r="67" spans="1:8" x14ac:dyDescent="0.35">
      <c r="A67" t="s">
        <v>1051</v>
      </c>
      <c r="B67" t="s">
        <v>65</v>
      </c>
      <c r="C67" s="16" t="str">
        <f>VLOOKUP(B67,Questionnaire!B:G,6,FALSE)</f>
        <v>-</v>
      </c>
      <c r="D67" t="str">
        <f t="shared" ref="D67:D130" si="1">IF(C67&lt;&gt;"-",CONCATENATE(A67," : ","'",C67,"',")," ")</f>
        <v xml:space="preserve"> </v>
      </c>
      <c r="E67" t="str">
        <f>VLOOKUP(B67,Questionnaire!B:E,4,FALSE)</f>
        <v>REMOVE</v>
      </c>
      <c r="F67" t="str">
        <f>VLOOKUP(B67,Questionnaire!B:F,5,FALSE)</f>
        <v>REMOVE</v>
      </c>
      <c r="H67" t="s">
        <v>1422</v>
      </c>
    </row>
    <row r="68" spans="1:8" x14ac:dyDescent="0.35">
      <c r="A68" t="s">
        <v>1052</v>
      </c>
      <c r="B68" t="s">
        <v>66</v>
      </c>
      <c r="C68" s="16" t="str">
        <f>VLOOKUP(B68,Questionnaire!B:G,6,FALSE)</f>
        <v>-</v>
      </c>
      <c r="D68" t="str">
        <f t="shared" si="1"/>
        <v xml:space="preserve"> </v>
      </c>
      <c r="E68" t="str">
        <f>VLOOKUP(B68,Questionnaire!B:E,4,FALSE)</f>
        <v>REMOVE</v>
      </c>
      <c r="F68" t="str">
        <f>VLOOKUP(B68,Questionnaire!B:F,5,FALSE)</f>
        <v>REMOVE</v>
      </c>
      <c r="H68" t="s">
        <v>1423</v>
      </c>
    </row>
    <row r="69" spans="1:8" x14ac:dyDescent="0.35">
      <c r="A69" t="s">
        <v>1053</v>
      </c>
      <c r="B69" t="s">
        <v>67</v>
      </c>
      <c r="C69" s="16" t="str">
        <f>VLOOKUP(B69,Questionnaire!B:G,6,FALSE)</f>
        <v>-</v>
      </c>
      <c r="D69" t="str">
        <f t="shared" si="1"/>
        <v xml:space="preserve"> </v>
      </c>
      <c r="E69" t="str">
        <f>VLOOKUP(B69,Questionnaire!B:E,4,FALSE)</f>
        <v>REMOVE</v>
      </c>
      <c r="F69" t="str">
        <f>VLOOKUP(B69,Questionnaire!B:F,5,FALSE)</f>
        <v>REMOVE</v>
      </c>
      <c r="H69" t="s">
        <v>1424</v>
      </c>
    </row>
    <row r="70" spans="1:8" x14ac:dyDescent="0.35">
      <c r="A70" t="s">
        <v>1054</v>
      </c>
      <c r="B70" t="s">
        <v>68</v>
      </c>
      <c r="C70" s="16" t="str">
        <f>VLOOKUP(B70,Questionnaire!B:G,6,FALSE)</f>
        <v>-</v>
      </c>
      <c r="D70" t="str">
        <f t="shared" si="1"/>
        <v xml:space="preserve"> </v>
      </c>
      <c r="E70" t="str">
        <f>VLOOKUP(B70,Questionnaire!B:E,4,FALSE)</f>
        <v>REMOVE</v>
      </c>
      <c r="F70" t="str">
        <f>VLOOKUP(B70,Questionnaire!B:F,5,FALSE)</f>
        <v>REMOVE</v>
      </c>
      <c r="H70" t="s">
        <v>1425</v>
      </c>
    </row>
    <row r="71" spans="1:8" x14ac:dyDescent="0.35">
      <c r="A71" t="s">
        <v>1055</v>
      </c>
      <c r="B71" t="s">
        <v>69</v>
      </c>
      <c r="C71" s="16" t="str">
        <f>VLOOKUP(B71,Questionnaire!B:G,6,FALSE)</f>
        <v>-</v>
      </c>
      <c r="D71" t="str">
        <f t="shared" si="1"/>
        <v xml:space="preserve"> </v>
      </c>
      <c r="E71" t="str">
        <f>VLOOKUP(B71,Questionnaire!B:E,4,FALSE)</f>
        <v>REMOVE</v>
      </c>
      <c r="F71" t="str">
        <f>VLOOKUP(B71,Questionnaire!B:F,5,FALSE)</f>
        <v>REMOVE</v>
      </c>
      <c r="H71" t="s">
        <v>1426</v>
      </c>
    </row>
    <row r="72" spans="1:8" x14ac:dyDescent="0.35">
      <c r="A72" t="s">
        <v>1056</v>
      </c>
      <c r="B72" t="s">
        <v>70</v>
      </c>
      <c r="C72" s="16" t="str">
        <f>VLOOKUP(B72,Questionnaire!B:G,6,FALSE)</f>
        <v>VETERAN</v>
      </c>
      <c r="D72" t="str">
        <f t="shared" si="1"/>
        <v xml:space="preserve"> 'VETERAN3' : 'VETERAN',</v>
      </c>
      <c r="E72" t="str">
        <f>VLOOKUP(B72,Questionnaire!B:E,4,FALSE)</f>
        <v>REMOVE</v>
      </c>
      <c r="F72" t="str">
        <f>VLOOKUP(B72,Questionnaire!B:F,5,FALSE)</f>
        <v>REMOVE</v>
      </c>
      <c r="H72" t="s">
        <v>1427</v>
      </c>
    </row>
    <row r="73" spans="1:8" x14ac:dyDescent="0.35">
      <c r="A73" t="s">
        <v>1057</v>
      </c>
      <c r="B73" t="s">
        <v>71</v>
      </c>
      <c r="C73" s="16" t="str">
        <f>VLOOKUP(B73,Questionnaire!B:G,6,FALSE)</f>
        <v>WORK_STATUS</v>
      </c>
      <c r="D73" t="str">
        <f t="shared" si="1"/>
        <v xml:space="preserve"> 'EMPLOY1' : 'WORK_STATUS',</v>
      </c>
      <c r="E73" t="str">
        <f>VLOOKUP(B73,Questionnaire!B:E,4,FALSE)</f>
        <v>KEEP</v>
      </c>
      <c r="F73" t="str">
        <f>VLOOKUP(B73,Questionnaire!B:F,5,FALSE)</f>
        <v>KEEP</v>
      </c>
      <c r="H73" t="s">
        <v>1428</v>
      </c>
    </row>
    <row r="74" spans="1:8" x14ac:dyDescent="0.35">
      <c r="A74" t="s">
        <v>1058</v>
      </c>
      <c r="B74" t="s">
        <v>72</v>
      </c>
      <c r="C74" s="16" t="str">
        <f>VLOOKUP(B74,Questionnaire!B:G,6,FALSE)</f>
        <v>-</v>
      </c>
      <c r="D74" t="str">
        <f t="shared" si="1"/>
        <v xml:space="preserve"> </v>
      </c>
      <c r="E74" t="str">
        <f>VLOOKUP(B74,Questionnaire!B:E,4,FALSE)</f>
        <v>REMOVE</v>
      </c>
      <c r="F74" t="str">
        <f>VLOOKUP(B74,Questionnaire!B:F,5,FALSE)</f>
        <v>REMOVE</v>
      </c>
      <c r="H74" t="s">
        <v>1429</v>
      </c>
    </row>
    <row r="75" spans="1:8" x14ac:dyDescent="0.35">
      <c r="A75" t="s">
        <v>1059</v>
      </c>
      <c r="B75" t="s">
        <v>73</v>
      </c>
      <c r="C75" s="16" t="str">
        <f>VLOOKUP(B75,Questionnaire!B:G,6,FALSE)</f>
        <v>-</v>
      </c>
      <c r="D75" t="str">
        <f t="shared" si="1"/>
        <v xml:space="preserve"> </v>
      </c>
      <c r="E75" t="str">
        <f>VLOOKUP(B75,Questionnaire!B:E,4,FALSE)</f>
        <v>REMOVE</v>
      </c>
      <c r="F75" t="str">
        <f>VLOOKUP(B75,Questionnaire!B:F,5,FALSE)</f>
        <v>REMOVE</v>
      </c>
      <c r="H75" t="s">
        <v>1430</v>
      </c>
    </row>
    <row r="76" spans="1:8" x14ac:dyDescent="0.35">
      <c r="A76" t="s">
        <v>1060</v>
      </c>
      <c r="B76" t="s">
        <v>74</v>
      </c>
      <c r="C76" s="16" t="str">
        <f>VLOOKUP(B76,Questionnaire!B:G,6,FALSE)</f>
        <v>-</v>
      </c>
      <c r="D76" t="str">
        <f t="shared" si="1"/>
        <v xml:space="preserve"> </v>
      </c>
      <c r="E76" t="str">
        <f>VLOOKUP(B76,Questionnaire!B:E,4,FALSE)</f>
        <v>REMOVE</v>
      </c>
      <c r="F76" t="str">
        <f>VLOOKUP(B76,Questionnaire!B:F,5,FALSE)</f>
        <v>REMOVE</v>
      </c>
      <c r="H76" t="s">
        <v>1431</v>
      </c>
    </row>
    <row r="77" spans="1:8" x14ac:dyDescent="0.35">
      <c r="A77" t="s">
        <v>1061</v>
      </c>
      <c r="B77" t="s">
        <v>75</v>
      </c>
      <c r="C77" s="16" t="str">
        <f>VLOOKUP(B77,Questionnaire!B:G,6,FALSE)</f>
        <v>-</v>
      </c>
      <c r="D77" t="str">
        <f t="shared" si="1"/>
        <v xml:space="preserve"> </v>
      </c>
      <c r="E77" t="str">
        <f>VLOOKUP(B77,Questionnaire!B:E,4,FALSE)</f>
        <v>REMOVE</v>
      </c>
      <c r="F77" t="str">
        <f>VLOOKUP(B77,Questionnaire!B:F,5,FALSE)</f>
        <v>REMOVE</v>
      </c>
      <c r="H77" t="s">
        <v>1432</v>
      </c>
    </row>
    <row r="78" spans="1:8" x14ac:dyDescent="0.35">
      <c r="A78" t="s">
        <v>1062</v>
      </c>
      <c r="B78" t="s">
        <v>76</v>
      </c>
      <c r="C78" s="16" t="str">
        <f>VLOOKUP(B78,Questionnaire!B:G,6,FALSE)</f>
        <v>-</v>
      </c>
      <c r="D78" t="str">
        <f t="shared" si="1"/>
        <v xml:space="preserve"> </v>
      </c>
      <c r="E78" t="str">
        <f>VLOOKUP(B78,Questionnaire!B:E,4,FALSE)</f>
        <v>REMOVE</v>
      </c>
      <c r="F78" t="str">
        <f>VLOOKUP(B78,Questionnaire!B:F,5,FALSE)</f>
        <v>REMOVE</v>
      </c>
      <c r="H78" t="s">
        <v>1433</v>
      </c>
    </row>
    <row r="79" spans="1:8" x14ac:dyDescent="0.35">
      <c r="A79" t="s">
        <v>1063</v>
      </c>
      <c r="B79" t="s">
        <v>77</v>
      </c>
      <c r="C79" s="16" t="str">
        <f>VLOOKUP(B79,Questionnaire!B:G,6,FALSE)</f>
        <v>-</v>
      </c>
      <c r="D79" t="str">
        <f t="shared" si="1"/>
        <v xml:space="preserve"> </v>
      </c>
      <c r="E79" t="str">
        <f>VLOOKUP(B79,Questionnaire!B:E,4,FALSE)</f>
        <v>REMOVE</v>
      </c>
      <c r="F79" t="str">
        <f>VLOOKUP(B79,Questionnaire!B:F,5,FALSE)</f>
        <v>REMOVE</v>
      </c>
      <c r="H79" t="s">
        <v>1434</v>
      </c>
    </row>
    <row r="80" spans="1:8" x14ac:dyDescent="0.35">
      <c r="A80" t="s">
        <v>1064</v>
      </c>
      <c r="B80" t="s">
        <v>78</v>
      </c>
      <c r="C80" s="16" t="str">
        <f>VLOOKUP(B80,Questionnaire!B:G,6,FALSE)</f>
        <v>-</v>
      </c>
      <c r="D80" t="str">
        <f t="shared" si="1"/>
        <v xml:space="preserve"> </v>
      </c>
      <c r="E80" t="str">
        <f>VLOOKUP(B80,Questionnaire!B:E,4,FALSE)</f>
        <v>REMOVE</v>
      </c>
      <c r="F80" t="str">
        <f>VLOOKUP(B80,Questionnaire!B:F,5,FALSE)</f>
        <v>REMOVE</v>
      </c>
      <c r="H80" t="s">
        <v>1435</v>
      </c>
    </row>
    <row r="81" spans="1:8" x14ac:dyDescent="0.35">
      <c r="A81" t="s">
        <v>1065</v>
      </c>
      <c r="B81" t="s">
        <v>79</v>
      </c>
      <c r="C81" s="16" t="str">
        <f>VLOOKUP(B81,Questionnaire!B:G,6,FALSE)</f>
        <v>-</v>
      </c>
      <c r="D81" t="str">
        <f t="shared" si="1"/>
        <v xml:space="preserve"> </v>
      </c>
      <c r="E81" t="str">
        <f>VLOOKUP(B81,Questionnaire!B:E,4,FALSE)</f>
        <v>REMOVE</v>
      </c>
      <c r="F81" t="str">
        <f>VLOOKUP(B81,Questionnaire!B:F,5,FALSE)</f>
        <v>REMOVE</v>
      </c>
      <c r="H81" t="s">
        <v>1436</v>
      </c>
    </row>
    <row r="82" spans="1:8" x14ac:dyDescent="0.35">
      <c r="A82" t="s">
        <v>1066</v>
      </c>
      <c r="B82" t="s">
        <v>80</v>
      </c>
      <c r="C82" s="16" t="str">
        <f>VLOOKUP(B82,Questionnaire!B:G,6,FALSE)</f>
        <v>-</v>
      </c>
      <c r="D82" t="str">
        <f t="shared" si="1"/>
        <v xml:space="preserve"> </v>
      </c>
      <c r="E82" t="str">
        <f>VLOOKUP(B82,Questionnaire!B:E,4,FALSE)</f>
        <v>REMOVE</v>
      </c>
      <c r="F82" t="str">
        <f>VLOOKUP(B82,Questionnaire!B:F,5,FALSE)</f>
        <v>KEEP</v>
      </c>
      <c r="H82" t="s">
        <v>1437</v>
      </c>
    </row>
    <row r="83" spans="1:8" x14ac:dyDescent="0.35">
      <c r="A83" t="s">
        <v>1067</v>
      </c>
      <c r="B83" t="s">
        <v>81</v>
      </c>
      <c r="C83" s="16" t="str">
        <f>VLOOKUP(B83,Questionnaire!B:G,6,FALSE)</f>
        <v>-</v>
      </c>
      <c r="D83" t="str">
        <f t="shared" si="1"/>
        <v xml:space="preserve"> </v>
      </c>
      <c r="E83" t="str">
        <f>VLOOKUP(B83,Questionnaire!B:E,4,FALSE)</f>
        <v>REMOVE</v>
      </c>
      <c r="F83" t="str">
        <f>VLOOKUP(B83,Questionnaire!B:F,5,FALSE)</f>
        <v>KEEP</v>
      </c>
      <c r="H83" t="s">
        <v>1438</v>
      </c>
    </row>
    <row r="84" spans="1:8" x14ac:dyDescent="0.35">
      <c r="A84" t="s">
        <v>1068</v>
      </c>
      <c r="B84" t="s">
        <v>82</v>
      </c>
      <c r="C84" s="16" t="str">
        <f>VLOOKUP(B84,Questionnaire!B:G,6,FALSE)</f>
        <v>-</v>
      </c>
      <c r="D84" t="str">
        <f t="shared" si="1"/>
        <v xml:space="preserve"> </v>
      </c>
      <c r="E84" t="str">
        <f>VLOOKUP(B84,Questionnaire!B:E,4,FALSE)</f>
        <v>REMOVE</v>
      </c>
      <c r="F84" t="str">
        <f>VLOOKUP(B84,Questionnaire!B:F,5,FALSE)</f>
        <v>REMOVE</v>
      </c>
      <c r="H84" t="s">
        <v>1439</v>
      </c>
    </row>
    <row r="85" spans="1:8" x14ac:dyDescent="0.35">
      <c r="A85" t="s">
        <v>1069</v>
      </c>
      <c r="B85" t="s">
        <v>83</v>
      </c>
      <c r="C85" s="16" t="str">
        <f>VLOOKUP(B85,Questionnaire!B:G,6,FALSE)</f>
        <v>-</v>
      </c>
      <c r="D85" t="str">
        <f t="shared" si="1"/>
        <v xml:space="preserve"> </v>
      </c>
      <c r="E85" t="str">
        <f>VLOOKUP(B85,Questionnaire!B:E,4,FALSE)</f>
        <v>KEEP</v>
      </c>
      <c r="F85" t="str">
        <f>VLOOKUP(B85,Questionnaire!B:F,5,FALSE)</f>
        <v>REMOVE</v>
      </c>
      <c r="H85" t="s">
        <v>1440</v>
      </c>
    </row>
    <row r="86" spans="1:8" x14ac:dyDescent="0.35">
      <c r="A86" t="s">
        <v>1070</v>
      </c>
      <c r="B86" t="s">
        <v>84</v>
      </c>
      <c r="C86" s="16" t="str">
        <f>VLOOKUP(B86,Questionnaire!B:G,6,FALSE)</f>
        <v>SMOKE_FREQ</v>
      </c>
      <c r="D86" t="str">
        <f t="shared" si="1"/>
        <v xml:space="preserve"> 'SMOKDAY2' : 'SMOKE_FREQ',</v>
      </c>
      <c r="E86" t="str">
        <f>VLOOKUP(B86,Questionnaire!B:E,4,FALSE)</f>
        <v>KEEP</v>
      </c>
      <c r="F86" t="str">
        <f>VLOOKUP(B86,Questionnaire!B:F,5,FALSE)</f>
        <v>REMOVE</v>
      </c>
      <c r="H86" t="s">
        <v>1441</v>
      </c>
    </row>
    <row r="87" spans="1:8" x14ac:dyDescent="0.35">
      <c r="A87" t="s">
        <v>1071</v>
      </c>
      <c r="B87" t="s">
        <v>85</v>
      </c>
      <c r="C87" s="16" t="str">
        <f>VLOOKUP(B87,Questionnaire!B:G,6,FALSE)</f>
        <v>TOBAC_FREQ</v>
      </c>
      <c r="D87" t="str">
        <f t="shared" si="1"/>
        <v xml:space="preserve"> 'USENOW3' : 'TOBAC_FREQ',</v>
      </c>
      <c r="E87" t="str">
        <f>VLOOKUP(B87,Questionnaire!B:E,4,FALSE)</f>
        <v>KEEP</v>
      </c>
      <c r="F87" t="str">
        <f>VLOOKUP(B87,Questionnaire!B:F,5,FALSE)</f>
        <v>REMOVE</v>
      </c>
      <c r="H87" t="s">
        <v>1442</v>
      </c>
    </row>
    <row r="88" spans="1:8" x14ac:dyDescent="0.35">
      <c r="A88" t="s">
        <v>1072</v>
      </c>
      <c r="B88" t="s">
        <v>86</v>
      </c>
      <c r="C88" s="16" t="str">
        <f>VLOOKUP(B88,Questionnaire!B:G,6,FALSE)</f>
        <v>E_CIG_FREQ</v>
      </c>
      <c r="D88" t="str">
        <f t="shared" si="1"/>
        <v xml:space="preserve"> 'ECIGNOW1' : 'E_CIG_FREQ',</v>
      </c>
      <c r="E88" t="str">
        <f>VLOOKUP(B88,Questionnaire!B:E,4,FALSE)</f>
        <v>KEEP</v>
      </c>
      <c r="F88" t="str">
        <f>VLOOKUP(B88,Questionnaire!B:F,5,FALSE)</f>
        <v>REMOVE</v>
      </c>
      <c r="H88" t="s">
        <v>1443</v>
      </c>
    </row>
    <row r="89" spans="1:8" x14ac:dyDescent="0.35">
      <c r="A89" t="s">
        <v>1073</v>
      </c>
      <c r="B89" t="s">
        <v>87</v>
      </c>
      <c r="C89" s="16" t="str">
        <f>VLOOKUP(B89,Questionnaire!B:G,6,FALSE)</f>
        <v>-</v>
      </c>
      <c r="D89" t="str">
        <f t="shared" si="1"/>
        <v xml:space="preserve"> </v>
      </c>
      <c r="E89" t="str">
        <f>VLOOKUP(B89,Questionnaire!B:E,4,FALSE)</f>
        <v>REMOVE</v>
      </c>
      <c r="F89" t="str">
        <f>VLOOKUP(B89,Questionnaire!B:F,5,FALSE)</f>
        <v>REMOVE</v>
      </c>
      <c r="H89" t="s">
        <v>1444</v>
      </c>
    </row>
    <row r="90" spans="1:8" x14ac:dyDescent="0.35">
      <c r="A90" t="s">
        <v>1074</v>
      </c>
      <c r="B90" t="s">
        <v>88</v>
      </c>
      <c r="C90" s="16" t="str">
        <f>VLOOKUP(B90,Questionnaire!B:G,6,FALSE)</f>
        <v>-</v>
      </c>
      <c r="D90" t="str">
        <f t="shared" si="1"/>
        <v xml:space="preserve"> </v>
      </c>
      <c r="E90" t="str">
        <f>VLOOKUP(B90,Questionnaire!B:E,4,FALSE)</f>
        <v>REMOVE</v>
      </c>
      <c r="F90" t="str">
        <f>VLOOKUP(B90,Questionnaire!B:F,5,FALSE)</f>
        <v>REMOVE</v>
      </c>
      <c r="H90" t="s">
        <v>1445</v>
      </c>
    </row>
    <row r="91" spans="1:8" x14ac:dyDescent="0.35">
      <c r="A91" t="s">
        <v>1075</v>
      </c>
      <c r="B91" t="s">
        <v>89</v>
      </c>
      <c r="C91" s="16" t="str">
        <f>VLOOKUP(B91,Questionnaire!B:G,6,FALSE)</f>
        <v>-</v>
      </c>
      <c r="D91" t="str">
        <f t="shared" si="1"/>
        <v xml:space="preserve"> </v>
      </c>
      <c r="E91" t="str">
        <f>VLOOKUP(B91,Questionnaire!B:E,4,FALSE)</f>
        <v>REMOVE</v>
      </c>
      <c r="F91" t="str">
        <f>VLOOKUP(B91,Questionnaire!B:F,5,FALSE)</f>
        <v>REMOVE</v>
      </c>
      <c r="H91" t="s">
        <v>1446</v>
      </c>
    </row>
    <row r="92" spans="1:8" x14ac:dyDescent="0.35">
      <c r="A92" t="s">
        <v>1076</v>
      </c>
      <c r="B92" t="s">
        <v>90</v>
      </c>
      <c r="C92" s="16" t="str">
        <f>VLOOKUP(B92,Questionnaire!B:G,6,FALSE)</f>
        <v>-</v>
      </c>
      <c r="D92" t="str">
        <f t="shared" si="1"/>
        <v xml:space="preserve"> </v>
      </c>
      <c r="E92" t="str">
        <f>VLOOKUP(B92,Questionnaire!B:E,4,FALSE)</f>
        <v>KEEP</v>
      </c>
      <c r="F92" t="str">
        <f>VLOOKUP(B92,Questionnaire!B:F,5,FALSE)</f>
        <v>REMOVE</v>
      </c>
      <c r="H92" t="s">
        <v>1447</v>
      </c>
    </row>
    <row r="93" spans="1:8" x14ac:dyDescent="0.35">
      <c r="A93" t="s">
        <v>1077</v>
      </c>
      <c r="B93" t="s">
        <v>91</v>
      </c>
      <c r="C93" s="16" t="str">
        <f>VLOOKUP(B93,Questionnaire!B:G,6,FALSE)</f>
        <v>-</v>
      </c>
      <c r="D93" t="str">
        <f t="shared" si="1"/>
        <v xml:space="preserve"> </v>
      </c>
      <c r="E93" t="str">
        <f>VLOOKUP(B93,Questionnaire!B:E,4,FALSE)</f>
        <v>REMOVE</v>
      </c>
      <c r="F93" t="str">
        <f>VLOOKUP(B93,Questionnaire!B:F,5,FALSE)</f>
        <v>REMOVE</v>
      </c>
      <c r="H93" t="s">
        <v>1448</v>
      </c>
    </row>
    <row r="94" spans="1:8" x14ac:dyDescent="0.35">
      <c r="A94" t="s">
        <v>1078</v>
      </c>
      <c r="B94" t="s">
        <v>92</v>
      </c>
      <c r="C94" s="16" t="str">
        <f>VLOOKUP(B94,Questionnaire!B:G,6,FALSE)</f>
        <v>-</v>
      </c>
      <c r="D94" t="str">
        <f t="shared" si="1"/>
        <v xml:space="preserve"> </v>
      </c>
      <c r="E94" t="str">
        <f>VLOOKUP(B94,Questionnaire!B:E,4,FALSE)</f>
        <v>REMOVE</v>
      </c>
      <c r="F94" t="str">
        <f>VLOOKUP(B94,Questionnaire!B:F,5,FALSE)</f>
        <v>REMOVE</v>
      </c>
      <c r="H94" t="s">
        <v>1449</v>
      </c>
    </row>
    <row r="95" spans="1:8" x14ac:dyDescent="0.35">
      <c r="A95" t="s">
        <v>1079</v>
      </c>
      <c r="B95" t="s">
        <v>93</v>
      </c>
      <c r="C95" s="16" t="str">
        <f>VLOOKUP(B95,Questionnaire!B:G,6,FALSE)</f>
        <v>-</v>
      </c>
      <c r="D95" t="str">
        <f t="shared" si="1"/>
        <v xml:space="preserve"> </v>
      </c>
      <c r="E95" t="str">
        <f>VLOOKUP(B95,Questionnaire!B:E,4,FALSE)</f>
        <v>REMOVE</v>
      </c>
      <c r="F95" t="str">
        <f>VLOOKUP(B95,Questionnaire!B:F,5,FALSE)</f>
        <v>REMOVE</v>
      </c>
      <c r="H95" t="s">
        <v>1450</v>
      </c>
    </row>
    <row r="96" spans="1:8" x14ac:dyDescent="0.35">
      <c r="A96" t="s">
        <v>1080</v>
      </c>
      <c r="B96" t="s">
        <v>94</v>
      </c>
      <c r="C96" s="16" t="str">
        <f>VLOOKUP(B96,Questionnaire!B:G,6,FALSE)</f>
        <v>-</v>
      </c>
      <c r="D96" t="str">
        <f t="shared" si="1"/>
        <v xml:space="preserve"> </v>
      </c>
      <c r="E96" t="str">
        <f>VLOOKUP(B96,Questionnaire!B:E,4,FALSE)</f>
        <v>REMOVE</v>
      </c>
      <c r="F96" t="str">
        <f>VLOOKUP(B96,Questionnaire!B:F,5,FALSE)</f>
        <v>REMOVE</v>
      </c>
      <c r="H96" t="s">
        <v>1451</v>
      </c>
    </row>
    <row r="97" spans="1:8" x14ac:dyDescent="0.35">
      <c r="A97" t="s">
        <v>1081</v>
      </c>
      <c r="B97" t="s">
        <v>95</v>
      </c>
      <c r="C97" s="16" t="str">
        <f>VLOOKUP(B97,Questionnaire!B:G,6,FALSE)</f>
        <v>-</v>
      </c>
      <c r="D97" t="str">
        <f t="shared" si="1"/>
        <v xml:space="preserve"> </v>
      </c>
      <c r="E97" t="str">
        <f>VLOOKUP(B97,Questionnaire!B:E,4,FALSE)</f>
        <v>REMOVE</v>
      </c>
      <c r="F97" t="str">
        <f>VLOOKUP(B97,Questionnaire!B:F,5,FALSE)</f>
        <v>REMOVE</v>
      </c>
      <c r="H97" t="s">
        <v>1452</v>
      </c>
    </row>
    <row r="98" spans="1:8" x14ac:dyDescent="0.35">
      <c r="A98" t="s">
        <v>1082</v>
      </c>
      <c r="B98" t="s">
        <v>96</v>
      </c>
      <c r="C98" s="16" t="str">
        <f>VLOOKUP(B98,Questionnaire!B:G,6,FALSE)</f>
        <v>-</v>
      </c>
      <c r="D98" t="str">
        <f t="shared" si="1"/>
        <v xml:space="preserve"> </v>
      </c>
      <c r="E98" t="str">
        <f>VLOOKUP(B98,Questionnaire!B:E,4,FALSE)</f>
        <v>REMOVE</v>
      </c>
      <c r="F98" t="str">
        <f>VLOOKUP(B98,Questionnaire!B:F,5,FALSE)</f>
        <v>REMOVE</v>
      </c>
      <c r="H98" t="s">
        <v>1453</v>
      </c>
    </row>
    <row r="99" spans="1:8" x14ac:dyDescent="0.35">
      <c r="A99" t="s">
        <v>1083</v>
      </c>
      <c r="B99" t="s">
        <v>97</v>
      </c>
      <c r="C99" s="16" t="str">
        <f>VLOOKUP(B99,Questionnaire!B:G,6,FALSE)</f>
        <v>-</v>
      </c>
      <c r="D99" t="str">
        <f t="shared" si="1"/>
        <v xml:space="preserve"> </v>
      </c>
      <c r="E99" t="str">
        <f>VLOOKUP(B99,Questionnaire!B:E,4,FALSE)</f>
        <v>REMOVE</v>
      </c>
      <c r="F99" t="str">
        <f>VLOOKUP(B99,Questionnaire!B:F,5,FALSE)</f>
        <v>REMOVE</v>
      </c>
      <c r="H99" t="s">
        <v>1454</v>
      </c>
    </row>
    <row r="100" spans="1:8" x14ac:dyDescent="0.35">
      <c r="A100" t="s">
        <v>1084</v>
      </c>
      <c r="B100" t="s">
        <v>98</v>
      </c>
      <c r="C100" s="16" t="str">
        <f>VLOOKUP(B100,Questionnaire!B:G,6,FALSE)</f>
        <v>-</v>
      </c>
      <c r="D100" t="str">
        <f t="shared" si="1"/>
        <v xml:space="preserve"> </v>
      </c>
      <c r="E100" t="str">
        <f>VLOOKUP(B100,Questionnaire!B:E,4,FALSE)</f>
        <v>REMOVE</v>
      </c>
      <c r="F100" t="str">
        <f>VLOOKUP(B100,Questionnaire!B:F,5,FALSE)</f>
        <v>REMOVE</v>
      </c>
      <c r="H100" t="s">
        <v>1455</v>
      </c>
    </row>
    <row r="101" spans="1:8" x14ac:dyDescent="0.35">
      <c r="A101" t="s">
        <v>1085</v>
      </c>
      <c r="B101" t="s">
        <v>99</v>
      </c>
      <c r="C101" s="16" t="str">
        <f>VLOOKUP(B101,Questionnaire!B:G,6,FALSE)</f>
        <v>-</v>
      </c>
      <c r="D101" t="str">
        <f t="shared" si="1"/>
        <v xml:space="preserve"> </v>
      </c>
      <c r="E101" t="str">
        <f>VLOOKUP(B101,Questionnaire!B:E,4,FALSE)</f>
        <v>REMOVE</v>
      </c>
      <c r="F101" t="str">
        <f>VLOOKUP(B101,Questionnaire!B:F,5,FALSE)</f>
        <v>REMOVE</v>
      </c>
      <c r="H101" t="s">
        <v>1456</v>
      </c>
    </row>
    <row r="102" spans="1:8" x14ac:dyDescent="0.35">
      <c r="A102" t="s">
        <v>1086</v>
      </c>
      <c r="B102" t="s">
        <v>100</v>
      </c>
      <c r="C102" s="16" t="str">
        <f>VLOOKUP(B102,Questionnaire!B:G,6,FALSE)</f>
        <v>-</v>
      </c>
      <c r="D102" t="str">
        <f t="shared" si="1"/>
        <v xml:space="preserve"> </v>
      </c>
      <c r="E102" t="str">
        <f>VLOOKUP(B102,Questionnaire!B:E,4,FALSE)</f>
        <v>REMOVE</v>
      </c>
      <c r="F102" t="str">
        <f>VLOOKUP(B102,Questionnaire!B:F,5,FALSE)</f>
        <v>REMOVE</v>
      </c>
      <c r="H102" t="s">
        <v>1457</v>
      </c>
    </row>
    <row r="103" spans="1:8" x14ac:dyDescent="0.35">
      <c r="A103" t="s">
        <v>1087</v>
      </c>
      <c r="B103" t="s">
        <v>101</v>
      </c>
      <c r="C103" s="16" t="str">
        <f>VLOOKUP(B103,Questionnaire!B:G,6,FALSE)</f>
        <v>-</v>
      </c>
      <c r="D103" t="str">
        <f t="shared" si="1"/>
        <v xml:space="preserve"> </v>
      </c>
      <c r="E103" t="str">
        <f>VLOOKUP(B103,Questionnaire!B:E,4,FALSE)</f>
        <v>REMOVE</v>
      </c>
      <c r="F103" t="str">
        <f>VLOOKUP(B103,Questionnaire!B:F,5,FALSE)</f>
        <v>REMOVE</v>
      </c>
      <c r="H103" t="s">
        <v>1458</v>
      </c>
    </row>
    <row r="104" spans="1:8" x14ac:dyDescent="0.35">
      <c r="A104" t="s">
        <v>1088</v>
      </c>
      <c r="B104" t="s">
        <v>102</v>
      </c>
      <c r="C104" s="16" t="str">
        <f>VLOOKUP(B104,Questionnaire!B:G,6,FALSE)</f>
        <v>-</v>
      </c>
      <c r="D104" t="str">
        <f t="shared" si="1"/>
        <v xml:space="preserve"> </v>
      </c>
      <c r="E104" t="str">
        <f>VLOOKUP(B104,Questionnaire!B:E,4,FALSE)</f>
        <v>REMOVE</v>
      </c>
      <c r="F104" t="str">
        <f>VLOOKUP(B104,Questionnaire!B:F,5,FALSE)</f>
        <v>REMOVE</v>
      </c>
      <c r="H104" t="s">
        <v>1459</v>
      </c>
    </row>
    <row r="105" spans="1:8" x14ac:dyDescent="0.35">
      <c r="A105" t="s">
        <v>1089</v>
      </c>
      <c r="B105" t="s">
        <v>103</v>
      </c>
      <c r="C105" s="16" t="str">
        <f>VLOOKUP(B105,Questionnaire!B:G,6,FALSE)</f>
        <v>-</v>
      </c>
      <c r="D105" t="str">
        <f t="shared" si="1"/>
        <v xml:space="preserve"> </v>
      </c>
      <c r="E105" t="str">
        <f>VLOOKUP(B105,Questionnaire!B:E,4,FALSE)</f>
        <v>REMOVE</v>
      </c>
      <c r="F105" t="str">
        <f>VLOOKUP(B105,Questionnaire!B:F,5,FALSE)</f>
        <v>REMOVE</v>
      </c>
      <c r="H105" t="s">
        <v>1460</v>
      </c>
    </row>
    <row r="106" spans="1:8" x14ac:dyDescent="0.35">
      <c r="A106" t="s">
        <v>1090</v>
      </c>
      <c r="B106" t="s">
        <v>104</v>
      </c>
      <c r="C106" s="16" t="str">
        <f>VLOOKUP(B106,Questionnaire!B:G,6,FALSE)</f>
        <v>PREDIABETES</v>
      </c>
      <c r="D106" t="str">
        <f t="shared" si="1"/>
        <v xml:space="preserve"> 'PREDIAB1' : 'PREDIABETES',</v>
      </c>
      <c r="E106" t="str">
        <f>VLOOKUP(B106,Questionnaire!B:E,4,FALSE)</f>
        <v>REMOVE</v>
      </c>
      <c r="F106" t="str">
        <f>VLOOKUP(B106,Questionnaire!B:F,5,FALSE)</f>
        <v>KEEP</v>
      </c>
      <c r="H106" t="s">
        <v>1461</v>
      </c>
    </row>
    <row r="107" spans="1:8" x14ac:dyDescent="0.35">
      <c r="A107" t="s">
        <v>1091</v>
      </c>
      <c r="B107" t="s">
        <v>105</v>
      </c>
      <c r="C107" s="16" t="str">
        <f>VLOOKUP(B107,Questionnaire!B:G,6,FALSE)</f>
        <v>INSULIN</v>
      </c>
      <c r="D107" t="str">
        <f t="shared" si="1"/>
        <v xml:space="preserve"> 'INSULIN1' : 'INSULIN',</v>
      </c>
      <c r="E107" t="str">
        <f>VLOOKUP(B107,Questionnaire!B:E,4,FALSE)</f>
        <v>REMOVE</v>
      </c>
      <c r="F107" t="str">
        <f>VLOOKUP(B107,Questionnaire!B:F,5,FALSE)</f>
        <v>KEEP</v>
      </c>
      <c r="H107" t="s">
        <v>1462</v>
      </c>
    </row>
    <row r="108" spans="1:8" x14ac:dyDescent="0.35">
      <c r="A108" t="s">
        <v>1092</v>
      </c>
      <c r="B108" t="s">
        <v>106</v>
      </c>
      <c r="C108" s="16" t="str">
        <f>VLOOKUP(B108,Questionnaire!B:G,6,FALSE)</f>
        <v>-</v>
      </c>
      <c r="D108" t="str">
        <f t="shared" si="1"/>
        <v xml:space="preserve"> </v>
      </c>
      <c r="E108" t="str">
        <f>VLOOKUP(B108,Questionnaire!B:E,4,FALSE)</f>
        <v>REMOVE</v>
      </c>
      <c r="F108" t="str">
        <f>VLOOKUP(B108,Questionnaire!B:F,5,FALSE)</f>
        <v>REMOVE</v>
      </c>
      <c r="H108" t="s">
        <v>1463</v>
      </c>
    </row>
    <row r="109" spans="1:8" x14ac:dyDescent="0.35">
      <c r="A109" t="s">
        <v>1093</v>
      </c>
      <c r="B109" t="s">
        <v>107</v>
      </c>
      <c r="C109" s="16" t="str">
        <f>VLOOKUP(B109,Questionnaire!B:G,6,FALSE)</f>
        <v>-</v>
      </c>
      <c r="D109" t="str">
        <f t="shared" si="1"/>
        <v xml:space="preserve"> </v>
      </c>
      <c r="E109" t="str">
        <f>VLOOKUP(B109,Questionnaire!B:E,4,FALSE)</f>
        <v>REMOVE</v>
      </c>
      <c r="F109" t="str">
        <f>VLOOKUP(B109,Questionnaire!B:F,5,FALSE)</f>
        <v>REMOVE</v>
      </c>
      <c r="H109" t="s">
        <v>1464</v>
      </c>
    </row>
    <row r="110" spans="1:8" x14ac:dyDescent="0.35">
      <c r="A110" t="s">
        <v>1094</v>
      </c>
      <c r="B110" t="s">
        <v>108</v>
      </c>
      <c r="C110" s="16" t="str">
        <f>VLOOKUP(B110,Questionnaire!B:G,6,FALSE)</f>
        <v>-</v>
      </c>
      <c r="D110" t="str">
        <f t="shared" si="1"/>
        <v xml:space="preserve"> </v>
      </c>
      <c r="E110" t="str">
        <f>VLOOKUP(B110,Questionnaire!B:E,4,FALSE)</f>
        <v>REMOVE</v>
      </c>
      <c r="F110" t="str">
        <f>VLOOKUP(B110,Questionnaire!B:F,5,FALSE)</f>
        <v>REMOVE</v>
      </c>
      <c r="H110" t="s">
        <v>1465</v>
      </c>
    </row>
    <row r="111" spans="1:8" x14ac:dyDescent="0.35">
      <c r="A111" t="s">
        <v>1095</v>
      </c>
      <c r="B111" t="s">
        <v>109</v>
      </c>
      <c r="C111" s="16" t="str">
        <f>VLOOKUP(B111,Questionnaire!B:G,6,FALSE)</f>
        <v>-</v>
      </c>
      <c r="D111" t="str">
        <f t="shared" si="1"/>
        <v xml:space="preserve"> </v>
      </c>
      <c r="E111" t="str">
        <f>VLOOKUP(B111,Questionnaire!B:E,4,FALSE)</f>
        <v>REMOVE</v>
      </c>
      <c r="F111" t="str">
        <f>VLOOKUP(B111,Questionnaire!B:F,5,FALSE)</f>
        <v>REMOVE</v>
      </c>
      <c r="H111" t="s">
        <v>1466</v>
      </c>
    </row>
    <row r="112" spans="1:8" x14ac:dyDescent="0.35">
      <c r="A112" t="s">
        <v>1096</v>
      </c>
      <c r="B112" t="s">
        <v>110</v>
      </c>
      <c r="C112" s="16" t="str">
        <f>VLOOKUP(B112,Questionnaire!B:G,6,FALSE)</f>
        <v>-</v>
      </c>
      <c r="D112" t="str">
        <f t="shared" si="1"/>
        <v xml:space="preserve"> </v>
      </c>
      <c r="E112" t="str">
        <f>VLOOKUP(B112,Questionnaire!B:E,4,FALSE)</f>
        <v>REMOVE</v>
      </c>
      <c r="F112" t="str">
        <f>VLOOKUP(B112,Questionnaire!B:F,5,FALSE)</f>
        <v>REMOVE</v>
      </c>
      <c r="H112" t="s">
        <v>1467</v>
      </c>
    </row>
    <row r="113" spans="1:8" x14ac:dyDescent="0.35">
      <c r="A113" t="s">
        <v>1097</v>
      </c>
      <c r="B113" t="s">
        <v>111</v>
      </c>
      <c r="C113" s="16" t="str">
        <f>VLOOKUP(B113,Questionnaire!B:G,6,FALSE)</f>
        <v>-</v>
      </c>
      <c r="D113" t="str">
        <f t="shared" si="1"/>
        <v xml:space="preserve"> </v>
      </c>
      <c r="E113" t="str">
        <f>VLOOKUP(B113,Questionnaire!B:E,4,FALSE)</f>
        <v>REMOVE</v>
      </c>
      <c r="F113" t="str">
        <f>VLOOKUP(B113,Questionnaire!B:F,5,FALSE)</f>
        <v>REMOVE</v>
      </c>
      <c r="H113" t="s">
        <v>1468</v>
      </c>
    </row>
    <row r="114" spans="1:8" x14ac:dyDescent="0.35">
      <c r="A114" t="s">
        <v>1098</v>
      </c>
      <c r="B114" t="s">
        <v>112</v>
      </c>
      <c r="C114" s="16" t="str">
        <f>VLOOKUP(B114,Questionnaire!B:G,6,FALSE)</f>
        <v>-</v>
      </c>
      <c r="D114" t="str">
        <f t="shared" si="1"/>
        <v xml:space="preserve"> </v>
      </c>
      <c r="E114" t="str">
        <f>VLOOKUP(B114,Questionnaire!B:E,4,FALSE)</f>
        <v>REMOVE</v>
      </c>
      <c r="F114" t="str">
        <f>VLOOKUP(B114,Questionnaire!B:F,5,FALSE)</f>
        <v>REMOVE</v>
      </c>
      <c r="H114" t="s">
        <v>1469</v>
      </c>
    </row>
    <row r="115" spans="1:8" x14ac:dyDescent="0.35">
      <c r="A115" t="s">
        <v>1099</v>
      </c>
      <c r="B115" t="s">
        <v>113</v>
      </c>
      <c r="C115" s="16" t="str">
        <f>VLOOKUP(B115,Questionnaire!B:G,6,FALSE)</f>
        <v>-</v>
      </c>
      <c r="D115" t="str">
        <f t="shared" si="1"/>
        <v xml:space="preserve"> </v>
      </c>
      <c r="E115" t="str">
        <f>VLOOKUP(B115,Questionnaire!B:E,4,FALSE)</f>
        <v>REMOVE</v>
      </c>
      <c r="F115" t="str">
        <f>VLOOKUP(B115,Questionnaire!B:F,5,FALSE)</f>
        <v>REMOVE</v>
      </c>
      <c r="H115" t="s">
        <v>1470</v>
      </c>
    </row>
    <row r="116" spans="1:8" x14ac:dyDescent="0.35">
      <c r="A116" t="s">
        <v>1100</v>
      </c>
      <c r="B116" t="s">
        <v>114</v>
      </c>
      <c r="C116" s="16" t="str">
        <f>VLOOKUP(B116,Questionnaire!B:G,6,FALSE)</f>
        <v>CHRONIC_FATIGUE</v>
      </c>
      <c r="D116" t="str">
        <f t="shared" si="1"/>
        <v xml:space="preserve"> 'TOLDCFS' : 'CHRONIC_FATIGUE',</v>
      </c>
      <c r="E116" t="str">
        <f>VLOOKUP(B116,Questionnaire!B:E,4,FALSE)</f>
        <v>REMOVE</v>
      </c>
      <c r="F116" t="str">
        <f>VLOOKUP(B116,Questionnaire!B:F,5,FALSE)</f>
        <v>REMOVE</v>
      </c>
      <c r="H116" t="s">
        <v>1471</v>
      </c>
    </row>
    <row r="117" spans="1:8" x14ac:dyDescent="0.35">
      <c r="A117" t="s">
        <v>1101</v>
      </c>
      <c r="B117" t="s">
        <v>115</v>
      </c>
      <c r="C117" s="16" t="str">
        <f>VLOOKUP(B117,Questionnaire!B:G,6,FALSE)</f>
        <v>-</v>
      </c>
      <c r="D117" t="str">
        <f t="shared" si="1"/>
        <v xml:space="preserve"> </v>
      </c>
      <c r="E117" t="str">
        <f>VLOOKUP(B117,Questionnaire!B:E,4,FALSE)</f>
        <v>REMOVE</v>
      </c>
      <c r="F117" t="str">
        <f>VLOOKUP(B117,Questionnaire!B:F,5,FALSE)</f>
        <v>REMOVE</v>
      </c>
      <c r="H117" t="s">
        <v>1472</v>
      </c>
    </row>
    <row r="118" spans="1:8" x14ac:dyDescent="0.35">
      <c r="A118" t="s">
        <v>1102</v>
      </c>
      <c r="B118" t="s">
        <v>116</v>
      </c>
      <c r="C118" s="16" t="str">
        <f>VLOOKUP(B118,Questionnaire!B:G,6,FALSE)</f>
        <v>-</v>
      </c>
      <c r="D118" t="str">
        <f t="shared" si="1"/>
        <v xml:space="preserve"> </v>
      </c>
      <c r="E118" t="str">
        <f>VLOOKUP(B118,Questionnaire!B:E,4,FALSE)</f>
        <v>REMOVE</v>
      </c>
      <c r="F118" t="str">
        <f>VLOOKUP(B118,Questionnaire!B:F,5,FALSE)</f>
        <v>REMOVE</v>
      </c>
      <c r="H118" t="s">
        <v>1473</v>
      </c>
    </row>
    <row r="119" spans="1:8" x14ac:dyDescent="0.35">
      <c r="A119" t="s">
        <v>1103</v>
      </c>
      <c r="B119" t="s">
        <v>117</v>
      </c>
      <c r="C119" s="16" t="str">
        <f>VLOOKUP(B119,Questionnaire!B:G,6,FALSE)</f>
        <v>-</v>
      </c>
      <c r="D119" t="str">
        <f t="shared" si="1"/>
        <v xml:space="preserve"> </v>
      </c>
      <c r="E119" t="str">
        <f>VLOOKUP(B119,Questionnaire!B:E,4,FALSE)</f>
        <v>REMOVE</v>
      </c>
      <c r="F119" t="str">
        <f>VLOOKUP(B119,Questionnaire!B:F,5,FALSE)</f>
        <v>REMOVE</v>
      </c>
      <c r="H119" t="s">
        <v>1474</v>
      </c>
    </row>
    <row r="120" spans="1:8" x14ac:dyDescent="0.35">
      <c r="A120" t="s">
        <v>1104</v>
      </c>
      <c r="B120" t="s">
        <v>118</v>
      </c>
      <c r="C120" s="16" t="str">
        <f>VLOOKUP(B120,Questionnaire!B:G,6,FALSE)</f>
        <v>-</v>
      </c>
      <c r="D120" t="str">
        <f t="shared" si="1"/>
        <v xml:space="preserve"> </v>
      </c>
      <c r="E120" t="str">
        <f>VLOOKUP(B120,Questionnaire!B:E,4,FALSE)</f>
        <v>REMOVE</v>
      </c>
      <c r="F120" t="str">
        <f>VLOOKUP(B120,Questionnaire!B:F,5,FALSE)</f>
        <v>REMOVE</v>
      </c>
      <c r="H120" t="s">
        <v>1475</v>
      </c>
    </row>
    <row r="121" spans="1:8" x14ac:dyDescent="0.35">
      <c r="A121" t="s">
        <v>1105</v>
      </c>
      <c r="B121" t="s">
        <v>119</v>
      </c>
      <c r="C121" s="16" t="str">
        <f>VLOOKUP(B121,Questionnaire!B:G,6,FALSE)</f>
        <v>-</v>
      </c>
      <c r="D121" t="str">
        <f t="shared" si="1"/>
        <v xml:space="preserve"> </v>
      </c>
      <c r="E121" t="str">
        <f>VLOOKUP(B121,Questionnaire!B:E,4,FALSE)</f>
        <v>REMOVE</v>
      </c>
      <c r="F121" t="str">
        <f>VLOOKUP(B121,Questionnaire!B:F,5,FALSE)</f>
        <v>REMOVE</v>
      </c>
      <c r="H121" t="s">
        <v>1476</v>
      </c>
    </row>
    <row r="122" spans="1:8" x14ac:dyDescent="0.35">
      <c r="A122" t="s">
        <v>1106</v>
      </c>
      <c r="B122" t="s">
        <v>120</v>
      </c>
      <c r="C122" s="16" t="str">
        <f>VLOOKUP(B122,Questionnaire!B:G,6,FALSE)</f>
        <v>-</v>
      </c>
      <c r="D122" t="str">
        <f t="shared" si="1"/>
        <v xml:space="preserve"> </v>
      </c>
      <c r="E122" t="str">
        <f>VLOOKUP(B122,Questionnaire!B:E,4,FALSE)</f>
        <v>REMOVE</v>
      </c>
      <c r="F122" t="str">
        <f>VLOOKUP(B122,Questionnaire!B:F,5,FALSE)</f>
        <v>REMOVE</v>
      </c>
      <c r="H122" t="s">
        <v>1477</v>
      </c>
    </row>
    <row r="123" spans="1:8" x14ac:dyDescent="0.35">
      <c r="A123" t="s">
        <v>1107</v>
      </c>
      <c r="B123" t="s">
        <v>121</v>
      </c>
      <c r="C123" s="16" t="str">
        <f>VLOOKUP(B123,Questionnaire!B:G,6,FALSE)</f>
        <v>-</v>
      </c>
      <c r="D123" t="str">
        <f t="shared" si="1"/>
        <v xml:space="preserve"> </v>
      </c>
      <c r="E123" t="str">
        <f>VLOOKUP(B123,Questionnaire!B:E,4,FALSE)</f>
        <v>REMOVE</v>
      </c>
      <c r="F123" t="str">
        <f>VLOOKUP(B123,Questionnaire!B:F,5,FALSE)</f>
        <v>REMOVE</v>
      </c>
      <c r="H123" t="s">
        <v>1478</v>
      </c>
    </row>
    <row r="124" spans="1:8" x14ac:dyDescent="0.35">
      <c r="A124" t="s">
        <v>1108</v>
      </c>
      <c r="B124" t="s">
        <v>122</v>
      </c>
      <c r="C124" s="16" t="str">
        <f>VLOOKUP(B124,Questionnaire!B:G,6,FALSE)</f>
        <v>-</v>
      </c>
      <c r="D124" t="str">
        <f t="shared" si="1"/>
        <v xml:space="preserve"> </v>
      </c>
      <c r="E124" t="str">
        <f>VLOOKUP(B124,Questionnaire!B:E,4,FALSE)</f>
        <v>REMOVE</v>
      </c>
      <c r="F124" t="str">
        <f>VLOOKUP(B124,Questionnaire!B:F,5,FALSE)</f>
        <v>REMOVE</v>
      </c>
      <c r="H124" t="s">
        <v>1479</v>
      </c>
    </row>
    <row r="125" spans="1:8" x14ac:dyDescent="0.35">
      <c r="A125" t="s">
        <v>1109</v>
      </c>
      <c r="B125" t="s">
        <v>123</v>
      </c>
      <c r="C125" s="16" t="str">
        <f>VLOOKUP(B125,Questionnaire!B:G,6,FALSE)</f>
        <v>-</v>
      </c>
      <c r="D125" t="str">
        <f t="shared" si="1"/>
        <v xml:space="preserve"> </v>
      </c>
      <c r="E125" t="str">
        <f>VLOOKUP(B125,Questionnaire!B:E,4,FALSE)</f>
        <v>REMOVE</v>
      </c>
      <c r="F125" t="str">
        <f>VLOOKUP(B125,Questionnaire!B:F,5,FALSE)</f>
        <v>REMOVE</v>
      </c>
      <c r="H125" t="s">
        <v>1480</v>
      </c>
    </row>
    <row r="126" spans="1:8" x14ac:dyDescent="0.35">
      <c r="A126" t="s">
        <v>1110</v>
      </c>
      <c r="B126" t="s">
        <v>124</v>
      </c>
      <c r="C126" s="16" t="str">
        <f>VLOOKUP(B126,Questionnaire!B:G,6,FALSE)</f>
        <v>-</v>
      </c>
      <c r="D126" t="str">
        <f t="shared" si="1"/>
        <v xml:space="preserve"> </v>
      </c>
      <c r="E126" t="str">
        <f>VLOOKUP(B126,Questionnaire!B:E,4,FALSE)</f>
        <v>REMOVE</v>
      </c>
      <c r="F126" t="str">
        <f>VLOOKUP(B126,Questionnaire!B:F,5,FALSE)</f>
        <v>REMOVE</v>
      </c>
      <c r="H126" t="s">
        <v>1481</v>
      </c>
    </row>
    <row r="127" spans="1:8" x14ac:dyDescent="0.35">
      <c r="A127" t="s">
        <v>1111</v>
      </c>
      <c r="B127" t="s">
        <v>125</v>
      </c>
      <c r="C127" s="16" t="str">
        <f>VLOOKUP(B127,Questionnaire!B:G,6,FALSE)</f>
        <v>-</v>
      </c>
      <c r="D127" t="str">
        <f t="shared" si="1"/>
        <v xml:space="preserve"> </v>
      </c>
      <c r="E127" t="str">
        <f>VLOOKUP(B127,Questionnaire!B:E,4,FALSE)</f>
        <v>REMOVE</v>
      </c>
      <c r="F127" t="str">
        <f>VLOOKUP(B127,Questionnaire!B:F,5,FALSE)</f>
        <v>REMOVE</v>
      </c>
      <c r="H127" t="s">
        <v>1482</v>
      </c>
    </row>
    <row r="128" spans="1:8" x14ac:dyDescent="0.35">
      <c r="A128" t="s">
        <v>1112</v>
      </c>
      <c r="B128" t="s">
        <v>126</v>
      </c>
      <c r="C128" s="16" t="str">
        <f>VLOOKUP(B128,Questionnaire!B:G,6,FALSE)</f>
        <v>-</v>
      </c>
      <c r="D128" t="str">
        <f t="shared" si="1"/>
        <v xml:space="preserve"> </v>
      </c>
      <c r="E128" t="str">
        <f>VLOOKUP(B128,Questionnaire!B:E,4,FALSE)</f>
        <v>REMOVE</v>
      </c>
      <c r="F128" t="str">
        <f>VLOOKUP(B128,Questionnaire!B:F,5,FALSE)</f>
        <v>REMOVE</v>
      </c>
      <c r="H128" t="s">
        <v>1483</v>
      </c>
    </row>
    <row r="129" spans="1:8" x14ac:dyDescent="0.35">
      <c r="A129" t="s">
        <v>1113</v>
      </c>
      <c r="B129" t="s">
        <v>127</v>
      </c>
      <c r="C129" s="16" t="str">
        <f>VLOOKUP(B129,Questionnaire!B:G,6,FALSE)</f>
        <v>SMOKE_STRT_AGE</v>
      </c>
      <c r="D129" t="str">
        <f t="shared" si="1"/>
        <v xml:space="preserve"> 'LCSFIRST' : 'SMOKE_STRT_AGE',</v>
      </c>
      <c r="E129" t="str">
        <f>VLOOKUP(B129,Questionnaire!B:E,4,FALSE)</f>
        <v>KEEP</v>
      </c>
      <c r="F129" t="str">
        <f>VLOOKUP(B129,Questionnaire!B:F,5,FALSE)</f>
        <v>REMOVE</v>
      </c>
      <c r="H129" t="s">
        <v>1484</v>
      </c>
    </row>
    <row r="130" spans="1:8" x14ac:dyDescent="0.35">
      <c r="A130" t="s">
        <v>1114</v>
      </c>
      <c r="B130" t="s">
        <v>128</v>
      </c>
      <c r="C130" s="16" t="str">
        <f>VLOOKUP(B130,Questionnaire!B:G,6,FALSE)</f>
        <v>SMOKE_END_AGE</v>
      </c>
      <c r="D130" t="str">
        <f t="shared" si="1"/>
        <v xml:space="preserve"> 'LCSLAST' : 'SMOKE_END_AGE',</v>
      </c>
      <c r="E130" t="str">
        <f>VLOOKUP(B130,Questionnaire!B:E,4,FALSE)</f>
        <v>KEEP</v>
      </c>
      <c r="F130" t="str">
        <f>VLOOKUP(B130,Questionnaire!B:F,5,FALSE)</f>
        <v>REMOVE</v>
      </c>
      <c r="H130" t="s">
        <v>1485</v>
      </c>
    </row>
    <row r="131" spans="1:8" x14ac:dyDescent="0.35">
      <c r="A131" t="s">
        <v>1115</v>
      </c>
      <c r="B131" t="s">
        <v>129</v>
      </c>
      <c r="C131" s="16" t="str">
        <f>VLOOKUP(B131,Questionnaire!B:G,6,FALSE)</f>
        <v>AVG_CIGS_DAY</v>
      </c>
      <c r="D131" t="str">
        <f t="shared" ref="D131:D194" si="2">IF(C131&lt;&gt;"-",CONCATENATE(A131," : ","'",C131,"',")," ")</f>
        <v xml:space="preserve"> 'LCSNUMCG' : 'AVG_CIGS_DAY',</v>
      </c>
      <c r="E131" t="str">
        <f>VLOOKUP(B131,Questionnaire!B:E,4,FALSE)</f>
        <v>KEEP</v>
      </c>
      <c r="F131" t="str">
        <f>VLOOKUP(B131,Questionnaire!B:F,5,FALSE)</f>
        <v>REMOVE</v>
      </c>
      <c r="H131" t="s">
        <v>1486</v>
      </c>
    </row>
    <row r="132" spans="1:8" x14ac:dyDescent="0.35">
      <c r="A132" t="s">
        <v>1116</v>
      </c>
      <c r="B132" t="s">
        <v>130</v>
      </c>
      <c r="C132" s="16" t="str">
        <f>VLOOKUP(B132,Questionnaire!B:G,6,FALSE)</f>
        <v>-</v>
      </c>
      <c r="D132" t="str">
        <f t="shared" si="2"/>
        <v xml:space="preserve"> </v>
      </c>
      <c r="E132" t="str">
        <f>VLOOKUP(B132,Questionnaire!B:E,4,FALSE)</f>
        <v>REMOVE</v>
      </c>
      <c r="F132" t="str">
        <f>VLOOKUP(B132,Questionnaire!B:F,5,FALSE)</f>
        <v>REMOVE</v>
      </c>
      <c r="H132" t="s">
        <v>1487</v>
      </c>
    </row>
    <row r="133" spans="1:8" x14ac:dyDescent="0.35">
      <c r="A133" t="s">
        <v>1117</v>
      </c>
      <c r="B133" t="s">
        <v>131</v>
      </c>
      <c r="C133" s="16" t="str">
        <f>VLOOKUP(B133,Questionnaire!B:G,6,FALSE)</f>
        <v>-</v>
      </c>
      <c r="D133" t="str">
        <f t="shared" si="2"/>
        <v xml:space="preserve"> </v>
      </c>
      <c r="E133" t="str">
        <f>VLOOKUP(B133,Questionnaire!B:E,4,FALSE)</f>
        <v>REMOVE</v>
      </c>
      <c r="F133" t="str">
        <f>VLOOKUP(B133,Questionnaire!B:F,5,FALSE)</f>
        <v>REMOVE</v>
      </c>
      <c r="H133" t="s">
        <v>1488</v>
      </c>
    </row>
    <row r="134" spans="1:8" x14ac:dyDescent="0.35">
      <c r="A134" t="s">
        <v>1118</v>
      </c>
      <c r="B134" t="s">
        <v>132</v>
      </c>
      <c r="C134" s="16" t="str">
        <f>VLOOKUP(B134,Questionnaire!B:G,6,FALSE)</f>
        <v>-</v>
      </c>
      <c r="D134" t="str">
        <f t="shared" si="2"/>
        <v xml:space="preserve"> </v>
      </c>
      <c r="E134" t="str">
        <f>VLOOKUP(B134,Questionnaire!B:E,4,FALSE)</f>
        <v>REMOVE</v>
      </c>
      <c r="F134" t="str">
        <f>VLOOKUP(B134,Questionnaire!B:F,5,FALSE)</f>
        <v>REMOVE</v>
      </c>
      <c r="H134" t="s">
        <v>1489</v>
      </c>
    </row>
    <row r="135" spans="1:8" x14ac:dyDescent="0.35">
      <c r="A135" t="s">
        <v>1119</v>
      </c>
      <c r="B135" t="s">
        <v>133</v>
      </c>
      <c r="C135" s="16" t="str">
        <f>VLOOKUP(B135,Questionnaire!B:G,6,FALSE)</f>
        <v>-</v>
      </c>
      <c r="D135" t="str">
        <f t="shared" si="2"/>
        <v xml:space="preserve"> </v>
      </c>
      <c r="E135" t="str">
        <f>VLOOKUP(B135,Questionnaire!B:E,4,FALSE)</f>
        <v>REMOVE</v>
      </c>
      <c r="F135" t="str">
        <f>VLOOKUP(B135,Questionnaire!B:F,5,FALSE)</f>
        <v>REMOVE</v>
      </c>
      <c r="H135" t="s">
        <v>1490</v>
      </c>
    </row>
    <row r="136" spans="1:8" x14ac:dyDescent="0.35">
      <c r="A136" t="s">
        <v>1120</v>
      </c>
      <c r="B136" t="s">
        <v>134</v>
      </c>
      <c r="C136" s="16" t="str">
        <f>VLOOKUP(B136,Questionnaire!B:G,6,FALSE)</f>
        <v>-</v>
      </c>
      <c r="D136" t="str">
        <f t="shared" si="2"/>
        <v xml:space="preserve"> </v>
      </c>
      <c r="E136" t="str">
        <f>VLOOKUP(B136,Questionnaire!B:E,4,FALSE)</f>
        <v>REMOVE</v>
      </c>
      <c r="F136" t="str">
        <f>VLOOKUP(B136,Questionnaire!B:F,5,FALSE)</f>
        <v>REMOVE</v>
      </c>
      <c r="H136" t="s">
        <v>1491</v>
      </c>
    </row>
    <row r="137" spans="1:8" x14ac:dyDescent="0.35">
      <c r="A137" t="s">
        <v>1121</v>
      </c>
      <c r="B137" t="s">
        <v>135</v>
      </c>
      <c r="C137" s="16" t="str">
        <f>VLOOKUP(B137,Questionnaire!B:G,6,FALSE)</f>
        <v>-</v>
      </c>
      <c r="D137" t="str">
        <f t="shared" si="2"/>
        <v xml:space="preserve"> </v>
      </c>
      <c r="E137" t="str">
        <f>VLOOKUP(B137,Questionnaire!B:E,4,FALSE)</f>
        <v>REMOVE</v>
      </c>
      <c r="F137" t="str">
        <f>VLOOKUP(B137,Questionnaire!B:F,5,FALSE)</f>
        <v>REMOVE</v>
      </c>
      <c r="H137" t="s">
        <v>1492</v>
      </c>
    </row>
    <row r="138" spans="1:8" x14ac:dyDescent="0.35">
      <c r="A138" t="s">
        <v>1122</v>
      </c>
      <c r="B138" t="s">
        <v>136</v>
      </c>
      <c r="C138" s="16" t="str">
        <f>VLOOKUP(B138,Questionnaire!B:G,6,FALSE)</f>
        <v>-</v>
      </c>
      <c r="D138" t="str">
        <f t="shared" si="2"/>
        <v xml:space="preserve"> </v>
      </c>
      <c r="E138" t="str">
        <f>VLOOKUP(B138,Questionnaire!B:E,4,FALSE)</f>
        <v>REMOVE</v>
      </c>
      <c r="F138" t="str">
        <f>VLOOKUP(B138,Questionnaire!B:F,5,FALSE)</f>
        <v>REMOVE</v>
      </c>
      <c r="H138" t="s">
        <v>1493</v>
      </c>
    </row>
    <row r="139" spans="1:8" x14ac:dyDescent="0.35">
      <c r="A139" t="s">
        <v>1123</v>
      </c>
      <c r="B139" t="s">
        <v>137</v>
      </c>
      <c r="C139" s="16" t="str">
        <f>VLOOKUP(B139,Questionnaire!B:G,6,FALSE)</f>
        <v>-</v>
      </c>
      <c r="D139" t="str">
        <f t="shared" si="2"/>
        <v xml:space="preserve"> </v>
      </c>
      <c r="E139" t="str">
        <f>VLOOKUP(B139,Questionnaire!B:E,4,FALSE)</f>
        <v>REMOVE</v>
      </c>
      <c r="F139" t="str">
        <f>VLOOKUP(B139,Questionnaire!B:F,5,FALSE)</f>
        <v>REMOVE</v>
      </c>
      <c r="H139" t="s">
        <v>1494</v>
      </c>
    </row>
    <row r="140" spans="1:8" x14ac:dyDescent="0.35">
      <c r="A140" t="s">
        <v>1124</v>
      </c>
      <c r="B140" t="s">
        <v>138</v>
      </c>
      <c r="C140" s="16" t="str">
        <f>VLOOKUP(B140,Questionnaire!B:G,6,FALSE)</f>
        <v>-</v>
      </c>
      <c r="D140" t="str">
        <f t="shared" si="2"/>
        <v xml:space="preserve"> </v>
      </c>
      <c r="E140" t="str">
        <f>VLOOKUP(B140,Questionnaire!B:E,4,FALSE)</f>
        <v>REMOVE</v>
      </c>
      <c r="F140" t="str">
        <f>VLOOKUP(B140,Questionnaire!B:F,5,FALSE)</f>
        <v>REMOVE</v>
      </c>
      <c r="H140" t="s">
        <v>1495</v>
      </c>
    </row>
    <row r="141" spans="1:8" x14ac:dyDescent="0.35">
      <c r="A141" t="s">
        <v>1125</v>
      </c>
      <c r="B141" t="s">
        <v>139</v>
      </c>
      <c r="C141" s="16" t="str">
        <f>VLOOKUP(B141,Questionnaire!B:G,6,FALSE)</f>
        <v>-</v>
      </c>
      <c r="D141" t="str">
        <f t="shared" si="2"/>
        <v xml:space="preserve"> </v>
      </c>
      <c r="E141" t="str">
        <f>VLOOKUP(B141,Questionnaire!B:E,4,FALSE)</f>
        <v>REMOVE</v>
      </c>
      <c r="F141" t="str">
        <f>VLOOKUP(B141,Questionnaire!B:F,5,FALSE)</f>
        <v>REMOVE</v>
      </c>
      <c r="H141" t="s">
        <v>1496</v>
      </c>
    </row>
    <row r="142" spans="1:8" x14ac:dyDescent="0.35">
      <c r="A142" t="s">
        <v>1126</v>
      </c>
      <c r="B142" t="s">
        <v>140</v>
      </c>
      <c r="C142" s="16" t="str">
        <f>VLOOKUP(B142,Questionnaire!B:G,6,FALSE)</f>
        <v>-</v>
      </c>
      <c r="D142" t="str">
        <f t="shared" si="2"/>
        <v xml:space="preserve"> </v>
      </c>
      <c r="E142" t="str">
        <f>VLOOKUP(B142,Questionnaire!B:E,4,FALSE)</f>
        <v>REMOVE</v>
      </c>
      <c r="F142" t="str">
        <f>VLOOKUP(B142,Questionnaire!B:F,5,FALSE)</f>
        <v>REMOVE</v>
      </c>
      <c r="H142" t="s">
        <v>1497</v>
      </c>
    </row>
    <row r="143" spans="1:8" x14ac:dyDescent="0.35">
      <c r="A143" t="s">
        <v>1127</v>
      </c>
      <c r="B143" t="s">
        <v>141</v>
      </c>
      <c r="C143" s="16" t="str">
        <f>VLOOKUP(B143,Questionnaire!B:G,6,FALSE)</f>
        <v>-</v>
      </c>
      <c r="D143" t="str">
        <f t="shared" si="2"/>
        <v xml:space="preserve"> </v>
      </c>
      <c r="E143" t="str">
        <f>VLOOKUP(B143,Questionnaire!B:E,4,FALSE)</f>
        <v>REMOVE</v>
      </c>
      <c r="F143" t="str">
        <f>VLOOKUP(B143,Questionnaire!B:F,5,FALSE)</f>
        <v>REMOVE</v>
      </c>
      <c r="H143" t="s">
        <v>1498</v>
      </c>
    </row>
    <row r="144" spans="1:8" x14ac:dyDescent="0.35">
      <c r="A144" t="s">
        <v>1128</v>
      </c>
      <c r="B144" t="s">
        <v>142</v>
      </c>
      <c r="C144" s="16" t="str">
        <f>VLOOKUP(B144,Questionnaire!B:G,6,FALSE)</f>
        <v>-</v>
      </c>
      <c r="D144" t="str">
        <f t="shared" si="2"/>
        <v xml:space="preserve"> </v>
      </c>
      <c r="E144" t="str">
        <f>VLOOKUP(B144,Questionnaire!B:E,4,FALSE)</f>
        <v>REMOVE</v>
      </c>
      <c r="F144" t="str">
        <f>VLOOKUP(B144,Questionnaire!B:F,5,FALSE)</f>
        <v>REMOVE</v>
      </c>
      <c r="H144" t="s">
        <v>1499</v>
      </c>
    </row>
    <row r="145" spans="1:8" x14ac:dyDescent="0.35">
      <c r="A145" t="s">
        <v>1129</v>
      </c>
      <c r="B145" t="s">
        <v>143</v>
      </c>
      <c r="C145" s="16" t="str">
        <f>VLOOKUP(B145,Questionnaire!B:G,6,FALSE)</f>
        <v>-</v>
      </c>
      <c r="D145" t="str">
        <f t="shared" si="2"/>
        <v xml:space="preserve"> </v>
      </c>
      <c r="E145" t="str">
        <f>VLOOKUP(B145,Questionnaire!B:E,4,FALSE)</f>
        <v>REMOVE</v>
      </c>
      <c r="F145" t="str">
        <f>VLOOKUP(B145,Questionnaire!B:F,5,FALSE)</f>
        <v>REMOVE</v>
      </c>
      <c r="H145" t="s">
        <v>1500</v>
      </c>
    </row>
    <row r="146" spans="1:8" x14ac:dyDescent="0.35">
      <c r="A146" t="s">
        <v>1130</v>
      </c>
      <c r="B146" t="s">
        <v>144</v>
      </c>
      <c r="C146" s="16" t="str">
        <f>VLOOKUP(B146,Questionnaire!B:G,6,FALSE)</f>
        <v>-</v>
      </c>
      <c r="D146" t="str">
        <f t="shared" si="2"/>
        <v xml:space="preserve"> </v>
      </c>
      <c r="E146" t="str">
        <f>VLOOKUP(B146,Questionnaire!B:E,4,FALSE)</f>
        <v>REMOVE</v>
      </c>
      <c r="F146" t="str">
        <f>VLOOKUP(B146,Questionnaire!B:F,5,FALSE)</f>
        <v>REMOVE</v>
      </c>
      <c r="H146" t="s">
        <v>1501</v>
      </c>
    </row>
    <row r="147" spans="1:8" x14ac:dyDescent="0.35">
      <c r="A147" t="s">
        <v>1131</v>
      </c>
      <c r="B147" t="s">
        <v>145</v>
      </c>
      <c r="C147" s="16" t="str">
        <f>VLOOKUP(B147,Questionnaire!B:G,6,FALSE)</f>
        <v>-</v>
      </c>
      <c r="D147" t="str">
        <f t="shared" si="2"/>
        <v xml:space="preserve"> </v>
      </c>
      <c r="E147" t="str">
        <f>VLOOKUP(B147,Questionnaire!B:E,4,FALSE)</f>
        <v>REMOVE</v>
      </c>
      <c r="F147" t="str">
        <f>VLOOKUP(B147,Questionnaire!B:F,5,FALSE)</f>
        <v>REMOVE</v>
      </c>
      <c r="H147" t="s">
        <v>1502</v>
      </c>
    </row>
    <row r="148" spans="1:8" x14ac:dyDescent="0.35">
      <c r="A148" t="s">
        <v>1132</v>
      </c>
      <c r="B148" t="s">
        <v>146</v>
      </c>
      <c r="C148" s="16" t="str">
        <f>VLOOKUP(B148,Questionnaire!B:G,6,FALSE)</f>
        <v>-</v>
      </c>
      <c r="D148" t="str">
        <f t="shared" si="2"/>
        <v xml:space="preserve"> </v>
      </c>
      <c r="E148" t="str">
        <f>VLOOKUP(B148,Questionnaire!B:E,4,FALSE)</f>
        <v>REMOVE</v>
      </c>
      <c r="F148" t="str">
        <f>VLOOKUP(B148,Questionnaire!B:F,5,FALSE)</f>
        <v>REMOVE</v>
      </c>
      <c r="H148" t="s">
        <v>1503</v>
      </c>
    </row>
    <row r="149" spans="1:8" x14ac:dyDescent="0.35">
      <c r="A149" t="s">
        <v>1133</v>
      </c>
      <c r="B149" t="s">
        <v>147</v>
      </c>
      <c r="C149" s="16" t="str">
        <f>VLOOKUP(B149,Questionnaire!B:G,6,FALSE)</f>
        <v>-</v>
      </c>
      <c r="D149" t="str">
        <f t="shared" si="2"/>
        <v xml:space="preserve"> </v>
      </c>
      <c r="E149" t="str">
        <f>VLOOKUP(B149,Questionnaire!B:E,4,FALSE)</f>
        <v>REMOVE</v>
      </c>
      <c r="F149" t="str">
        <f>VLOOKUP(B149,Questionnaire!B:F,5,FALSE)</f>
        <v>REMOVE</v>
      </c>
      <c r="H149" t="s">
        <v>1504</v>
      </c>
    </row>
    <row r="150" spans="1:8" x14ac:dyDescent="0.35">
      <c r="A150" t="s">
        <v>1134</v>
      </c>
      <c r="B150" t="s">
        <v>148</v>
      </c>
      <c r="C150" s="16" t="str">
        <f>VLOOKUP(B150,Questionnaire!B:G,6,FALSE)</f>
        <v>-</v>
      </c>
      <c r="D150" t="str">
        <f t="shared" si="2"/>
        <v xml:space="preserve"> </v>
      </c>
      <c r="E150" t="str">
        <f>VLOOKUP(B150,Questionnaire!B:E,4,FALSE)</f>
        <v>REMOVE</v>
      </c>
      <c r="F150" t="str">
        <f>VLOOKUP(B150,Questionnaire!B:F,5,FALSE)</f>
        <v>REMOVE</v>
      </c>
      <c r="H150" t="s">
        <v>1505</v>
      </c>
    </row>
    <row r="151" spans="1:8" x14ac:dyDescent="0.35">
      <c r="A151" t="s">
        <v>1135</v>
      </c>
      <c r="B151" t="s">
        <v>149</v>
      </c>
      <c r="C151" s="16" t="str">
        <f>VLOOKUP(B151,Questionnaire!B:G,6,FALSE)</f>
        <v>-</v>
      </c>
      <c r="D151" t="str">
        <f t="shared" si="2"/>
        <v xml:space="preserve"> </v>
      </c>
      <c r="E151" t="str">
        <f>VLOOKUP(B151,Questionnaire!B:E,4,FALSE)</f>
        <v>REMOVE</v>
      </c>
      <c r="F151" t="str">
        <f>VLOOKUP(B151,Questionnaire!B:F,5,FALSE)</f>
        <v>REMOVE</v>
      </c>
      <c r="H151" t="s">
        <v>1506</v>
      </c>
    </row>
    <row r="152" spans="1:8" x14ac:dyDescent="0.35">
      <c r="A152" t="s">
        <v>1136</v>
      </c>
      <c r="B152" t="s">
        <v>150</v>
      </c>
      <c r="C152" s="16" t="str">
        <f>VLOOKUP(B152,Questionnaire!B:G,6,FALSE)</f>
        <v>-</v>
      </c>
      <c r="D152" t="str">
        <f t="shared" si="2"/>
        <v xml:space="preserve"> </v>
      </c>
      <c r="E152" t="str">
        <f>VLOOKUP(B152,Questionnaire!B:E,4,FALSE)</f>
        <v>REMOVE</v>
      </c>
      <c r="F152" t="str">
        <f>VLOOKUP(B152,Questionnaire!B:F,5,FALSE)</f>
        <v>REMOVE</v>
      </c>
      <c r="H152" t="s">
        <v>1507</v>
      </c>
    </row>
    <row r="153" spans="1:8" x14ac:dyDescent="0.35">
      <c r="A153" t="s">
        <v>1137</v>
      </c>
      <c r="B153" t="s">
        <v>151</v>
      </c>
      <c r="C153" s="16" t="str">
        <f>VLOOKUP(B153,Questionnaire!B:G,6,FALSE)</f>
        <v>-</v>
      </c>
      <c r="D153" t="str">
        <f t="shared" si="2"/>
        <v xml:space="preserve"> </v>
      </c>
      <c r="E153" t="str">
        <f>VLOOKUP(B153,Questionnaire!B:E,4,FALSE)</f>
        <v>REMOVE</v>
      </c>
      <c r="F153" t="str">
        <f>VLOOKUP(B153,Questionnaire!B:F,5,FALSE)</f>
        <v>REMOVE</v>
      </c>
      <c r="H153" t="s">
        <v>1508</v>
      </c>
    </row>
    <row r="154" spans="1:8" x14ac:dyDescent="0.35">
      <c r="A154" t="s">
        <v>1138</v>
      </c>
      <c r="B154" t="s">
        <v>152</v>
      </c>
      <c r="C154" s="16" t="str">
        <f>VLOOKUP(B154,Questionnaire!B:G,6,FALSE)</f>
        <v>-</v>
      </c>
      <c r="D154" t="str">
        <f t="shared" si="2"/>
        <v xml:space="preserve"> </v>
      </c>
      <c r="E154" t="str">
        <f>VLOOKUP(B154,Questionnaire!B:E,4,FALSE)</f>
        <v>REMOVE</v>
      </c>
      <c r="F154" t="str">
        <f>VLOOKUP(B154,Questionnaire!B:F,5,FALSE)</f>
        <v>REMOVE</v>
      </c>
      <c r="H154" t="s">
        <v>1509</v>
      </c>
    </row>
    <row r="155" spans="1:8" x14ac:dyDescent="0.35">
      <c r="A155" t="s">
        <v>1139</v>
      </c>
      <c r="B155" t="s">
        <v>153</v>
      </c>
      <c r="C155" s="16" t="str">
        <f>VLOOKUP(B155,Questionnaire!B:G,6,FALSE)</f>
        <v>-</v>
      </c>
      <c r="D155" t="str">
        <f t="shared" si="2"/>
        <v xml:space="preserve"> </v>
      </c>
      <c r="E155" t="str">
        <f>VLOOKUP(B155,Questionnaire!B:E,4,FALSE)</f>
        <v>REMOVE</v>
      </c>
      <c r="F155" t="str">
        <f>VLOOKUP(B155,Questionnaire!B:F,5,FALSE)</f>
        <v>REMOVE</v>
      </c>
      <c r="H155" t="s">
        <v>1510</v>
      </c>
    </row>
    <row r="156" spans="1:8" x14ac:dyDescent="0.35">
      <c r="A156" t="s">
        <v>1140</v>
      </c>
      <c r="B156" t="s">
        <v>154</v>
      </c>
      <c r="C156" s="16" t="str">
        <f>VLOOKUP(B156,Questionnaire!B:G,6,FALSE)</f>
        <v>-</v>
      </c>
      <c r="D156" t="str">
        <f t="shared" si="2"/>
        <v xml:space="preserve"> </v>
      </c>
      <c r="E156" t="str">
        <f>VLOOKUP(B156,Questionnaire!B:E,4,FALSE)</f>
        <v>REMOVE</v>
      </c>
      <c r="F156" t="str">
        <f>VLOOKUP(B156,Questionnaire!B:F,5,FALSE)</f>
        <v>REMOVE</v>
      </c>
      <c r="H156" t="s">
        <v>1511</v>
      </c>
    </row>
    <row r="157" spans="1:8" x14ac:dyDescent="0.35">
      <c r="A157" t="s">
        <v>1141</v>
      </c>
      <c r="B157" t="s">
        <v>155</v>
      </c>
      <c r="C157" s="16" t="str">
        <f>VLOOKUP(B157,Questionnaire!B:G,6,FALSE)</f>
        <v>-</v>
      </c>
      <c r="D157" t="str">
        <f t="shared" si="2"/>
        <v xml:space="preserve"> </v>
      </c>
      <c r="E157" t="str">
        <f>VLOOKUP(B157,Questionnaire!B:E,4,FALSE)</f>
        <v>REMOVE</v>
      </c>
      <c r="F157" t="str">
        <f>VLOOKUP(B157,Questionnaire!B:F,5,FALSE)</f>
        <v>REMOVE</v>
      </c>
      <c r="H157" t="s">
        <v>1512</v>
      </c>
    </row>
    <row r="158" spans="1:8" x14ac:dyDescent="0.35">
      <c r="A158" t="s">
        <v>1142</v>
      </c>
      <c r="B158" t="s">
        <v>156</v>
      </c>
      <c r="C158" s="16" t="str">
        <f>VLOOKUP(B158,Questionnaire!B:G,6,FALSE)</f>
        <v>-</v>
      </c>
      <c r="D158" t="str">
        <f t="shared" si="2"/>
        <v xml:space="preserve"> </v>
      </c>
      <c r="E158" t="str">
        <f>VLOOKUP(B158,Questionnaire!B:E,4,FALSE)</f>
        <v>REMOVE</v>
      </c>
      <c r="F158" t="str">
        <f>VLOOKUP(B158,Questionnaire!B:F,5,FALSE)</f>
        <v>REMOVE</v>
      </c>
      <c r="H158" t="s">
        <v>1513</v>
      </c>
    </row>
    <row r="159" spans="1:8" x14ac:dyDescent="0.35">
      <c r="A159" t="s">
        <v>1143</v>
      </c>
      <c r="B159" t="s">
        <v>157</v>
      </c>
      <c r="C159" s="16" t="str">
        <f>VLOOKUP(B159,Questionnaire!B:G,6,FALSE)</f>
        <v>-</v>
      </c>
      <c r="D159" t="str">
        <f t="shared" si="2"/>
        <v xml:space="preserve"> </v>
      </c>
      <c r="E159" t="str">
        <f>VLOOKUP(B159,Questionnaire!B:E,4,FALSE)</f>
        <v>REMOVE</v>
      </c>
      <c r="F159" t="str">
        <f>VLOOKUP(B159,Questionnaire!B:F,5,FALSE)</f>
        <v>REMOVE</v>
      </c>
      <c r="H159" t="s">
        <v>1514</v>
      </c>
    </row>
    <row r="160" spans="1:8" x14ac:dyDescent="0.35">
      <c r="A160" t="s">
        <v>1144</v>
      </c>
      <c r="B160" t="s">
        <v>158</v>
      </c>
      <c r="C160" s="16" t="str">
        <f>VLOOKUP(B160,Questionnaire!B:G,6,FALSE)</f>
        <v>-</v>
      </c>
      <c r="D160" t="str">
        <f t="shared" si="2"/>
        <v xml:space="preserve"> </v>
      </c>
      <c r="E160" t="str">
        <f>VLOOKUP(B160,Questionnaire!B:E,4,FALSE)</f>
        <v>REMOVE</v>
      </c>
      <c r="F160" t="str">
        <f>VLOOKUP(B160,Questionnaire!B:F,5,FALSE)</f>
        <v>REMOVE</v>
      </c>
      <c r="H160" t="s">
        <v>1515</v>
      </c>
    </row>
    <row r="161" spans="1:8" x14ac:dyDescent="0.35">
      <c r="A161" t="s">
        <v>1145</v>
      </c>
      <c r="B161" t="s">
        <v>159</v>
      </c>
      <c r="C161" s="16" t="str">
        <f>VLOOKUP(B161,Questionnaire!B:G,6,FALSE)</f>
        <v>-</v>
      </c>
      <c r="D161" t="str">
        <f t="shared" si="2"/>
        <v xml:space="preserve"> </v>
      </c>
      <c r="E161" t="str">
        <f>VLOOKUP(B161,Questionnaire!B:E,4,FALSE)</f>
        <v>REMOVE</v>
      </c>
      <c r="F161" t="str">
        <f>VLOOKUP(B161,Questionnaire!B:F,5,FALSE)</f>
        <v>REMOVE</v>
      </c>
      <c r="H161" t="s">
        <v>1516</v>
      </c>
    </row>
    <row r="162" spans="1:8" x14ac:dyDescent="0.35">
      <c r="A162" t="s">
        <v>1146</v>
      </c>
      <c r="B162" t="s">
        <v>160</v>
      </c>
      <c r="C162" s="16" t="str">
        <f>VLOOKUP(B162,Questionnaire!B:G,6,FALSE)</f>
        <v>-</v>
      </c>
      <c r="D162" t="str">
        <f t="shared" si="2"/>
        <v xml:space="preserve"> </v>
      </c>
      <c r="E162" t="str">
        <f>VLOOKUP(B162,Questionnaire!B:E,4,FALSE)</f>
        <v>REMOVE</v>
      </c>
      <c r="F162" t="str">
        <f>VLOOKUP(B162,Questionnaire!B:F,5,FALSE)</f>
        <v>REMOVE</v>
      </c>
      <c r="H162" t="s">
        <v>1517</v>
      </c>
    </row>
    <row r="163" spans="1:8" x14ac:dyDescent="0.35">
      <c r="A163" t="s">
        <v>1147</v>
      </c>
      <c r="B163" t="s">
        <v>161</v>
      </c>
      <c r="C163" s="16" t="str">
        <f>VLOOKUP(B163,Questionnaire!B:G,6,FALSE)</f>
        <v>-</v>
      </c>
      <c r="D163" t="str">
        <f t="shared" si="2"/>
        <v xml:space="preserve"> </v>
      </c>
      <c r="E163" t="str">
        <f>VLOOKUP(B163,Questionnaire!B:E,4,FALSE)</f>
        <v>REMOVE</v>
      </c>
      <c r="F163" t="str">
        <f>VLOOKUP(B163,Questionnaire!B:F,5,FALSE)</f>
        <v>REMOVE</v>
      </c>
      <c r="H163" t="s">
        <v>1518</v>
      </c>
    </row>
    <row r="164" spans="1:8" x14ac:dyDescent="0.35">
      <c r="A164" t="s">
        <v>1148</v>
      </c>
      <c r="B164" t="s">
        <v>162</v>
      </c>
      <c r="C164" s="16" t="str">
        <f>VLOOKUP(B164,Questionnaire!B:G,6,FALSE)</f>
        <v>-</v>
      </c>
      <c r="D164" t="str">
        <f t="shared" si="2"/>
        <v xml:space="preserve"> </v>
      </c>
      <c r="E164" t="str">
        <f>VLOOKUP(B164,Questionnaire!B:E,4,FALSE)</f>
        <v>REMOVE</v>
      </c>
      <c r="F164" t="str">
        <f>VLOOKUP(B164,Questionnaire!B:F,5,FALSE)</f>
        <v>REMOVE</v>
      </c>
      <c r="H164" t="s">
        <v>1519</v>
      </c>
    </row>
    <row r="165" spans="1:8" x14ac:dyDescent="0.35">
      <c r="A165" t="s">
        <v>1149</v>
      </c>
      <c r="B165" t="s">
        <v>163</v>
      </c>
      <c r="C165" s="16" t="str">
        <f>VLOOKUP(B165,Questionnaire!B:G,6,FALSE)</f>
        <v>-</v>
      </c>
      <c r="D165" t="str">
        <f t="shared" si="2"/>
        <v xml:space="preserve"> </v>
      </c>
      <c r="E165" t="str">
        <f>VLOOKUP(B165,Questionnaire!B:E,4,FALSE)</f>
        <v>REMOVE</v>
      </c>
      <c r="F165" t="str">
        <f>VLOOKUP(B165,Questionnaire!B:F,5,FALSE)</f>
        <v>REMOVE</v>
      </c>
      <c r="H165" t="s">
        <v>1520</v>
      </c>
    </row>
    <row r="166" spans="1:8" x14ac:dyDescent="0.35">
      <c r="A166" t="s">
        <v>1150</v>
      </c>
      <c r="B166" t="s">
        <v>164</v>
      </c>
      <c r="C166" s="16" t="str">
        <f>VLOOKUP(B166,Questionnaire!B:G,6,FALSE)</f>
        <v>-</v>
      </c>
      <c r="D166" t="str">
        <f t="shared" si="2"/>
        <v xml:space="preserve"> </v>
      </c>
      <c r="E166" t="str">
        <f>VLOOKUP(B166,Questionnaire!B:E,4,FALSE)</f>
        <v>REMOVE</v>
      </c>
      <c r="F166" t="str">
        <f>VLOOKUP(B166,Questionnaire!B:F,5,FALSE)</f>
        <v>REMOVE</v>
      </c>
      <c r="H166" t="s">
        <v>1521</v>
      </c>
    </row>
    <row r="167" spans="1:8" x14ac:dyDescent="0.35">
      <c r="A167" t="s">
        <v>1151</v>
      </c>
      <c r="B167" t="s">
        <v>165</v>
      </c>
      <c r="C167" s="16" t="str">
        <f>VLOOKUP(B167,Questionnaire!B:G,6,FALSE)</f>
        <v>-</v>
      </c>
      <c r="D167" t="str">
        <f t="shared" si="2"/>
        <v xml:space="preserve"> </v>
      </c>
      <c r="E167" t="str">
        <f>VLOOKUP(B167,Questionnaire!B:E,4,FALSE)</f>
        <v>REMOVE</v>
      </c>
      <c r="F167" t="str">
        <f>VLOOKUP(B167,Questionnaire!B:F,5,FALSE)</f>
        <v>REMOVE</v>
      </c>
      <c r="H167" t="s">
        <v>1522</v>
      </c>
    </row>
    <row r="168" spans="1:8" x14ac:dyDescent="0.35">
      <c r="A168" t="s">
        <v>1152</v>
      </c>
      <c r="B168" t="s">
        <v>166</v>
      </c>
      <c r="C168" s="16" t="str">
        <f>VLOOKUP(B168,Questionnaire!B:G,6,FALSE)</f>
        <v>-</v>
      </c>
      <c r="D168" t="str">
        <f t="shared" si="2"/>
        <v xml:space="preserve"> </v>
      </c>
      <c r="E168" t="str">
        <f>VLOOKUP(B168,Questionnaire!B:E,4,FALSE)</f>
        <v>REMOVE</v>
      </c>
      <c r="F168" t="str">
        <f>VLOOKUP(B168,Questionnaire!B:F,5,FALSE)</f>
        <v>REMOVE</v>
      </c>
      <c r="H168" t="s">
        <v>1523</v>
      </c>
    </row>
    <row r="169" spans="1:8" x14ac:dyDescent="0.35">
      <c r="A169" t="s">
        <v>1153</v>
      </c>
      <c r="B169" t="s">
        <v>167</v>
      </c>
      <c r="C169" s="16" t="str">
        <f>VLOOKUP(B169,Questionnaire!B:G,6,FALSE)</f>
        <v>-</v>
      </c>
      <c r="D169" t="str">
        <f t="shared" si="2"/>
        <v xml:space="preserve"> </v>
      </c>
      <c r="E169" t="str">
        <f>VLOOKUP(B169,Questionnaire!B:E,4,FALSE)</f>
        <v>REMOVE</v>
      </c>
      <c r="F169" t="str">
        <f>VLOOKUP(B169,Questionnaire!B:F,5,FALSE)</f>
        <v>REMOVE</v>
      </c>
      <c r="H169" t="s">
        <v>1524</v>
      </c>
    </row>
    <row r="170" spans="1:8" x14ac:dyDescent="0.35">
      <c r="A170" t="s">
        <v>1154</v>
      </c>
      <c r="B170" t="s">
        <v>168</v>
      </c>
      <c r="C170" s="16" t="str">
        <f>VLOOKUP(B170,Questionnaire!B:G,6,FALSE)</f>
        <v>-</v>
      </c>
      <c r="D170" t="str">
        <f t="shared" si="2"/>
        <v xml:space="preserve"> </v>
      </c>
      <c r="E170" t="str">
        <f>VLOOKUP(B170,Questionnaire!B:E,4,FALSE)</f>
        <v>REMOVE</v>
      </c>
      <c r="F170" t="str">
        <f>VLOOKUP(B170,Questionnaire!B:F,5,FALSE)</f>
        <v>REMOVE</v>
      </c>
      <c r="H170" t="s">
        <v>1525</v>
      </c>
    </row>
    <row r="171" spans="1:8" x14ac:dyDescent="0.35">
      <c r="A171" t="s">
        <v>1155</v>
      </c>
      <c r="B171" t="s">
        <v>169</v>
      </c>
      <c r="C171" s="16" t="str">
        <f>VLOOKUP(B171,Questionnaire!B:G,6,FALSE)</f>
        <v>-</v>
      </c>
      <c r="D171" t="str">
        <f t="shared" si="2"/>
        <v xml:space="preserve"> </v>
      </c>
      <c r="E171" t="str">
        <f>VLOOKUP(B171,Questionnaire!B:E,4,FALSE)</f>
        <v>REMOVE</v>
      </c>
      <c r="F171" t="str">
        <f>VLOOKUP(B171,Questionnaire!B:F,5,FALSE)</f>
        <v>REMOVE</v>
      </c>
      <c r="H171" t="s">
        <v>1526</v>
      </c>
    </row>
    <row r="172" spans="1:8" x14ac:dyDescent="0.35">
      <c r="A172" t="s">
        <v>1156</v>
      </c>
      <c r="B172" t="s">
        <v>170</v>
      </c>
      <c r="C172" s="16" t="str">
        <f>VLOOKUP(B172,Questionnaire!B:G,6,FALSE)</f>
        <v>-</v>
      </c>
      <c r="D172" t="str">
        <f t="shared" si="2"/>
        <v xml:space="preserve"> </v>
      </c>
      <c r="E172" t="str">
        <f>VLOOKUP(B172,Questionnaire!B:E,4,FALSE)</f>
        <v>REMOVE</v>
      </c>
      <c r="F172" t="str">
        <f>VLOOKUP(B172,Questionnaire!B:F,5,FALSE)</f>
        <v>REMOVE</v>
      </c>
      <c r="H172" t="s">
        <v>1527</v>
      </c>
    </row>
    <row r="173" spans="1:8" x14ac:dyDescent="0.35">
      <c r="A173" t="s">
        <v>1157</v>
      </c>
      <c r="B173" t="s">
        <v>171</v>
      </c>
      <c r="C173" s="16" t="str">
        <f>VLOOKUP(B173,Questionnaire!B:G,6,FALSE)</f>
        <v>-</v>
      </c>
      <c r="D173" t="str">
        <f t="shared" si="2"/>
        <v xml:space="preserve"> </v>
      </c>
      <c r="E173" t="str">
        <f>VLOOKUP(B173,Questionnaire!B:E,4,FALSE)</f>
        <v>REMOVE</v>
      </c>
      <c r="F173" t="str">
        <f>VLOOKUP(B173,Questionnaire!B:F,5,FALSE)</f>
        <v>REMOVE</v>
      </c>
      <c r="H173" t="s">
        <v>1528</v>
      </c>
    </row>
    <row r="174" spans="1:8" x14ac:dyDescent="0.35">
      <c r="A174" t="s">
        <v>1158</v>
      </c>
      <c r="B174" t="s">
        <v>172</v>
      </c>
      <c r="C174" s="16" t="str">
        <f>VLOOKUP(B174,Questionnaire!B:G,6,FALSE)</f>
        <v>-</v>
      </c>
      <c r="D174" t="str">
        <f t="shared" si="2"/>
        <v xml:space="preserve"> </v>
      </c>
      <c r="E174" t="str">
        <f>VLOOKUP(B174,Questionnaire!B:E,4,FALSE)</f>
        <v>REMOVE</v>
      </c>
      <c r="F174" t="str">
        <f>VLOOKUP(B174,Questionnaire!B:F,5,FALSE)</f>
        <v>KEEP</v>
      </c>
      <c r="H174" t="s">
        <v>1529</v>
      </c>
    </row>
    <row r="175" spans="1:8" x14ac:dyDescent="0.35">
      <c r="A175" t="s">
        <v>1159</v>
      </c>
      <c r="B175" t="s">
        <v>173</v>
      </c>
      <c r="C175" s="16" t="str">
        <f>VLOOKUP(B175,Questionnaire!B:G,6,FALSE)</f>
        <v>-</v>
      </c>
      <c r="D175" t="str">
        <f t="shared" si="2"/>
        <v xml:space="preserve"> </v>
      </c>
      <c r="E175" t="str">
        <f>VLOOKUP(B175,Questionnaire!B:E,4,FALSE)</f>
        <v>REMOVE</v>
      </c>
      <c r="F175" t="str">
        <f>VLOOKUP(B175,Questionnaire!B:F,5,FALSE)</f>
        <v>REMOVE</v>
      </c>
      <c r="H175" t="s">
        <v>1530</v>
      </c>
    </row>
    <row r="176" spans="1:8" x14ac:dyDescent="0.35">
      <c r="A176" t="s">
        <v>1160</v>
      </c>
      <c r="B176" t="s">
        <v>174</v>
      </c>
      <c r="C176" s="16" t="str">
        <f>VLOOKUP(B176,Questionnaire!B:G,6,FALSE)</f>
        <v>-</v>
      </c>
      <c r="D176" t="str">
        <f t="shared" si="2"/>
        <v xml:space="preserve"> </v>
      </c>
      <c r="E176" t="str">
        <f>VLOOKUP(B176,Questionnaire!B:E,4,FALSE)</f>
        <v>REMOVE</v>
      </c>
      <c r="F176" t="str">
        <f>VLOOKUP(B176,Questionnaire!B:F,5,FALSE)</f>
        <v>REMOVE</v>
      </c>
      <c r="H176" t="s">
        <v>1531</v>
      </c>
    </row>
    <row r="177" spans="1:8" x14ac:dyDescent="0.35">
      <c r="A177" t="s">
        <v>1161</v>
      </c>
      <c r="B177" t="s">
        <v>175</v>
      </c>
      <c r="C177" s="16" t="str">
        <f>VLOOKUP(B177,Questionnaire!B:G,6,FALSE)</f>
        <v>-</v>
      </c>
      <c r="D177" t="str">
        <f t="shared" si="2"/>
        <v xml:space="preserve"> </v>
      </c>
      <c r="E177" t="str">
        <f>VLOOKUP(B177,Questionnaire!B:E,4,FALSE)</f>
        <v>REMOVE</v>
      </c>
      <c r="F177" t="str">
        <f>VLOOKUP(B177,Questionnaire!B:F,5,FALSE)</f>
        <v>REMOVE</v>
      </c>
      <c r="H177" t="s">
        <v>1532</v>
      </c>
    </row>
    <row r="178" spans="1:8" x14ac:dyDescent="0.35">
      <c r="A178" t="s">
        <v>1162</v>
      </c>
      <c r="B178" t="s">
        <v>176</v>
      </c>
      <c r="C178" s="16" t="str">
        <f>VLOOKUP(B178,Questionnaire!B:G,6,FALSE)</f>
        <v>-</v>
      </c>
      <c r="D178" t="str">
        <f t="shared" si="2"/>
        <v xml:space="preserve"> </v>
      </c>
      <c r="E178" t="str">
        <f>VLOOKUP(B178,Questionnaire!B:E,4,FALSE)</f>
        <v>REMOVE</v>
      </c>
      <c r="F178" t="str">
        <f>VLOOKUP(B178,Questionnaire!B:F,5,FALSE)</f>
        <v>REMOVE</v>
      </c>
      <c r="H178" t="s">
        <v>1533</v>
      </c>
    </row>
    <row r="179" spans="1:8" x14ac:dyDescent="0.35">
      <c r="A179" t="s">
        <v>1163</v>
      </c>
      <c r="B179" t="s">
        <v>177</v>
      </c>
      <c r="C179" s="16" t="str">
        <f>VLOOKUP(B179,Questionnaire!B:G,6,FALSE)</f>
        <v>-</v>
      </c>
      <c r="D179" t="str">
        <f t="shared" si="2"/>
        <v xml:space="preserve"> </v>
      </c>
      <c r="E179" t="str">
        <f>VLOOKUP(B179,Questionnaire!B:E,4,FALSE)</f>
        <v>REMOVE</v>
      </c>
      <c r="F179" t="str">
        <f>VLOOKUP(B179,Questionnaire!B:F,5,FALSE)</f>
        <v>REMOVE</v>
      </c>
      <c r="H179" t="s">
        <v>1534</v>
      </c>
    </row>
    <row r="180" spans="1:8" x14ac:dyDescent="0.35">
      <c r="A180" t="s">
        <v>1164</v>
      </c>
      <c r="B180" t="s">
        <v>178</v>
      </c>
      <c r="C180" s="16" t="str">
        <f>VLOOKUP(B180,Questionnaire!B:G,6,FALSE)</f>
        <v>-</v>
      </c>
      <c r="D180" t="str">
        <f t="shared" si="2"/>
        <v xml:space="preserve"> </v>
      </c>
      <c r="E180" t="str">
        <f>VLOOKUP(B180,Questionnaire!B:E,4,FALSE)</f>
        <v>REMOVE</v>
      </c>
      <c r="F180" t="str">
        <f>VLOOKUP(B180,Questionnaire!B:F,5,FALSE)</f>
        <v>REMOVE</v>
      </c>
      <c r="H180" t="s">
        <v>1535</v>
      </c>
    </row>
    <row r="181" spans="1:8" x14ac:dyDescent="0.35">
      <c r="A181" t="s">
        <v>1165</v>
      </c>
      <c r="B181" t="s">
        <v>179</v>
      </c>
      <c r="C181" s="16" t="str">
        <f>VLOOKUP(B181,Questionnaire!B:G,6,FALSE)</f>
        <v>-</v>
      </c>
      <c r="D181" t="str">
        <f t="shared" si="2"/>
        <v xml:space="preserve"> </v>
      </c>
      <c r="E181" t="str">
        <f>VLOOKUP(B181,Questionnaire!B:E,4,FALSE)</f>
        <v>REMOVE</v>
      </c>
      <c r="F181" t="str">
        <f>VLOOKUP(B181,Questionnaire!B:F,5,FALSE)</f>
        <v>REMOVE</v>
      </c>
      <c r="H181" t="s">
        <v>1536</v>
      </c>
    </row>
    <row r="182" spans="1:8" x14ac:dyDescent="0.35">
      <c r="A182" t="s">
        <v>1166</v>
      </c>
      <c r="B182" t="s">
        <v>180</v>
      </c>
      <c r="C182" s="16" t="str">
        <f>VLOOKUP(B182,Questionnaire!B:G,6,FALSE)</f>
        <v>-</v>
      </c>
      <c r="D182" t="str">
        <f t="shared" si="2"/>
        <v xml:space="preserve"> </v>
      </c>
      <c r="E182" t="str">
        <f>VLOOKUP(B182,Questionnaire!B:E,4,FALSE)</f>
        <v>REMOVE</v>
      </c>
      <c r="F182" t="str">
        <f>VLOOKUP(B182,Questionnaire!B:F,5,FALSE)</f>
        <v>REMOVE</v>
      </c>
      <c r="H182" t="s">
        <v>1537</v>
      </c>
    </row>
    <row r="183" spans="1:8" x14ac:dyDescent="0.35">
      <c r="A183" t="s">
        <v>1167</v>
      </c>
      <c r="B183" t="s">
        <v>181</v>
      </c>
      <c r="C183" s="16" t="str">
        <f>VLOOKUP(B183,Questionnaire!B:G,6,FALSE)</f>
        <v>-</v>
      </c>
      <c r="D183" t="str">
        <f t="shared" si="2"/>
        <v xml:space="preserve"> </v>
      </c>
      <c r="E183" t="str">
        <f>VLOOKUP(B183,Questionnaire!B:E,4,FALSE)</f>
        <v>REMOVE</v>
      </c>
      <c r="F183" t="str">
        <f>VLOOKUP(B183,Questionnaire!B:F,5,FALSE)</f>
        <v>REMOVE</v>
      </c>
      <c r="H183" t="s">
        <v>1538</v>
      </c>
    </row>
    <row r="184" spans="1:8" x14ac:dyDescent="0.35">
      <c r="A184" t="s">
        <v>1168</v>
      </c>
      <c r="B184" t="s">
        <v>182</v>
      </c>
      <c r="C184" s="16" t="str">
        <f>VLOOKUP(B184,Questionnaire!B:G,6,FALSE)</f>
        <v>-</v>
      </c>
      <c r="D184" t="str">
        <f t="shared" si="2"/>
        <v xml:space="preserve"> </v>
      </c>
      <c r="E184" t="str">
        <f>VLOOKUP(B184,Questionnaire!B:E,4,FALSE)</f>
        <v>REMOVE</v>
      </c>
      <c r="F184" t="str">
        <f>VLOOKUP(B184,Questionnaire!B:F,5,FALSE)</f>
        <v>REMOVE</v>
      </c>
      <c r="H184" t="s">
        <v>1539</v>
      </c>
    </row>
    <row r="185" spans="1:8" x14ac:dyDescent="0.35">
      <c r="A185" t="s">
        <v>1169</v>
      </c>
      <c r="B185" t="s">
        <v>183</v>
      </c>
      <c r="C185" s="16" t="str">
        <f>VLOOKUP(B185,Questionnaire!B:G,6,FALSE)</f>
        <v>-</v>
      </c>
      <c r="D185" t="str">
        <f t="shared" si="2"/>
        <v xml:space="preserve"> </v>
      </c>
      <c r="E185" t="str">
        <f>VLOOKUP(B185,Questionnaire!B:E,4,FALSE)</f>
        <v>REMOVE</v>
      </c>
      <c r="F185" t="str">
        <f>VLOOKUP(B185,Questionnaire!B:F,5,FALSE)</f>
        <v>REMOVE</v>
      </c>
      <c r="H185" t="s">
        <v>1540</v>
      </c>
    </row>
    <row r="186" spans="1:8" x14ac:dyDescent="0.35">
      <c r="A186" t="s">
        <v>1170</v>
      </c>
      <c r="B186" t="s">
        <v>184</v>
      </c>
      <c r="C186" s="16" t="str">
        <f>VLOOKUP(B186,Questionnaire!B:G,6,FALSE)</f>
        <v>-</v>
      </c>
      <c r="D186" t="str">
        <f t="shared" si="2"/>
        <v xml:space="preserve"> </v>
      </c>
      <c r="E186" t="str">
        <f>VLOOKUP(B186,Questionnaire!B:E,4,FALSE)</f>
        <v>REMOVE</v>
      </c>
      <c r="F186" t="str">
        <f>VLOOKUP(B186,Questionnaire!B:F,5,FALSE)</f>
        <v>REMOVE</v>
      </c>
      <c r="H186" t="s">
        <v>1541</v>
      </c>
    </row>
    <row r="187" spans="1:8" x14ac:dyDescent="0.35">
      <c r="A187" t="s">
        <v>1171</v>
      </c>
      <c r="B187" t="s">
        <v>185</v>
      </c>
      <c r="C187" s="16" t="str">
        <f>VLOOKUP(B187,Questionnaire!B:G,6,FALSE)</f>
        <v>-</v>
      </c>
      <c r="D187" t="str">
        <f t="shared" si="2"/>
        <v xml:space="preserve"> </v>
      </c>
      <c r="E187" t="str">
        <f>VLOOKUP(B187,Questionnaire!B:E,4,FALSE)</f>
        <v>REMOVE</v>
      </c>
      <c r="F187" t="str">
        <f>VLOOKUP(B187,Questionnaire!B:F,5,FALSE)</f>
        <v>REMOVE</v>
      </c>
      <c r="H187" t="s">
        <v>1542</v>
      </c>
    </row>
    <row r="188" spans="1:8" x14ac:dyDescent="0.35">
      <c r="A188" t="s">
        <v>1172</v>
      </c>
      <c r="B188" t="s">
        <v>186</v>
      </c>
      <c r="C188" s="16" t="str">
        <f>VLOOKUP(B188,Questionnaire!B:G,6,FALSE)</f>
        <v>-</v>
      </c>
      <c r="D188" t="str">
        <f t="shared" si="2"/>
        <v xml:space="preserve"> </v>
      </c>
      <c r="E188" t="str">
        <f>VLOOKUP(B188,Questionnaire!B:E,4,FALSE)</f>
        <v>REMOVE</v>
      </c>
      <c r="F188" t="str">
        <f>VLOOKUP(B188,Questionnaire!B:F,5,FALSE)</f>
        <v>REMOVE</v>
      </c>
      <c r="H188" t="s">
        <v>1543</v>
      </c>
    </row>
    <row r="189" spans="1:8" x14ac:dyDescent="0.35">
      <c r="A189" t="s">
        <v>1173</v>
      </c>
      <c r="B189" t="s">
        <v>187</v>
      </c>
      <c r="C189" s="16" t="str">
        <f>VLOOKUP(B189,Questionnaire!B:G,6,FALSE)</f>
        <v>-</v>
      </c>
      <c r="D189" t="str">
        <f t="shared" si="2"/>
        <v xml:space="preserve"> </v>
      </c>
      <c r="E189" t="str">
        <f>VLOOKUP(B189,Questionnaire!B:E,4,FALSE)</f>
        <v>REMOVE</v>
      </c>
      <c r="F189" t="str">
        <f>VLOOKUP(B189,Questionnaire!B:F,5,FALSE)</f>
        <v>REMOVE</v>
      </c>
      <c r="H189" t="s">
        <v>1544</v>
      </c>
    </row>
    <row r="190" spans="1:8" x14ac:dyDescent="0.35">
      <c r="A190" t="s">
        <v>1174</v>
      </c>
      <c r="B190" t="s">
        <v>188</v>
      </c>
      <c r="C190" s="16" t="str">
        <f>VLOOKUP(B190,Questionnaire!B:G,6,FALSE)</f>
        <v>-</v>
      </c>
      <c r="D190" t="str">
        <f t="shared" si="2"/>
        <v xml:space="preserve"> </v>
      </c>
      <c r="E190" t="str">
        <f>VLOOKUP(B190,Questionnaire!B:E,4,FALSE)</f>
        <v>REMOVE</v>
      </c>
      <c r="F190" t="str">
        <f>VLOOKUP(B190,Questionnaire!B:F,5,FALSE)</f>
        <v>REMOVE</v>
      </c>
      <c r="H190" t="s">
        <v>1545</v>
      </c>
    </row>
    <row r="191" spans="1:8" x14ac:dyDescent="0.35">
      <c r="A191" t="s">
        <v>1175</v>
      </c>
      <c r="B191" t="s">
        <v>189</v>
      </c>
      <c r="C191" s="16" t="str">
        <f>VLOOKUP(B191,Questionnaire!B:G,6,FALSE)</f>
        <v>-</v>
      </c>
      <c r="D191" t="str">
        <f t="shared" si="2"/>
        <v xml:space="preserve"> </v>
      </c>
      <c r="E191" t="str">
        <f>VLOOKUP(B191,Questionnaire!B:E,4,FALSE)</f>
        <v>REMOVE</v>
      </c>
      <c r="F191" t="str">
        <f>VLOOKUP(B191,Questionnaire!B:F,5,FALSE)</f>
        <v>REMOVE</v>
      </c>
      <c r="H191" t="s">
        <v>1546</v>
      </c>
    </row>
    <row r="192" spans="1:8" x14ac:dyDescent="0.35">
      <c r="A192" t="s">
        <v>1176</v>
      </c>
      <c r="B192" t="s">
        <v>190</v>
      </c>
      <c r="C192" s="16" t="str">
        <f>VLOOKUP(B192,Questionnaire!B:G,6,FALSE)</f>
        <v>-</v>
      </c>
      <c r="D192" t="str">
        <f t="shared" si="2"/>
        <v xml:space="preserve"> </v>
      </c>
      <c r="E192" t="str">
        <f>VLOOKUP(B192,Questionnaire!B:E,4,FALSE)</f>
        <v>REMOVE</v>
      </c>
      <c r="F192" t="str">
        <f>VLOOKUP(B192,Questionnaire!B:F,5,FALSE)</f>
        <v>REMOVE</v>
      </c>
      <c r="H192" t="s">
        <v>1547</v>
      </c>
    </row>
    <row r="193" spans="1:8" x14ac:dyDescent="0.35">
      <c r="A193" t="s">
        <v>1177</v>
      </c>
      <c r="B193" t="s">
        <v>191</v>
      </c>
      <c r="C193" s="16" t="str">
        <f>VLOOKUP(B193,Questionnaire!B:G,6,FALSE)</f>
        <v>-</v>
      </c>
      <c r="D193" t="str">
        <f t="shared" si="2"/>
        <v xml:space="preserve"> </v>
      </c>
      <c r="E193" t="str">
        <f>VLOOKUP(B193,Questionnaire!B:E,4,FALSE)</f>
        <v>REMOVE</v>
      </c>
      <c r="F193" t="str">
        <f>VLOOKUP(B193,Questionnaire!B:F,5,FALSE)</f>
        <v>REMOVE</v>
      </c>
      <c r="H193" t="s">
        <v>1548</v>
      </c>
    </row>
    <row r="194" spans="1:8" x14ac:dyDescent="0.35">
      <c r="A194" t="s">
        <v>1178</v>
      </c>
      <c r="B194" t="s">
        <v>192</v>
      </c>
      <c r="C194" s="16" t="str">
        <f>VLOOKUP(B194,Questionnaire!B:G,6,FALSE)</f>
        <v>-</v>
      </c>
      <c r="D194" t="str">
        <f t="shared" si="2"/>
        <v xml:space="preserve"> </v>
      </c>
      <c r="E194" t="str">
        <f>VLOOKUP(B194,Questionnaire!B:E,4,FALSE)</f>
        <v>REMOVE</v>
      </c>
      <c r="F194" t="str">
        <f>VLOOKUP(B194,Questionnaire!B:F,5,FALSE)</f>
        <v>REMOVE</v>
      </c>
      <c r="H194" t="s">
        <v>1549</v>
      </c>
    </row>
    <row r="195" spans="1:8" x14ac:dyDescent="0.35">
      <c r="A195" t="s">
        <v>1179</v>
      </c>
      <c r="B195" t="s">
        <v>193</v>
      </c>
      <c r="C195" s="16" t="str">
        <f>VLOOKUP(B195,Questionnaire!B:G,6,FALSE)</f>
        <v>-</v>
      </c>
      <c r="D195" t="str">
        <f t="shared" ref="D195:D258" si="3">IF(C195&lt;&gt;"-",CONCATENATE(A195," : ","'",C195,"',")," ")</f>
        <v xml:space="preserve"> </v>
      </c>
      <c r="E195" t="str">
        <f>VLOOKUP(B195,Questionnaire!B:E,4,FALSE)</f>
        <v>REMOVE</v>
      </c>
      <c r="F195" t="str">
        <f>VLOOKUP(B195,Questionnaire!B:F,5,FALSE)</f>
        <v>REMOVE</v>
      </c>
      <c r="H195" t="s">
        <v>1550</v>
      </c>
    </row>
    <row r="196" spans="1:8" x14ac:dyDescent="0.35">
      <c r="A196" t="s">
        <v>1180</v>
      </c>
      <c r="B196" t="s">
        <v>194</v>
      </c>
      <c r="C196" s="16" t="str">
        <f>VLOOKUP(B196,Questionnaire!B:G,6,FALSE)</f>
        <v>-</v>
      </c>
      <c r="D196" t="str">
        <f t="shared" si="3"/>
        <v xml:space="preserve"> </v>
      </c>
      <c r="E196" t="str">
        <f>VLOOKUP(B196,Questionnaire!B:E,4,FALSE)</f>
        <v>REMOVE</v>
      </c>
      <c r="F196" t="str">
        <f>VLOOKUP(B196,Questionnaire!B:F,5,FALSE)</f>
        <v>REMOVE</v>
      </c>
      <c r="H196" t="s">
        <v>1551</v>
      </c>
    </row>
    <row r="197" spans="1:8" x14ac:dyDescent="0.35">
      <c r="A197" t="s">
        <v>1181</v>
      </c>
      <c r="B197" t="s">
        <v>195</v>
      </c>
      <c r="C197" s="16" t="str">
        <f>VLOOKUP(B197,Questionnaire!B:G,6,FALSE)</f>
        <v>-</v>
      </c>
      <c r="D197" t="str">
        <f t="shared" si="3"/>
        <v xml:space="preserve"> </v>
      </c>
      <c r="E197" t="str">
        <f>VLOOKUP(B197,Questionnaire!B:E,4,FALSE)</f>
        <v>REMOVE</v>
      </c>
      <c r="F197" t="str">
        <f>VLOOKUP(B197,Questionnaire!B:F,5,FALSE)</f>
        <v>REMOVE</v>
      </c>
      <c r="H197" t="s">
        <v>1552</v>
      </c>
    </row>
    <row r="198" spans="1:8" x14ac:dyDescent="0.35">
      <c r="A198" t="s">
        <v>1182</v>
      </c>
      <c r="B198" t="s">
        <v>196</v>
      </c>
      <c r="C198" s="16" t="str">
        <f>VLOOKUP(B198,Questionnaire!B:G,6,FALSE)</f>
        <v>-</v>
      </c>
      <c r="D198" t="str">
        <f t="shared" si="3"/>
        <v xml:space="preserve"> </v>
      </c>
      <c r="E198" t="str">
        <f>VLOOKUP(B198,Questionnaire!B:E,4,FALSE)</f>
        <v>REMOVE</v>
      </c>
      <c r="F198" t="str">
        <f>VLOOKUP(B198,Questionnaire!B:F,5,FALSE)</f>
        <v>REMOVE</v>
      </c>
      <c r="H198" t="s">
        <v>1553</v>
      </c>
    </row>
    <row r="199" spans="1:8" x14ac:dyDescent="0.35">
      <c r="A199" t="s">
        <v>1183</v>
      </c>
      <c r="B199" t="s">
        <v>197</v>
      </c>
      <c r="C199" s="16" t="str">
        <f>VLOOKUP(B199,Questionnaire!B:G,6,FALSE)</f>
        <v>-</v>
      </c>
      <c r="D199" t="str">
        <f t="shared" si="3"/>
        <v xml:space="preserve"> </v>
      </c>
      <c r="E199" t="str">
        <f>VLOOKUP(B199,Questionnaire!B:E,4,FALSE)</f>
        <v>REMOVE</v>
      </c>
      <c r="F199" t="str">
        <f>VLOOKUP(B199,Questionnaire!B:F,5,FALSE)</f>
        <v>REMOVE</v>
      </c>
      <c r="H199" t="s">
        <v>1554</v>
      </c>
    </row>
    <row r="200" spans="1:8" x14ac:dyDescent="0.35">
      <c r="A200" t="s">
        <v>1184</v>
      </c>
      <c r="B200" t="s">
        <v>198</v>
      </c>
      <c r="C200" s="16" t="str">
        <f>VLOOKUP(B200,Questionnaire!B:G,6,FALSE)</f>
        <v>-</v>
      </c>
      <c r="D200" t="str">
        <f t="shared" si="3"/>
        <v xml:space="preserve"> </v>
      </c>
      <c r="E200" t="str">
        <f>VLOOKUP(B200,Questionnaire!B:E,4,FALSE)</f>
        <v>REMOVE</v>
      </c>
      <c r="F200" t="str">
        <f>VLOOKUP(B200,Questionnaire!B:F,5,FALSE)</f>
        <v>REMOVE</v>
      </c>
      <c r="H200" t="s">
        <v>1555</v>
      </c>
    </row>
    <row r="201" spans="1:8" x14ac:dyDescent="0.35">
      <c r="A201" t="s">
        <v>1185</v>
      </c>
      <c r="B201" t="s">
        <v>199</v>
      </c>
      <c r="C201" s="16" t="str">
        <f>VLOOKUP(B201,Questionnaire!B:G,6,FALSE)</f>
        <v>-</v>
      </c>
      <c r="D201" t="str">
        <f t="shared" si="3"/>
        <v xml:space="preserve"> </v>
      </c>
      <c r="E201" t="str">
        <f>VLOOKUP(B201,Questionnaire!B:E,4,FALSE)</f>
        <v>REMOVE</v>
      </c>
      <c r="F201" t="str">
        <f>VLOOKUP(B201,Questionnaire!B:F,5,FALSE)</f>
        <v>REMOVE</v>
      </c>
      <c r="H201" t="s">
        <v>1556</v>
      </c>
    </row>
    <row r="202" spans="1:8" x14ac:dyDescent="0.35">
      <c r="A202" t="s">
        <v>1186</v>
      </c>
      <c r="B202" t="s">
        <v>200</v>
      </c>
      <c r="C202" s="16" t="str">
        <f>VLOOKUP(B202,Questionnaire!B:G,6,FALSE)</f>
        <v>-</v>
      </c>
      <c r="D202" t="str">
        <f t="shared" si="3"/>
        <v xml:space="preserve"> </v>
      </c>
      <c r="E202" t="str">
        <f>VLOOKUP(B202,Questionnaire!B:E,4,FALSE)</f>
        <v>REMOVE</v>
      </c>
      <c r="F202" t="str">
        <f>VLOOKUP(B202,Questionnaire!B:F,5,FALSE)</f>
        <v>REMOVE</v>
      </c>
      <c r="H202" t="s">
        <v>1557</v>
      </c>
    </row>
    <row r="203" spans="1:8" x14ac:dyDescent="0.35">
      <c r="A203" t="s">
        <v>1187</v>
      </c>
      <c r="B203" t="s">
        <v>201</v>
      </c>
      <c r="C203" s="16" t="str">
        <f>VLOOKUP(B203,Questionnaire!B:G,6,FALSE)</f>
        <v>-</v>
      </c>
      <c r="D203" t="str">
        <f t="shared" si="3"/>
        <v xml:space="preserve"> </v>
      </c>
      <c r="E203" t="str">
        <f>VLOOKUP(B203,Questionnaire!B:E,4,FALSE)</f>
        <v>REMOVE</v>
      </c>
      <c r="F203" t="str">
        <f>VLOOKUP(B203,Questionnaire!B:F,5,FALSE)</f>
        <v>REMOVE</v>
      </c>
      <c r="H203" t="s">
        <v>1558</v>
      </c>
    </row>
    <row r="204" spans="1:8" x14ac:dyDescent="0.35">
      <c r="A204" t="s">
        <v>1188</v>
      </c>
      <c r="B204" t="s">
        <v>202</v>
      </c>
      <c r="C204" s="16" t="str">
        <f>VLOOKUP(B204,Questionnaire!B:G,6,FALSE)</f>
        <v>MARIJUANA</v>
      </c>
      <c r="D204" t="str">
        <f t="shared" si="3"/>
        <v xml:space="preserve"> 'MARIJAN1' : 'MARIJUANA',</v>
      </c>
      <c r="E204" t="str">
        <f>VLOOKUP(B204,Questionnaire!B:E,4,FALSE)</f>
        <v>KEEP</v>
      </c>
      <c r="F204" t="str">
        <f>VLOOKUP(B204,Questionnaire!B:F,5,FALSE)</f>
        <v>REMOVE</v>
      </c>
      <c r="H204" t="s">
        <v>1559</v>
      </c>
    </row>
    <row r="205" spans="1:8" x14ac:dyDescent="0.35">
      <c r="A205" t="s">
        <v>1189</v>
      </c>
      <c r="B205" t="s">
        <v>203</v>
      </c>
      <c r="C205" s="16" t="str">
        <f>VLOOKUP(B205,Questionnaire!B:G,6,FALSE)</f>
        <v>MRJ_METHOD</v>
      </c>
      <c r="D205" t="str">
        <f t="shared" si="3"/>
        <v xml:space="preserve"> 'USEMRJN3' : 'MRJ_METHOD',</v>
      </c>
      <c r="E205" t="str">
        <f>VLOOKUP(B205,Questionnaire!B:E,4,FALSE)</f>
        <v>KEEP</v>
      </c>
      <c r="F205" t="str">
        <f>VLOOKUP(B205,Questionnaire!B:F,5,FALSE)</f>
        <v>REMOVE</v>
      </c>
      <c r="H205" t="s">
        <v>1560</v>
      </c>
    </row>
    <row r="206" spans="1:8" x14ac:dyDescent="0.35">
      <c r="A206" t="s">
        <v>1190</v>
      </c>
      <c r="B206" t="s">
        <v>204</v>
      </c>
      <c r="C206" s="16" t="str">
        <f>VLOOKUP(B206,Questionnaire!B:G,6,FALSE)</f>
        <v>MRJ_REASON</v>
      </c>
      <c r="D206" t="str">
        <f t="shared" si="3"/>
        <v xml:space="preserve"> 'RSNMRJN2' : 'MRJ_REASON',</v>
      </c>
      <c r="E206" t="str">
        <f>VLOOKUP(B206,Questionnaire!B:E,4,FALSE)</f>
        <v>KEEP</v>
      </c>
      <c r="F206" t="str">
        <f>VLOOKUP(B206,Questionnaire!B:F,5,FALSE)</f>
        <v>REMOVE</v>
      </c>
      <c r="H206" t="s">
        <v>1561</v>
      </c>
    </row>
    <row r="207" spans="1:8" x14ac:dyDescent="0.35">
      <c r="A207" t="s">
        <v>1191</v>
      </c>
      <c r="B207" t="s">
        <v>205</v>
      </c>
      <c r="C207" s="16" t="str">
        <f>VLOOKUP(B207,Questionnaire!B:G,6,FALSE)</f>
        <v>LAST_SMOKE</v>
      </c>
      <c r="D207" t="str">
        <f t="shared" si="3"/>
        <v xml:space="preserve"> 'LASTSMK2' : 'LAST_SMOKE',</v>
      </c>
      <c r="E207" t="str">
        <f>VLOOKUP(B207,Questionnaire!B:E,4,FALSE)</f>
        <v>KEEP</v>
      </c>
      <c r="F207" t="str">
        <f>VLOOKUP(B207,Questionnaire!B:F,5,FALSE)</f>
        <v>REMOVE</v>
      </c>
      <c r="H207" t="s">
        <v>1562</v>
      </c>
    </row>
    <row r="208" spans="1:8" x14ac:dyDescent="0.35">
      <c r="A208" t="s">
        <v>1192</v>
      </c>
      <c r="B208" t="s">
        <v>206</v>
      </c>
      <c r="C208" s="16" t="str">
        <f>VLOOKUP(B208,Questionnaire!B:G,6,FALSE)</f>
        <v>QUIT_SMK</v>
      </c>
      <c r="D208" t="str">
        <f t="shared" si="3"/>
        <v xml:space="preserve"> 'STOPSMK2' : 'QUIT_SMK',</v>
      </c>
      <c r="E208" t="str">
        <f>VLOOKUP(B208,Questionnaire!B:E,4,FALSE)</f>
        <v>KEEP</v>
      </c>
      <c r="F208" t="str">
        <f>VLOOKUP(B208,Questionnaire!B:F,5,FALSE)</f>
        <v>REMOVE</v>
      </c>
      <c r="H208" t="s">
        <v>1563</v>
      </c>
    </row>
    <row r="209" spans="1:8" x14ac:dyDescent="0.35">
      <c r="A209" t="s">
        <v>1193</v>
      </c>
      <c r="B209" t="s">
        <v>207</v>
      </c>
      <c r="C209" s="16" t="str">
        <f>VLOOKUP(B209,Questionnaire!B:G,6,FALSE)</f>
        <v>-</v>
      </c>
      <c r="D209" t="str">
        <f t="shared" si="3"/>
        <v xml:space="preserve"> </v>
      </c>
      <c r="E209" t="str">
        <f>VLOOKUP(B209,Questionnaire!B:E,4,FALSE)</f>
        <v>REMOVE</v>
      </c>
      <c r="F209" t="str">
        <f>VLOOKUP(B209,Questionnaire!B:F,5,FALSE)</f>
        <v>REMOVE</v>
      </c>
      <c r="H209" t="s">
        <v>1564</v>
      </c>
    </row>
    <row r="210" spans="1:8" x14ac:dyDescent="0.35">
      <c r="A210" t="s">
        <v>1194</v>
      </c>
      <c r="B210" t="s">
        <v>208</v>
      </c>
      <c r="C210" s="16" t="str">
        <f>VLOOKUP(B210,Questionnaire!B:G,6,FALSE)</f>
        <v>-</v>
      </c>
      <c r="D210" t="str">
        <f t="shared" si="3"/>
        <v xml:space="preserve"> </v>
      </c>
      <c r="E210" t="str">
        <f>VLOOKUP(B210,Questionnaire!B:E,4,FALSE)</f>
        <v>REMOVE</v>
      </c>
      <c r="F210" t="str">
        <f>VLOOKUP(B210,Questionnaire!B:F,5,FALSE)</f>
        <v>REMOVE</v>
      </c>
      <c r="H210" t="s">
        <v>1565</v>
      </c>
    </row>
    <row r="211" spans="1:8" x14ac:dyDescent="0.35">
      <c r="A211" t="s">
        <v>1195</v>
      </c>
      <c r="B211" t="s">
        <v>209</v>
      </c>
      <c r="C211" s="16" t="str">
        <f>VLOOKUP(B211,Questionnaire!B:G,6,FALSE)</f>
        <v>-</v>
      </c>
      <c r="D211" t="str">
        <f t="shared" si="3"/>
        <v xml:space="preserve"> </v>
      </c>
      <c r="E211" t="str">
        <f>VLOOKUP(B211,Questionnaire!B:E,4,FALSE)</f>
        <v>REMOVE</v>
      </c>
      <c r="F211" t="str">
        <f>VLOOKUP(B211,Questionnaire!B:F,5,FALSE)</f>
        <v>REMOVE</v>
      </c>
      <c r="H211" t="s">
        <v>1566</v>
      </c>
    </row>
    <row r="212" spans="1:8" x14ac:dyDescent="0.35">
      <c r="A212" t="s">
        <v>1196</v>
      </c>
      <c r="B212" t="s">
        <v>210</v>
      </c>
      <c r="C212" s="16" t="str">
        <f>VLOOKUP(B212,Questionnaire!B:G,6,FALSE)</f>
        <v>-</v>
      </c>
      <c r="D212" t="str">
        <f t="shared" si="3"/>
        <v xml:space="preserve"> </v>
      </c>
      <c r="E212" t="str">
        <f>VLOOKUP(B212,Questionnaire!B:E,4,FALSE)</f>
        <v>REMOVE</v>
      </c>
      <c r="F212" t="str">
        <f>VLOOKUP(B212,Questionnaire!B:F,5,FALSE)</f>
        <v>REMOVE</v>
      </c>
      <c r="H212" t="s">
        <v>1567</v>
      </c>
    </row>
    <row r="213" spans="1:8" x14ac:dyDescent="0.35">
      <c r="A213" t="s">
        <v>1197</v>
      </c>
      <c r="B213" t="s">
        <v>211</v>
      </c>
      <c r="C213" s="16" t="str">
        <f>VLOOKUP(B213,Questionnaire!B:G,6,FALSE)</f>
        <v>-</v>
      </c>
      <c r="D213" t="str">
        <f t="shared" si="3"/>
        <v xml:space="preserve"> </v>
      </c>
      <c r="E213" t="str">
        <f>VLOOKUP(B213,Questionnaire!B:E,4,FALSE)</f>
        <v>REMOVE</v>
      </c>
      <c r="F213" t="str">
        <f>VLOOKUP(B213,Questionnaire!B:F,5,FALSE)</f>
        <v>REMOVE</v>
      </c>
      <c r="H213" t="s">
        <v>1568</v>
      </c>
    </row>
    <row r="214" spans="1:8" x14ac:dyDescent="0.35">
      <c r="A214" t="s">
        <v>1198</v>
      </c>
      <c r="B214" t="s">
        <v>212</v>
      </c>
      <c r="C214" s="16" t="str">
        <f>VLOOKUP(B214,Questionnaire!B:G,6,FALSE)</f>
        <v>-</v>
      </c>
      <c r="D214" t="str">
        <f t="shared" si="3"/>
        <v xml:space="preserve"> </v>
      </c>
      <c r="E214" t="str">
        <f>VLOOKUP(B214,Questionnaire!B:E,4,FALSE)</f>
        <v>REMOVE</v>
      </c>
      <c r="F214" t="str">
        <f>VLOOKUP(B214,Questionnaire!B:F,5,FALSE)</f>
        <v>REMOVE</v>
      </c>
      <c r="H214" t="s">
        <v>1569</v>
      </c>
    </row>
    <row r="215" spans="1:8" x14ac:dyDescent="0.35">
      <c r="A215" t="s">
        <v>1199</v>
      </c>
      <c r="B215" t="s">
        <v>213</v>
      </c>
      <c r="C215" s="16" t="str">
        <f>VLOOKUP(B215,Questionnaire!B:G,6,FALSE)</f>
        <v>-</v>
      </c>
      <c r="D215" t="str">
        <f t="shared" si="3"/>
        <v xml:space="preserve"> </v>
      </c>
      <c r="E215" t="str">
        <f>VLOOKUP(B215,Questionnaire!B:E,4,FALSE)</f>
        <v>REMOVE</v>
      </c>
      <c r="F215" t="str">
        <f>VLOOKUP(B215,Questionnaire!B:F,5,FALSE)</f>
        <v>REMOVE</v>
      </c>
      <c r="H215" t="s">
        <v>1570</v>
      </c>
    </row>
    <row r="216" spans="1:8" x14ac:dyDescent="0.35">
      <c r="A216" t="s">
        <v>1200</v>
      </c>
      <c r="B216" t="s">
        <v>214</v>
      </c>
      <c r="C216" s="16" t="str">
        <f>VLOOKUP(B216,Questionnaire!B:G,6,FALSE)</f>
        <v>-</v>
      </c>
      <c r="D216" t="str">
        <f t="shared" si="3"/>
        <v xml:space="preserve"> </v>
      </c>
      <c r="E216" t="str">
        <f>VLOOKUP(B216,Questionnaire!B:E,4,FALSE)</f>
        <v>REMOVE</v>
      </c>
      <c r="F216" t="str">
        <f>VLOOKUP(B216,Questionnaire!B:F,5,FALSE)</f>
        <v>REMOVE</v>
      </c>
      <c r="H216" t="s">
        <v>1571</v>
      </c>
    </row>
    <row r="217" spans="1:8" x14ac:dyDescent="0.35">
      <c r="A217" t="s">
        <v>1201</v>
      </c>
      <c r="B217" t="s">
        <v>215</v>
      </c>
      <c r="C217" s="16" t="str">
        <f>VLOOKUP(B217,Questionnaire!B:G,6,FALSE)</f>
        <v>-</v>
      </c>
      <c r="D217" t="str">
        <f t="shared" si="3"/>
        <v xml:space="preserve"> </v>
      </c>
      <c r="E217" t="str">
        <f>VLOOKUP(B217,Questionnaire!B:E,4,FALSE)</f>
        <v>REMOVE</v>
      </c>
      <c r="F217" t="str">
        <f>VLOOKUP(B217,Questionnaire!B:F,5,FALSE)</f>
        <v>REMOVE</v>
      </c>
      <c r="H217" t="s">
        <v>1572</v>
      </c>
    </row>
    <row r="218" spans="1:8" x14ac:dyDescent="0.35">
      <c r="A218" t="s">
        <v>1202</v>
      </c>
      <c r="B218" t="s">
        <v>216</v>
      </c>
      <c r="C218" s="16" t="str">
        <f>VLOOKUP(B218,Questionnaire!B:G,6,FALSE)</f>
        <v>-</v>
      </c>
      <c r="D218" t="str">
        <f t="shared" si="3"/>
        <v xml:space="preserve"> </v>
      </c>
      <c r="E218" t="str">
        <f>VLOOKUP(B218,Questionnaire!B:E,4,FALSE)</f>
        <v>REMOVE</v>
      </c>
      <c r="F218" t="str">
        <f>VLOOKUP(B218,Questionnaire!B:F,5,FALSE)</f>
        <v>REMOVE</v>
      </c>
      <c r="H218" t="s">
        <v>1573</v>
      </c>
    </row>
    <row r="219" spans="1:8" x14ac:dyDescent="0.35">
      <c r="A219" t="s">
        <v>1203</v>
      </c>
      <c r="B219" t="s">
        <v>217</v>
      </c>
      <c r="C219" s="16" t="str">
        <f>VLOOKUP(B219,Questionnaire!B:G,6,FALSE)</f>
        <v>-</v>
      </c>
      <c r="D219" t="str">
        <f t="shared" si="3"/>
        <v xml:space="preserve"> </v>
      </c>
      <c r="E219" t="str">
        <f>VLOOKUP(B219,Questionnaire!B:E,4,FALSE)</f>
        <v>REMOVE</v>
      </c>
      <c r="F219" t="str">
        <f>VLOOKUP(B219,Questionnaire!B:F,5,FALSE)</f>
        <v>REMOVE</v>
      </c>
      <c r="H219" t="s">
        <v>1574</v>
      </c>
    </row>
    <row r="220" spans="1:8" x14ac:dyDescent="0.35">
      <c r="A220" t="s">
        <v>1204</v>
      </c>
      <c r="B220" t="s">
        <v>218</v>
      </c>
      <c r="C220" s="16" t="str">
        <f>VLOOKUP(B220,Questionnaire!B:G,6,FALSE)</f>
        <v>-</v>
      </c>
      <c r="D220" t="str">
        <f t="shared" si="3"/>
        <v xml:space="preserve"> </v>
      </c>
      <c r="E220" t="str">
        <f>VLOOKUP(B220,Questionnaire!B:E,4,FALSE)</f>
        <v>REMOVE</v>
      </c>
      <c r="F220" t="str">
        <f>VLOOKUP(B220,Questionnaire!B:F,5,FALSE)</f>
        <v>REMOVE</v>
      </c>
      <c r="H220" t="s">
        <v>1575</v>
      </c>
    </row>
    <row r="221" spans="1:8" x14ac:dyDescent="0.35">
      <c r="A221" t="s">
        <v>1205</v>
      </c>
      <c r="B221" t="s">
        <v>219</v>
      </c>
      <c r="C221" s="16" t="str">
        <f>VLOOKUP(B221,Questionnaire!B:G,6,FALSE)</f>
        <v>-</v>
      </c>
      <c r="D221" t="str">
        <f t="shared" si="3"/>
        <v xml:space="preserve"> </v>
      </c>
      <c r="E221" t="str">
        <f>VLOOKUP(B221,Questionnaire!B:E,4,FALSE)</f>
        <v>REMOVE</v>
      </c>
      <c r="F221" t="str">
        <f>VLOOKUP(B221,Questionnaire!B:F,5,FALSE)</f>
        <v>REMOVE</v>
      </c>
      <c r="H221" t="s">
        <v>1576</v>
      </c>
    </row>
    <row r="222" spans="1:8" x14ac:dyDescent="0.35">
      <c r="A222" t="s">
        <v>1206</v>
      </c>
      <c r="B222" t="s">
        <v>220</v>
      </c>
      <c r="C222" s="16" t="str">
        <f>VLOOKUP(B222,Questionnaire!B:G,6,FALSE)</f>
        <v>-</v>
      </c>
      <c r="D222" t="str">
        <f t="shared" si="3"/>
        <v xml:space="preserve"> </v>
      </c>
      <c r="E222" t="str">
        <f>VLOOKUP(B222,Questionnaire!B:E,4,FALSE)</f>
        <v>REMOVE</v>
      </c>
      <c r="F222" t="str">
        <f>VLOOKUP(B222,Questionnaire!B:F,5,FALSE)</f>
        <v>REMOVE</v>
      </c>
      <c r="H222" t="s">
        <v>1577</v>
      </c>
    </row>
    <row r="223" spans="1:8" x14ac:dyDescent="0.35">
      <c r="A223" t="s">
        <v>1207</v>
      </c>
      <c r="B223" t="s">
        <v>221</v>
      </c>
      <c r="C223" s="16" t="str">
        <f>VLOOKUP(B223,Questionnaire!B:G,6,FALSE)</f>
        <v>-</v>
      </c>
      <c r="D223" t="str">
        <f t="shared" si="3"/>
        <v xml:space="preserve"> </v>
      </c>
      <c r="E223" t="str">
        <f>VLOOKUP(B223,Questionnaire!B:E,4,FALSE)</f>
        <v>REMOVE</v>
      </c>
      <c r="F223" t="str">
        <f>VLOOKUP(B223,Questionnaire!B:F,5,FALSE)</f>
        <v>REMOVE</v>
      </c>
      <c r="H223" t="s">
        <v>1578</v>
      </c>
    </row>
    <row r="224" spans="1:8" x14ac:dyDescent="0.35">
      <c r="A224" t="s">
        <v>1208</v>
      </c>
      <c r="B224" t="s">
        <v>222</v>
      </c>
      <c r="C224" s="16" t="str">
        <f>VLOOKUP(B224,Questionnaire!B:G,6,FALSE)</f>
        <v>-</v>
      </c>
      <c r="D224" t="str">
        <f t="shared" si="3"/>
        <v xml:space="preserve"> </v>
      </c>
      <c r="E224" t="str">
        <f>VLOOKUP(B224,Questionnaire!B:E,4,FALSE)</f>
        <v>REMOVE</v>
      </c>
      <c r="F224" t="str">
        <f>VLOOKUP(B224,Questionnaire!B:F,5,FALSE)</f>
        <v>REMOVE</v>
      </c>
      <c r="H224" t="s">
        <v>1579</v>
      </c>
    </row>
    <row r="225" spans="1:8" x14ac:dyDescent="0.35">
      <c r="A225" t="s">
        <v>1209</v>
      </c>
      <c r="B225" t="s">
        <v>223</v>
      </c>
      <c r="C225" s="16" t="str">
        <f>VLOOKUP(B225,Questionnaire!B:G,6,FALSE)</f>
        <v>-</v>
      </c>
      <c r="D225" t="str">
        <f t="shared" si="3"/>
        <v xml:space="preserve"> </v>
      </c>
      <c r="E225" t="str">
        <f>VLOOKUP(B225,Questionnaire!B:E,4,FALSE)</f>
        <v>REMOVE</v>
      </c>
      <c r="F225" t="str">
        <f>VLOOKUP(B225,Questionnaire!B:F,5,FALSE)</f>
        <v>REMOVE</v>
      </c>
      <c r="H225" t="s">
        <v>1580</v>
      </c>
    </row>
    <row r="226" spans="1:8" x14ac:dyDescent="0.35">
      <c r="A226" t="s">
        <v>1210</v>
      </c>
      <c r="B226" t="s">
        <v>224</v>
      </c>
      <c r="C226" s="16" t="str">
        <f>VLOOKUP(B226,Questionnaire!B:G,6,FALSE)</f>
        <v>-</v>
      </c>
      <c r="D226" t="str">
        <f t="shared" si="3"/>
        <v xml:space="preserve"> </v>
      </c>
      <c r="E226" t="str">
        <f>VLOOKUP(B226,Questionnaire!B:E,4,FALSE)</f>
        <v>REMOVE</v>
      </c>
      <c r="F226" t="str">
        <f>VLOOKUP(B226,Questionnaire!B:F,5,FALSE)</f>
        <v>REMOVE</v>
      </c>
      <c r="H226" t="s">
        <v>1581</v>
      </c>
    </row>
    <row r="227" spans="1:8" x14ac:dyDescent="0.35">
      <c r="A227" t="s">
        <v>1211</v>
      </c>
      <c r="B227" t="s">
        <v>225</v>
      </c>
      <c r="C227" s="16" t="str">
        <f>VLOOKUP(B227,Questionnaire!B:G,6,FALSE)</f>
        <v>-</v>
      </c>
      <c r="D227" t="str">
        <f t="shared" si="3"/>
        <v xml:space="preserve"> </v>
      </c>
      <c r="E227" t="str">
        <f>VLOOKUP(B227,Questionnaire!B:E,4,FALSE)</f>
        <v>REMOVE</v>
      </c>
      <c r="F227" t="str">
        <f>VLOOKUP(B227,Questionnaire!B:F,5,FALSE)</f>
        <v>REMOVE</v>
      </c>
      <c r="H227" t="s">
        <v>1582</v>
      </c>
    </row>
    <row r="228" spans="1:8" x14ac:dyDescent="0.35">
      <c r="A228" t="s">
        <v>1212</v>
      </c>
      <c r="B228" t="s">
        <v>226</v>
      </c>
      <c r="C228" s="16" t="str">
        <f>VLOOKUP(B228,Questionnaire!B:G,6,FALSE)</f>
        <v>-</v>
      </c>
      <c r="D228" t="str">
        <f t="shared" si="3"/>
        <v xml:space="preserve"> </v>
      </c>
      <c r="E228" t="str">
        <f>VLOOKUP(B228,Questionnaire!B:E,4,FALSE)</f>
        <v>REMOVE</v>
      </c>
      <c r="F228" t="str">
        <f>VLOOKUP(B228,Questionnaire!B:F,5,FALSE)</f>
        <v>REMOVE</v>
      </c>
      <c r="H228" t="s">
        <v>1583</v>
      </c>
    </row>
    <row r="229" spans="1:8" x14ac:dyDescent="0.35">
      <c r="A229" t="s">
        <v>1213</v>
      </c>
      <c r="B229" t="s">
        <v>227</v>
      </c>
      <c r="C229" s="16" t="str">
        <f>VLOOKUP(B229,Questionnaire!B:G,6,FALSE)</f>
        <v>-</v>
      </c>
      <c r="D229" t="str">
        <f t="shared" si="3"/>
        <v xml:space="preserve"> </v>
      </c>
      <c r="E229" t="str">
        <f>VLOOKUP(B229,Questionnaire!B:E,4,FALSE)</f>
        <v>REMOVE</v>
      </c>
      <c r="F229" t="str">
        <f>VLOOKUP(B229,Questionnaire!B:F,5,FALSE)</f>
        <v>REMOVE</v>
      </c>
      <c r="H229" t="s">
        <v>1584</v>
      </c>
    </row>
    <row r="230" spans="1:8" x14ac:dyDescent="0.35">
      <c r="A230" t="s">
        <v>1214</v>
      </c>
      <c r="B230" t="s">
        <v>228</v>
      </c>
      <c r="C230" s="16" t="str">
        <f>VLOOKUP(B230,Questionnaire!B:G,6,FALSE)</f>
        <v>-</v>
      </c>
      <c r="D230" t="str">
        <f t="shared" si="3"/>
        <v xml:space="preserve"> </v>
      </c>
      <c r="E230" t="str">
        <f>VLOOKUP(B230,Questionnaire!B:E,4,FALSE)</f>
        <v>REMOVE</v>
      </c>
      <c r="F230" t="str">
        <f>VLOOKUP(B230,Questionnaire!B:F,5,FALSE)</f>
        <v>REMOVE</v>
      </c>
      <c r="H230" t="s">
        <v>1585</v>
      </c>
    </row>
    <row r="231" spans="1:8" x14ac:dyDescent="0.35">
      <c r="A231" t="s">
        <v>1215</v>
      </c>
      <c r="B231" t="s">
        <v>229</v>
      </c>
      <c r="C231" s="16" t="str">
        <f>VLOOKUP(B231,Questionnaire!B:G,6,FALSE)</f>
        <v>-</v>
      </c>
      <c r="D231" t="str">
        <f t="shared" si="3"/>
        <v xml:space="preserve"> </v>
      </c>
      <c r="E231" t="str">
        <f>VLOOKUP(B231,Questionnaire!B:E,4,FALSE)</f>
        <v>REMOVE</v>
      </c>
      <c r="F231" t="str">
        <f>VLOOKUP(B231,Questionnaire!B:F,5,FALSE)</f>
        <v>REMOVE</v>
      </c>
      <c r="H231" t="s">
        <v>1586</v>
      </c>
    </row>
    <row r="232" spans="1:8" x14ac:dyDescent="0.35">
      <c r="A232" t="s">
        <v>1216</v>
      </c>
      <c r="B232" t="s">
        <v>230</v>
      </c>
      <c r="C232" s="16" t="str">
        <f>VLOOKUP(B232,Questionnaire!B:G,6,FALSE)</f>
        <v>-</v>
      </c>
      <c r="D232" t="str">
        <f t="shared" si="3"/>
        <v xml:space="preserve"> </v>
      </c>
      <c r="E232" t="str">
        <f>VLOOKUP(B232,Questionnaire!B:E,4,FALSE)</f>
        <v>REMOVE</v>
      </c>
      <c r="F232" t="str">
        <f>VLOOKUP(B232,Questionnaire!B:F,5,FALSE)</f>
        <v>REMOVE</v>
      </c>
      <c r="H232" t="s">
        <v>1587</v>
      </c>
    </row>
    <row r="233" spans="1:8" x14ac:dyDescent="0.35">
      <c r="A233" t="s">
        <v>1217</v>
      </c>
      <c r="B233" t="s">
        <v>231</v>
      </c>
      <c r="C233" s="16" t="str">
        <f>VLOOKUP(B233,Questionnaire!B:G,6,FALSE)</f>
        <v>-</v>
      </c>
      <c r="D233" t="str">
        <f t="shared" si="3"/>
        <v xml:space="preserve"> </v>
      </c>
      <c r="E233" t="str">
        <f>VLOOKUP(B233,Questionnaire!B:E,4,FALSE)</f>
        <v>REMOVE</v>
      </c>
      <c r="F233" t="str">
        <f>VLOOKUP(B233,Questionnaire!B:F,5,FALSE)</f>
        <v>REMOVE</v>
      </c>
      <c r="H233" t="s">
        <v>1588</v>
      </c>
    </row>
    <row r="234" spans="1:8" x14ac:dyDescent="0.35">
      <c r="A234" t="s">
        <v>1218</v>
      </c>
      <c r="B234" t="s">
        <v>232</v>
      </c>
      <c r="C234" s="16" t="str">
        <f>VLOOKUP(B234,Questionnaire!B:G,6,FALSE)</f>
        <v>-</v>
      </c>
      <c r="D234" t="str">
        <f t="shared" si="3"/>
        <v xml:space="preserve"> </v>
      </c>
      <c r="E234" t="str">
        <f>VLOOKUP(B234,Questionnaire!B:E,4,FALSE)</f>
        <v>REMOVE</v>
      </c>
      <c r="F234" t="str">
        <f>VLOOKUP(B234,Questionnaire!B:F,5,FALSE)</f>
        <v>REMOVE</v>
      </c>
      <c r="H234" t="s">
        <v>1589</v>
      </c>
    </row>
    <row r="235" spans="1:8" x14ac:dyDescent="0.35">
      <c r="A235" t="s">
        <v>1219</v>
      </c>
      <c r="B235" t="s">
        <v>233</v>
      </c>
      <c r="C235" s="16" t="str">
        <f>VLOOKUP(B235,Questionnaire!B:G,6,FALSE)</f>
        <v>-</v>
      </c>
      <c r="D235" t="str">
        <f t="shared" si="3"/>
        <v xml:space="preserve"> </v>
      </c>
      <c r="E235" t="str">
        <f>VLOOKUP(B235,Questionnaire!B:E,4,FALSE)</f>
        <v>REMOVE</v>
      </c>
      <c r="F235" t="str">
        <f>VLOOKUP(B235,Questionnaire!B:F,5,FALSE)</f>
        <v>REMOVE</v>
      </c>
      <c r="H235" t="s">
        <v>1590</v>
      </c>
    </row>
    <row r="236" spans="1:8" x14ac:dyDescent="0.35">
      <c r="A236" t="s">
        <v>1220</v>
      </c>
      <c r="B236" t="s">
        <v>234</v>
      </c>
      <c r="C236" s="16" t="str">
        <f>VLOOKUP(B236,Questionnaire!B:G,6,FALSE)</f>
        <v>-</v>
      </c>
      <c r="D236" t="str">
        <f t="shared" si="3"/>
        <v xml:space="preserve"> </v>
      </c>
      <c r="E236" t="str">
        <f>VLOOKUP(B236,Questionnaire!B:E,4,FALSE)</f>
        <v>REMOVE</v>
      </c>
      <c r="F236" t="str">
        <f>VLOOKUP(B236,Questionnaire!B:F,5,FALSE)</f>
        <v>REMOVE</v>
      </c>
      <c r="H236" t="s">
        <v>1591</v>
      </c>
    </row>
    <row r="237" spans="1:8" x14ac:dyDescent="0.35">
      <c r="A237" t="s">
        <v>1221</v>
      </c>
      <c r="B237" t="s">
        <v>235</v>
      </c>
      <c r="C237" s="16" t="str">
        <f>VLOOKUP(B237,Questionnaire!B:G,6,FALSE)</f>
        <v>-</v>
      </c>
      <c r="D237" t="str">
        <f t="shared" si="3"/>
        <v xml:space="preserve"> </v>
      </c>
      <c r="E237" t="str">
        <f>VLOOKUP(B237,Questionnaire!B:E,4,FALSE)</f>
        <v>REMOVE</v>
      </c>
      <c r="F237" t="str">
        <f>VLOOKUP(B237,Questionnaire!B:F,5,FALSE)</f>
        <v>REMOVE</v>
      </c>
      <c r="H237" t="s">
        <v>1592</v>
      </c>
    </row>
    <row r="238" spans="1:8" x14ac:dyDescent="0.35">
      <c r="A238" t="s">
        <v>1222</v>
      </c>
      <c r="B238" t="s">
        <v>236</v>
      </c>
      <c r="C238" s="16" t="str">
        <f>VLOOKUP(B238,Questionnaire!B:G,6,FALSE)</f>
        <v>-</v>
      </c>
      <c r="D238" t="str">
        <f t="shared" si="3"/>
        <v xml:space="preserve"> </v>
      </c>
      <c r="E238" t="str">
        <f>VLOOKUP(B238,Questionnaire!B:E,4,FALSE)</f>
        <v>REMOVE</v>
      </c>
      <c r="F238" t="str">
        <f>VLOOKUP(B238,Questionnaire!B:F,5,FALSE)</f>
        <v>REMOVE</v>
      </c>
      <c r="H238" t="s">
        <v>1593</v>
      </c>
    </row>
    <row r="239" spans="1:8" x14ac:dyDescent="0.35">
      <c r="A239" t="s">
        <v>1223</v>
      </c>
      <c r="B239" t="s">
        <v>237</v>
      </c>
      <c r="C239" s="16" t="str">
        <f>VLOOKUP(B239,Questionnaire!B:G,6,FALSE)</f>
        <v>GENERAL_HEALTH</v>
      </c>
      <c r="D239" t="str">
        <f t="shared" si="3"/>
        <v xml:space="preserve"> '_RFHLTH' : 'GENERAL_HEALTH',</v>
      </c>
      <c r="E239" t="str">
        <f>VLOOKUP(B239,Questionnaire!B:E,4,FALSE)</f>
        <v>KEEP</v>
      </c>
      <c r="F239" t="str">
        <f>VLOOKUP(B239,Questionnaire!B:F,5,FALSE)</f>
        <v>KEEP</v>
      </c>
      <c r="H239" t="s">
        <v>1594</v>
      </c>
    </row>
    <row r="240" spans="1:8" x14ac:dyDescent="0.35">
      <c r="A240" t="s">
        <v>1224</v>
      </c>
      <c r="B240" t="s">
        <v>238</v>
      </c>
      <c r="C240" s="16" t="str">
        <f>VLOOKUP(B240,Questionnaire!B:G,6,FALSE)</f>
        <v>PHYSICAL_HEALTH</v>
      </c>
      <c r="D240" t="str">
        <f t="shared" si="3"/>
        <v xml:space="preserve"> '_PHYS14D' : 'PHYSICAL_HEALTH',</v>
      </c>
      <c r="E240" t="str">
        <f>VLOOKUP(B240,Questionnaire!B:E,4,FALSE)</f>
        <v>KEEP?</v>
      </c>
      <c r="F240" t="str">
        <f>VLOOKUP(B240,Questionnaire!B:F,5,FALSE)</f>
        <v>KEEP?</v>
      </c>
      <c r="H240" t="s">
        <v>1595</v>
      </c>
    </row>
    <row r="241" spans="1:8" x14ac:dyDescent="0.35">
      <c r="A241" t="s">
        <v>1225</v>
      </c>
      <c r="B241" t="s">
        <v>239</v>
      </c>
      <c r="C241" s="16" t="str">
        <f>VLOOKUP(B241,Questionnaire!B:G,6,FALSE)</f>
        <v>MENTAL_HEALTH</v>
      </c>
      <c r="D241" t="str">
        <f t="shared" si="3"/>
        <v xml:space="preserve"> '_MENT14D' : 'MENTAL_HEALTH',</v>
      </c>
      <c r="E241" t="str">
        <f>VLOOKUP(B241,Questionnaire!B:E,4,FALSE)</f>
        <v>KEEP?</v>
      </c>
      <c r="F241" t="str">
        <f>VLOOKUP(B241,Questionnaire!B:F,5,FALSE)</f>
        <v>KEEP?</v>
      </c>
      <c r="H241" t="s">
        <v>1596</v>
      </c>
    </row>
    <row r="242" spans="1:8" x14ac:dyDescent="0.35">
      <c r="A242" t="s">
        <v>1226</v>
      </c>
      <c r="B242" t="s">
        <v>240</v>
      </c>
      <c r="C242" s="16" t="str">
        <f>VLOOKUP(B242,Questionnaire!B:G,6,FALSE)</f>
        <v>INSURANCE</v>
      </c>
      <c r="D242" t="str">
        <f t="shared" si="3"/>
        <v xml:space="preserve"> '_HLTHPLN' : 'INSURANCE',</v>
      </c>
      <c r="E242" t="str">
        <f>VLOOKUP(B242,Questionnaire!B:E,4,FALSE)</f>
        <v>KEEP</v>
      </c>
      <c r="F242" t="str">
        <f>VLOOKUP(B242,Questionnaire!B:F,5,FALSE)</f>
        <v>KEEP</v>
      </c>
      <c r="H242" t="s">
        <v>1597</v>
      </c>
    </row>
    <row r="243" spans="1:8" x14ac:dyDescent="0.35">
      <c r="A243" t="s">
        <v>1227</v>
      </c>
      <c r="B243" t="s">
        <v>241</v>
      </c>
      <c r="C243" s="16" t="str">
        <f>VLOOKUP(B243,Questionnaire!B:G,6,FALSE)</f>
        <v>-</v>
      </c>
      <c r="D243" t="str">
        <f t="shared" si="3"/>
        <v xml:space="preserve"> </v>
      </c>
      <c r="E243" t="str">
        <f>VLOOKUP(B243,Questionnaire!B:E,4,FALSE)</f>
        <v>REMOVE</v>
      </c>
      <c r="F243" t="str">
        <f>VLOOKUP(B243,Questionnaire!B:F,5,FALSE)</f>
        <v>REMOVE</v>
      </c>
      <c r="H243" t="s">
        <v>1598</v>
      </c>
    </row>
    <row r="244" spans="1:8" x14ac:dyDescent="0.35">
      <c r="A244" t="s">
        <v>1228</v>
      </c>
      <c r="B244" t="s">
        <v>242</v>
      </c>
      <c r="C244" s="16" t="str">
        <f>VLOOKUP(B244,Questionnaire!B:G,6,FALSE)</f>
        <v>ANY_EXERCISE</v>
      </c>
      <c r="D244" t="str">
        <f t="shared" si="3"/>
        <v xml:space="preserve"> '_TOTINDA' : 'ANY_EXERCISE',</v>
      </c>
      <c r="E244" t="str">
        <f>VLOOKUP(B244,Questionnaire!B:E,4,FALSE)</f>
        <v>REMOVE</v>
      </c>
      <c r="F244" t="str">
        <f>VLOOKUP(B244,Questionnaire!B:F,5,FALSE)</f>
        <v>KEEP</v>
      </c>
      <c r="H244" t="s">
        <v>1599</v>
      </c>
    </row>
    <row r="245" spans="1:8" x14ac:dyDescent="0.35">
      <c r="A245" t="s">
        <v>1229</v>
      </c>
      <c r="B245" t="s">
        <v>243</v>
      </c>
      <c r="C245" s="16" t="str">
        <f>VLOOKUP(B245,Questionnaire!B:G,6,FALSE)</f>
        <v>HYPERTENSION</v>
      </c>
      <c r="D245" t="str">
        <f t="shared" si="3"/>
        <v xml:space="preserve"> '_RFHYPE6' : 'HYPERTENSION',</v>
      </c>
      <c r="E245" t="str">
        <f>VLOOKUP(B245,Questionnaire!B:E,4,FALSE)</f>
        <v>KEEP</v>
      </c>
      <c r="F245" t="str">
        <f>VLOOKUP(B245,Questionnaire!B:F,5,FALSE)</f>
        <v>KEEP</v>
      </c>
      <c r="H245" t="s">
        <v>1600</v>
      </c>
    </row>
    <row r="246" spans="1:8" x14ac:dyDescent="0.35">
      <c r="A246" t="s">
        <v>1230</v>
      </c>
      <c r="B246" t="s">
        <v>244</v>
      </c>
      <c r="C246" s="16" t="str">
        <f>VLOOKUP(B246,Questionnaire!B:G,6,FALSE)</f>
        <v>CHOL_CHKD</v>
      </c>
      <c r="D246" t="str">
        <f t="shared" si="3"/>
        <v xml:space="preserve"> '_CHOLCH3' : 'CHOL_CHKD',</v>
      </c>
      <c r="E246" t="str">
        <f>VLOOKUP(B246,Questionnaire!B:E,4,FALSE)</f>
        <v>REMOVE</v>
      </c>
      <c r="F246" t="str">
        <f>VLOOKUP(B246,Questionnaire!B:F,5,FALSE)</f>
        <v>KEEP</v>
      </c>
      <c r="H246" t="s">
        <v>1601</v>
      </c>
    </row>
    <row r="247" spans="1:8" x14ac:dyDescent="0.35">
      <c r="A247" t="s">
        <v>1231</v>
      </c>
      <c r="B247" t="s">
        <v>245</v>
      </c>
      <c r="C247" s="16" t="str">
        <f>VLOOKUP(B247,Questionnaire!B:G,6,FALSE)</f>
        <v>CHOLESTEROL</v>
      </c>
      <c r="D247" t="str">
        <f t="shared" si="3"/>
        <v xml:space="preserve"> '_RFCHOL3' : 'CHOLESTEROL',</v>
      </c>
      <c r="E247" t="str">
        <f>VLOOKUP(B247,Questionnaire!B:E,4,FALSE)</f>
        <v>REMOVE</v>
      </c>
      <c r="F247" t="str">
        <f>VLOOKUP(B247,Questionnaire!B:F,5,FALSE)</f>
        <v>KEEP</v>
      </c>
      <c r="H247" t="s">
        <v>1602</v>
      </c>
    </row>
    <row r="248" spans="1:8" x14ac:dyDescent="0.35">
      <c r="A248" t="s">
        <v>1232</v>
      </c>
      <c r="B248" t="s">
        <v>246</v>
      </c>
      <c r="C248" s="16" t="str">
        <f>VLOOKUP(B248,Questionnaire!B:G,6,FALSE)</f>
        <v>HRT_ATTK_OR_DISEASE</v>
      </c>
      <c r="D248" t="str">
        <f t="shared" si="3"/>
        <v xml:space="preserve"> '_MICHD' : 'HRT_ATTK_OR_DISEASE',</v>
      </c>
      <c r="E248" t="str">
        <f>VLOOKUP(B248,Questionnaire!B:E,4,FALSE)</f>
        <v>KEEP</v>
      </c>
      <c r="F248" t="str">
        <f>VLOOKUP(B248,Questionnaire!B:F,5,FALSE)</f>
        <v>KEEP</v>
      </c>
      <c r="H248" t="s">
        <v>1603</v>
      </c>
    </row>
    <row r="249" spans="1:8" x14ac:dyDescent="0.35">
      <c r="A249" t="s">
        <v>1233</v>
      </c>
      <c r="B249" t="s">
        <v>247</v>
      </c>
      <c r="C249" s="16" t="str">
        <f>VLOOKUP(B249,Questionnaire!B:G,6,FALSE)</f>
        <v>-</v>
      </c>
      <c r="D249" t="str">
        <f t="shared" si="3"/>
        <v xml:space="preserve"> </v>
      </c>
      <c r="E249" t="str">
        <f>VLOOKUP(B249,Questionnaire!B:E,4,FALSE)</f>
        <v>REMOVE</v>
      </c>
      <c r="F249" t="str">
        <f>VLOOKUP(B249,Questionnaire!B:F,5,FALSE)</f>
        <v>REMOVE</v>
      </c>
      <c r="H249" t="s">
        <v>1604</v>
      </c>
    </row>
    <row r="250" spans="1:8" x14ac:dyDescent="0.35">
      <c r="A250" t="s">
        <v>1234</v>
      </c>
      <c r="B250" t="s">
        <v>248</v>
      </c>
      <c r="C250" s="16" t="str">
        <f>VLOOKUP(B250,Questionnaire!B:G,6,FALSE)</f>
        <v>-</v>
      </c>
      <c r="D250" t="str">
        <f t="shared" si="3"/>
        <v xml:space="preserve"> </v>
      </c>
      <c r="E250" t="str">
        <f>VLOOKUP(B250,Questionnaire!B:E,4,FALSE)</f>
        <v>REMOVE</v>
      </c>
      <c r="F250" t="str">
        <f>VLOOKUP(B250,Questionnaire!B:F,5,FALSE)</f>
        <v>REMOVE</v>
      </c>
      <c r="H250" t="s">
        <v>1605</v>
      </c>
    </row>
    <row r="251" spans="1:8" x14ac:dyDescent="0.35">
      <c r="A251" t="s">
        <v>1235</v>
      </c>
      <c r="B251" t="s">
        <v>249</v>
      </c>
      <c r="C251" s="16" t="str">
        <f>VLOOKUP(B251,Questionnaire!B:G,6,FALSE)</f>
        <v>-</v>
      </c>
      <c r="D251" t="str">
        <f t="shared" si="3"/>
        <v xml:space="preserve"> </v>
      </c>
      <c r="E251" t="str">
        <f>VLOOKUP(B251,Questionnaire!B:E,4,FALSE)</f>
        <v>REMOVE</v>
      </c>
      <c r="F251" t="str">
        <f>VLOOKUP(B251,Questionnaire!B:F,5,FALSE)</f>
        <v>REMOVE</v>
      </c>
      <c r="H251" t="s">
        <v>1606</v>
      </c>
    </row>
    <row r="252" spans="1:8" x14ac:dyDescent="0.35">
      <c r="A252" t="s">
        <v>1236</v>
      </c>
      <c r="B252" t="s">
        <v>250</v>
      </c>
      <c r="C252" s="16" t="str">
        <f>VLOOKUP(B252,Questionnaire!B:G,6,FALSE)</f>
        <v>-</v>
      </c>
      <c r="D252" t="str">
        <f t="shared" si="3"/>
        <v xml:space="preserve"> </v>
      </c>
      <c r="E252" t="str">
        <f>VLOOKUP(B252,Questionnaire!B:E,4,FALSE)</f>
        <v>REMOVE</v>
      </c>
      <c r="F252" t="str">
        <f>VLOOKUP(B252,Questionnaire!B:F,5,FALSE)</f>
        <v>REMOVE</v>
      </c>
      <c r="H252" t="s">
        <v>1607</v>
      </c>
    </row>
    <row r="253" spans="1:8" x14ac:dyDescent="0.35">
      <c r="A253" t="s">
        <v>1237</v>
      </c>
      <c r="B253" t="s">
        <v>251</v>
      </c>
      <c r="C253" s="16" t="str">
        <f>VLOOKUP(B253,Questionnaire!B:G,6,FALSE)</f>
        <v>-</v>
      </c>
      <c r="D253" t="str">
        <f t="shared" si="3"/>
        <v xml:space="preserve"> </v>
      </c>
      <c r="E253" t="str">
        <f>VLOOKUP(B253,Questionnaire!B:E,4,FALSE)</f>
        <v>REMOVE</v>
      </c>
      <c r="F253" t="str">
        <f>VLOOKUP(B253,Questionnaire!B:F,5,FALSE)</f>
        <v>REMOVE</v>
      </c>
      <c r="H253" t="s">
        <v>1608</v>
      </c>
    </row>
    <row r="254" spans="1:8" x14ac:dyDescent="0.35">
      <c r="A254" t="s">
        <v>1238</v>
      </c>
      <c r="B254" t="s">
        <v>252</v>
      </c>
      <c r="C254" s="16" t="str">
        <f>VLOOKUP(B254,Questionnaire!B:G,6,FALSE)</f>
        <v>-</v>
      </c>
      <c r="D254" t="str">
        <f t="shared" si="3"/>
        <v xml:space="preserve"> </v>
      </c>
      <c r="E254" t="str">
        <f>VLOOKUP(B254,Questionnaire!B:E,4,FALSE)</f>
        <v>REMOVE</v>
      </c>
      <c r="F254" t="str">
        <f>VLOOKUP(B254,Questionnaire!B:F,5,FALSE)</f>
        <v>REMOVE</v>
      </c>
      <c r="H254" t="s">
        <v>1609</v>
      </c>
    </row>
    <row r="255" spans="1:8" x14ac:dyDescent="0.35">
      <c r="A255" t="s">
        <v>1239</v>
      </c>
      <c r="B255" t="s">
        <v>253</v>
      </c>
      <c r="C255" s="16" t="str">
        <f>VLOOKUP(B255,Questionnaire!B:G,6,FALSE)</f>
        <v>PREFERRED_RACE</v>
      </c>
      <c r="D255" t="str">
        <f t="shared" si="3"/>
        <v xml:space="preserve"> '_PRACE1' : 'PREFERRED_RACE',</v>
      </c>
      <c r="E255" t="str">
        <f>VLOOKUP(B255,Questionnaire!B:E,4,FALSE)</f>
        <v>REMOVE</v>
      </c>
      <c r="F255" t="str">
        <f>VLOOKUP(B255,Questionnaire!B:F,5,FALSE)</f>
        <v>REMOVE</v>
      </c>
      <c r="H255" t="s">
        <v>1610</v>
      </c>
    </row>
    <row r="256" spans="1:8" x14ac:dyDescent="0.35">
      <c r="A256" t="s">
        <v>1240</v>
      </c>
      <c r="B256" t="s">
        <v>254</v>
      </c>
      <c r="C256" s="16" t="str">
        <f>VLOOKUP(B256,Questionnaire!B:G,6,FALSE)</f>
        <v>-</v>
      </c>
      <c r="D256" t="str">
        <f t="shared" si="3"/>
        <v xml:space="preserve"> </v>
      </c>
      <c r="E256" t="str">
        <f>VLOOKUP(B256,Questionnaire!B:E,4,FALSE)</f>
        <v>REMOVE</v>
      </c>
      <c r="F256" t="str">
        <f>VLOOKUP(B256,Questionnaire!B:F,5,FALSE)</f>
        <v>REMOVE</v>
      </c>
      <c r="H256" t="s">
        <v>1611</v>
      </c>
    </row>
    <row r="257" spans="1:8" x14ac:dyDescent="0.35">
      <c r="A257" t="s">
        <v>1241</v>
      </c>
      <c r="B257" t="s">
        <v>255</v>
      </c>
      <c r="C257" s="16" t="str">
        <f>VLOOKUP(B257,Questionnaire!B:G,6,FALSE)</f>
        <v>HISPANIC</v>
      </c>
      <c r="D257" t="str">
        <f t="shared" si="3"/>
        <v xml:space="preserve"> '_HISPANC' : 'HISPANIC',</v>
      </c>
      <c r="E257" t="str">
        <f>VLOOKUP(B257,Questionnaire!B:E,4,FALSE)</f>
        <v>REMOVE</v>
      </c>
      <c r="F257" t="str">
        <f>VLOOKUP(B257,Questionnaire!B:F,5,FALSE)</f>
        <v>REMOVE</v>
      </c>
      <c r="H257" t="s">
        <v>1612</v>
      </c>
    </row>
    <row r="258" spans="1:8" x14ac:dyDescent="0.35">
      <c r="A258" t="s">
        <v>1242</v>
      </c>
      <c r="B258" t="s">
        <v>256</v>
      </c>
      <c r="C258" s="16" t="str">
        <f>VLOOKUP(B258,Questionnaire!B:G,6,FALSE)</f>
        <v>RACE</v>
      </c>
      <c r="D258" t="str">
        <f t="shared" si="3"/>
        <v xml:space="preserve"> '_RACE' : 'RACE',</v>
      </c>
      <c r="E258" t="str">
        <f>VLOOKUP(B258,Questionnaire!B:E,4,FALSE)</f>
        <v>KEEP</v>
      </c>
      <c r="F258" t="str">
        <f>VLOOKUP(B258,Questionnaire!B:F,5,FALSE)</f>
        <v>KEEP</v>
      </c>
      <c r="H258" t="s">
        <v>1613</v>
      </c>
    </row>
    <row r="259" spans="1:8" x14ac:dyDescent="0.35">
      <c r="A259" t="s">
        <v>1243</v>
      </c>
      <c r="B259" t="s">
        <v>257</v>
      </c>
      <c r="C259" s="16" t="str">
        <f>VLOOKUP(B259,Questionnaire!B:G,6,FALSE)</f>
        <v>-</v>
      </c>
      <c r="D259" t="str">
        <f t="shared" ref="D259:D304" si="4">IF(C259&lt;&gt;"-",CONCATENATE(A259," : ","'",C259,"',")," ")</f>
        <v xml:space="preserve"> </v>
      </c>
      <c r="E259" t="str">
        <f>VLOOKUP(B259,Questionnaire!B:E,4,FALSE)</f>
        <v>REMOVE</v>
      </c>
      <c r="F259" t="str">
        <f>VLOOKUP(B259,Questionnaire!B:F,5,FALSE)</f>
        <v>REMOVE</v>
      </c>
      <c r="H259" t="s">
        <v>1614</v>
      </c>
    </row>
    <row r="260" spans="1:8" x14ac:dyDescent="0.35">
      <c r="A260" t="s">
        <v>1244</v>
      </c>
      <c r="B260" t="s">
        <v>258</v>
      </c>
      <c r="C260" s="16" t="str">
        <f>VLOOKUP(B260,Questionnaire!B:G,6,FALSE)</f>
        <v>-</v>
      </c>
      <c r="D260" t="str">
        <f t="shared" si="4"/>
        <v xml:space="preserve"> </v>
      </c>
      <c r="E260" t="str">
        <f>VLOOKUP(B260,Questionnaire!B:E,4,FALSE)</f>
        <v>REMOVE</v>
      </c>
      <c r="F260" t="str">
        <f>VLOOKUP(B260,Questionnaire!B:F,5,FALSE)</f>
        <v>REMOVE</v>
      </c>
      <c r="H260" t="s">
        <v>1615</v>
      </c>
    </row>
    <row r="261" spans="1:8" x14ac:dyDescent="0.35">
      <c r="A261" t="s">
        <v>1245</v>
      </c>
      <c r="B261" t="s">
        <v>259</v>
      </c>
      <c r="C261" s="16" t="str">
        <f>VLOOKUP(B261,Questionnaire!B:G,6,FALSE)</f>
        <v>-</v>
      </c>
      <c r="D261" t="str">
        <f t="shared" si="4"/>
        <v xml:space="preserve"> </v>
      </c>
      <c r="E261" t="str">
        <f>VLOOKUP(B261,Questionnaire!B:E,4,FALSE)</f>
        <v>REMOVE</v>
      </c>
      <c r="F261" t="str">
        <f>VLOOKUP(B261,Questionnaire!B:F,5,FALSE)</f>
        <v>REMOVE</v>
      </c>
      <c r="H261" t="s">
        <v>1616</v>
      </c>
    </row>
    <row r="262" spans="1:8" x14ac:dyDescent="0.35">
      <c r="A262" t="s">
        <v>1246</v>
      </c>
      <c r="B262" t="s">
        <v>260</v>
      </c>
      <c r="C262" s="16" t="str">
        <f>VLOOKUP(B262,Questionnaire!B:G,6,FALSE)</f>
        <v>SEX</v>
      </c>
      <c r="D262" t="str">
        <f t="shared" si="4"/>
        <v xml:space="preserve"> '_SEX' : 'SEX',</v>
      </c>
      <c r="E262" t="str">
        <f>VLOOKUP(B262,Questionnaire!B:E,4,FALSE)</f>
        <v>KEEP</v>
      </c>
      <c r="F262" t="str">
        <f>VLOOKUP(B262,Questionnaire!B:F,5,FALSE)</f>
        <v>KEEP</v>
      </c>
      <c r="H262" t="s">
        <v>1617</v>
      </c>
    </row>
    <row r="263" spans="1:8" x14ac:dyDescent="0.35">
      <c r="A263" t="s">
        <v>1247</v>
      </c>
      <c r="B263" t="s">
        <v>261</v>
      </c>
      <c r="C263" s="16" t="str">
        <f>VLOOKUP(B263,Questionnaire!B:G,6,FALSE)</f>
        <v>AGE_BINS</v>
      </c>
      <c r="D263" t="str">
        <f t="shared" si="4"/>
        <v xml:space="preserve"> '_AGEG5YR' : 'AGE_BINS',</v>
      </c>
      <c r="E263" t="str">
        <f>VLOOKUP(B263,Questionnaire!B:E,4,FALSE)</f>
        <v>KEEP</v>
      </c>
      <c r="F263" t="str">
        <f>VLOOKUP(B263,Questionnaire!B:F,5,FALSE)</f>
        <v>KEEP</v>
      </c>
      <c r="H263" t="s">
        <v>1618</v>
      </c>
    </row>
    <row r="264" spans="1:8" x14ac:dyDescent="0.35">
      <c r="A264" t="s">
        <v>1248</v>
      </c>
      <c r="B264" t="s">
        <v>262</v>
      </c>
      <c r="C264" s="16" t="str">
        <f>VLOOKUP(B264,Questionnaire!B:G,6,FALSE)</f>
        <v>-</v>
      </c>
      <c r="D264" t="str">
        <f t="shared" si="4"/>
        <v xml:space="preserve"> </v>
      </c>
      <c r="E264" t="str">
        <f>VLOOKUP(B264,Questionnaire!B:E,4,FALSE)</f>
        <v>REMOVE</v>
      </c>
      <c r="F264" t="str">
        <f>VLOOKUP(B264,Questionnaire!B:F,5,FALSE)</f>
        <v>REMOVE</v>
      </c>
      <c r="H264" t="s">
        <v>1619</v>
      </c>
    </row>
    <row r="265" spans="1:8" x14ac:dyDescent="0.35">
      <c r="A265" t="s">
        <v>1249</v>
      </c>
      <c r="B265" t="s">
        <v>263</v>
      </c>
      <c r="C265" s="16" t="str">
        <f>VLOOKUP(B265,Questionnaire!B:G,6,FALSE)</f>
        <v>AGE</v>
      </c>
      <c r="D265" t="str">
        <f t="shared" si="4"/>
        <v xml:space="preserve"> '_AGE80' : 'AGE',</v>
      </c>
      <c r="E265" t="str">
        <f>VLOOKUP(B265,Questionnaire!B:E,4,FALSE)</f>
        <v>KEEP</v>
      </c>
      <c r="F265" t="str">
        <f>VLOOKUP(B265,Questionnaire!B:F,5,FALSE)</f>
        <v>KEEP</v>
      </c>
      <c r="H265" t="s">
        <v>1620</v>
      </c>
    </row>
    <row r="266" spans="1:8" x14ac:dyDescent="0.35">
      <c r="A266" t="s">
        <v>1250</v>
      </c>
      <c r="B266" t="s">
        <v>264</v>
      </c>
      <c r="C266" s="16" t="str">
        <f>VLOOKUP(B266,Questionnaire!B:G,6,FALSE)</f>
        <v>-</v>
      </c>
      <c r="D266" t="str">
        <f t="shared" si="4"/>
        <v xml:space="preserve"> </v>
      </c>
      <c r="E266" t="str">
        <f>VLOOKUP(B266,Questionnaire!B:E,4,FALSE)</f>
        <v>REMOVE</v>
      </c>
      <c r="F266" t="str">
        <f>VLOOKUP(B266,Questionnaire!B:F,5,FALSE)</f>
        <v>REMOVE</v>
      </c>
      <c r="H266" t="s">
        <v>1621</v>
      </c>
    </row>
    <row r="267" spans="1:8" x14ac:dyDescent="0.35">
      <c r="A267" t="s">
        <v>1251</v>
      </c>
      <c r="B267" t="s">
        <v>265</v>
      </c>
      <c r="C267" s="16" t="str">
        <f>VLOOKUP(B267,Questionnaire!B:G,6,FALSE)</f>
        <v>HEIGHT_INCHES</v>
      </c>
      <c r="D267" t="str">
        <f t="shared" si="4"/>
        <v xml:space="preserve"> 'HTIN4' : 'HEIGHT_INCHES',</v>
      </c>
      <c r="E267" t="str">
        <f>VLOOKUP(B267,Questionnaire!B:E,4,FALSE)</f>
        <v>REMOVE</v>
      </c>
      <c r="F267" t="str">
        <f>VLOOKUP(B267,Questionnaire!B:F,5,FALSE)</f>
        <v>REMOVE</v>
      </c>
      <c r="H267" t="s">
        <v>1622</v>
      </c>
    </row>
    <row r="268" spans="1:8" x14ac:dyDescent="0.35">
      <c r="A268" t="s">
        <v>1252</v>
      </c>
      <c r="B268" t="s">
        <v>266</v>
      </c>
      <c r="C268" s="16" t="str">
        <f>VLOOKUP(B268,Questionnaire!B:G,6,FALSE)</f>
        <v>HEIGHT_METERS</v>
      </c>
      <c r="D268" t="str">
        <f t="shared" si="4"/>
        <v xml:space="preserve"> 'HTM4' : 'HEIGHT_METERS',</v>
      </c>
      <c r="E268" t="str">
        <f>VLOOKUP(B268,Questionnaire!B:E,4,FALSE)</f>
        <v>REMOVE</v>
      </c>
      <c r="F268" t="str">
        <f>VLOOKUP(B268,Questionnaire!B:F,5,FALSE)</f>
        <v>REMOVE</v>
      </c>
      <c r="H268" t="s">
        <v>1623</v>
      </c>
    </row>
    <row r="269" spans="1:8" x14ac:dyDescent="0.35">
      <c r="A269" t="s">
        <v>1253</v>
      </c>
      <c r="B269" t="s">
        <v>267</v>
      </c>
      <c r="C269" s="16" t="str">
        <f>VLOOKUP(B269,Questionnaire!B:G,6,FALSE)</f>
        <v>WEIGHT_KG</v>
      </c>
      <c r="D269" t="str">
        <f t="shared" si="4"/>
        <v xml:space="preserve"> 'WTKG3' : 'WEIGHT_KG',</v>
      </c>
      <c r="E269" t="str">
        <f>VLOOKUP(B269,Questionnaire!B:E,4,FALSE)</f>
        <v>REMOVE</v>
      </c>
      <c r="F269" t="str">
        <f>VLOOKUP(B269,Questionnaire!B:F,5,FALSE)</f>
        <v>REMOVE</v>
      </c>
      <c r="H269" t="s">
        <v>1624</v>
      </c>
    </row>
    <row r="270" spans="1:8" x14ac:dyDescent="0.35">
      <c r="A270" t="s">
        <v>1254</v>
      </c>
      <c r="B270" t="s">
        <v>268</v>
      </c>
      <c r="C270" s="16" t="str">
        <f>VLOOKUP(B270,Questionnaire!B:G,6,FALSE)</f>
        <v>-</v>
      </c>
      <c r="D270" t="str">
        <f t="shared" si="4"/>
        <v xml:space="preserve"> </v>
      </c>
      <c r="E270" t="str">
        <f>VLOOKUP(B270,Questionnaire!B:E,4,FALSE)</f>
        <v>REMOVE</v>
      </c>
      <c r="F270" t="str">
        <f>VLOOKUP(B270,Questionnaire!B:F,5,FALSE)</f>
        <v>REMOVE</v>
      </c>
      <c r="H270" t="s">
        <v>1625</v>
      </c>
    </row>
    <row r="271" spans="1:8" x14ac:dyDescent="0.35">
      <c r="A271" t="s">
        <v>1255</v>
      </c>
      <c r="B271" t="s">
        <v>269</v>
      </c>
      <c r="C271" s="16" t="str">
        <f>VLOOKUP(B271,Questionnaire!B:G,6,FALSE)</f>
        <v>BMI</v>
      </c>
      <c r="D271" t="str">
        <f t="shared" si="4"/>
        <v xml:space="preserve"> '_BMI5CAT' : 'BMI',</v>
      </c>
      <c r="E271" t="str">
        <f>VLOOKUP(B271,Questionnaire!B:E,4,FALSE)</f>
        <v>KEEP</v>
      </c>
      <c r="F271" t="str">
        <f>VLOOKUP(B271,Questionnaire!B:F,5,FALSE)</f>
        <v>KEEP</v>
      </c>
      <c r="H271" t="s">
        <v>1626</v>
      </c>
    </row>
    <row r="272" spans="1:8" x14ac:dyDescent="0.35">
      <c r="A272" t="s">
        <v>1256</v>
      </c>
      <c r="B272" t="s">
        <v>270</v>
      </c>
      <c r="C272" s="16" t="str">
        <f>VLOOKUP(B272,Questionnaire!B:G,6,FALSE)</f>
        <v>-</v>
      </c>
      <c r="D272" t="str">
        <f t="shared" si="4"/>
        <v xml:space="preserve"> </v>
      </c>
      <c r="E272" t="str">
        <f>VLOOKUP(B272,Questionnaire!B:E,4,FALSE)</f>
        <v>REMOVE</v>
      </c>
      <c r="F272" t="str">
        <f>VLOOKUP(B272,Questionnaire!B:F,5,FALSE)</f>
        <v>REMOVE</v>
      </c>
      <c r="H272" t="s">
        <v>1627</v>
      </c>
    </row>
    <row r="273" spans="1:8" x14ac:dyDescent="0.35">
      <c r="A273" t="s">
        <v>1257</v>
      </c>
      <c r="B273" t="s">
        <v>271</v>
      </c>
      <c r="C273" s="16" t="str">
        <f>VLOOKUP(B273,Questionnaire!B:G,6,FALSE)</f>
        <v>-</v>
      </c>
      <c r="D273" t="str">
        <f t="shared" si="4"/>
        <v xml:space="preserve"> </v>
      </c>
      <c r="E273" t="str">
        <f>VLOOKUP(B273,Questionnaire!B:E,4,FALSE)</f>
        <v>REMOVE</v>
      </c>
      <c r="F273" t="str">
        <f>VLOOKUP(B273,Questionnaire!B:F,5,FALSE)</f>
        <v>REMOVE</v>
      </c>
      <c r="H273" t="s">
        <v>1628</v>
      </c>
    </row>
    <row r="274" spans="1:8" x14ac:dyDescent="0.35">
      <c r="A274" t="s">
        <v>1258</v>
      </c>
      <c r="B274" t="s">
        <v>272</v>
      </c>
      <c r="C274" s="16" t="str">
        <f>VLOOKUP(B274,Questionnaire!B:G,6,FALSE)</f>
        <v>EDUCATION</v>
      </c>
      <c r="D274" t="str">
        <f t="shared" si="4"/>
        <v xml:space="preserve"> '_EDUCAG' : 'EDUCATION',</v>
      </c>
      <c r="E274" t="str">
        <f>VLOOKUP(B274,Questionnaire!B:E,4,FALSE)</f>
        <v>KEEP</v>
      </c>
      <c r="F274" t="str">
        <f>VLOOKUP(B274,Questionnaire!B:F,5,FALSE)</f>
        <v>KEEP</v>
      </c>
      <c r="H274" t="s">
        <v>1629</v>
      </c>
    </row>
    <row r="275" spans="1:8" x14ac:dyDescent="0.35">
      <c r="A275" t="s">
        <v>1259</v>
      </c>
      <c r="B275" t="s">
        <v>273</v>
      </c>
      <c r="C275" s="16" t="str">
        <f>VLOOKUP(B275,Questionnaire!B:G,6,FALSE)</f>
        <v>INCOME</v>
      </c>
      <c r="D275" t="str">
        <f t="shared" si="4"/>
        <v xml:space="preserve"> '_INCOMG1' : 'INCOME',</v>
      </c>
      <c r="E275" t="str">
        <f>VLOOKUP(B275,Questionnaire!B:E,4,FALSE)</f>
        <v>KEEP</v>
      </c>
      <c r="F275" t="str">
        <f>VLOOKUP(B275,Questionnaire!B:F,5,FALSE)</f>
        <v>KEEP</v>
      </c>
      <c r="H275" t="s">
        <v>1630</v>
      </c>
    </row>
    <row r="276" spans="1:8" x14ac:dyDescent="0.35">
      <c r="A276" t="s">
        <v>1260</v>
      </c>
      <c r="B276" t="s">
        <v>274</v>
      </c>
      <c r="C276" s="16" t="str">
        <f>VLOOKUP(B276,Questionnaire!B:G,6,FALSE)</f>
        <v>SMOKER_STATUS</v>
      </c>
      <c r="D276" t="str">
        <f t="shared" si="4"/>
        <v xml:space="preserve"> '_SMOKER3' : 'SMOKER_STATUS',</v>
      </c>
      <c r="E276" t="str">
        <f>VLOOKUP(B276,Questionnaire!B:E,4,FALSE)</f>
        <v>KEEP</v>
      </c>
      <c r="F276" t="str">
        <f>VLOOKUP(B276,Questionnaire!B:F,5,FALSE)</f>
        <v>REMOVE</v>
      </c>
      <c r="H276" t="s">
        <v>1631</v>
      </c>
    </row>
    <row r="277" spans="1:8" x14ac:dyDescent="0.35">
      <c r="A277" t="s">
        <v>1261</v>
      </c>
      <c r="B277" t="s">
        <v>275</v>
      </c>
      <c r="C277" s="16" t="str">
        <f>VLOOKUP(B277,Questionnaire!B:G,6,FALSE)</f>
        <v>SMOKER</v>
      </c>
      <c r="D277" t="str">
        <f t="shared" si="4"/>
        <v xml:space="preserve"> '_RFSMOK3' : 'SMOKER',</v>
      </c>
      <c r="E277" t="str">
        <f>VLOOKUP(B277,Questionnaire!B:E,4,FALSE)</f>
        <v>KEEP</v>
      </c>
      <c r="F277" t="str">
        <f>VLOOKUP(B277,Questionnaire!B:F,5,FALSE)</f>
        <v>REMOVE</v>
      </c>
      <c r="H277" t="s">
        <v>1632</v>
      </c>
    </row>
    <row r="278" spans="1:8" x14ac:dyDescent="0.35">
      <c r="A278" t="s">
        <v>1262</v>
      </c>
      <c r="B278" t="s">
        <v>276</v>
      </c>
      <c r="C278" s="16" t="str">
        <f>VLOOKUP(B278,Questionnaire!B:G,6,FALSE)</f>
        <v>E_CIG_USER</v>
      </c>
      <c r="D278" t="str">
        <f t="shared" si="4"/>
        <v xml:space="preserve"> '_CURECI1' : 'E_CIG_USER',</v>
      </c>
      <c r="E278" t="str">
        <f>VLOOKUP(B278,Questionnaire!B:E,4,FALSE)</f>
        <v>KEEP</v>
      </c>
      <c r="F278" t="str">
        <f>VLOOKUP(B278,Questionnaire!B:F,5,FALSE)</f>
        <v>REMOVE</v>
      </c>
      <c r="H278" t="s">
        <v>1633</v>
      </c>
    </row>
    <row r="279" spans="1:8" x14ac:dyDescent="0.35">
      <c r="A279" t="s">
        <v>1263</v>
      </c>
      <c r="B279" t="s">
        <v>277</v>
      </c>
      <c r="C279" s="16" t="str">
        <f>VLOOKUP(B279,Questionnaire!B:G,6,FALSE)</f>
        <v>ANYDRINKS_PAST30</v>
      </c>
      <c r="D279" t="str">
        <f t="shared" si="4"/>
        <v xml:space="preserve"> 'DRNKANY5' : 'ANYDRINKS_PAST30',</v>
      </c>
      <c r="E279" t="str">
        <f>VLOOKUP(B279,Questionnaire!B:E,4,FALSE)</f>
        <v>KEEP</v>
      </c>
      <c r="F279" t="str">
        <f>VLOOKUP(B279,Questionnaire!B:F,5,FALSE)</f>
        <v>REMOVE</v>
      </c>
      <c r="H279" t="s">
        <v>1634</v>
      </c>
    </row>
    <row r="280" spans="1:8" x14ac:dyDescent="0.35">
      <c r="A280" t="s">
        <v>1264</v>
      </c>
      <c r="B280" t="s">
        <v>278</v>
      </c>
      <c r="C280" s="16" t="str">
        <f>VLOOKUP(B280,Questionnaire!B:G,6,FALSE)</f>
        <v>DRINKS_PERDAY</v>
      </c>
      <c r="D280" t="str">
        <f t="shared" si="4"/>
        <v xml:space="preserve"> 'DROCDY3_' : 'DRINKS_PERDAY',</v>
      </c>
      <c r="E280" t="str">
        <f>VLOOKUP(B280,Questionnaire!B:E,4,FALSE)</f>
        <v>KEEP</v>
      </c>
      <c r="F280" t="str">
        <f>VLOOKUP(B280,Questionnaire!B:F,5,FALSE)</f>
        <v>REMOVE</v>
      </c>
      <c r="H280" t="s">
        <v>1635</v>
      </c>
    </row>
    <row r="281" spans="1:8" x14ac:dyDescent="0.35">
      <c r="A281" t="s">
        <v>1265</v>
      </c>
      <c r="B281" t="s">
        <v>279</v>
      </c>
      <c r="C281" s="16" t="str">
        <f>VLOOKUP(B281,Questionnaire!B:G,6,FALSE)</f>
        <v>BINGE_DRNKR</v>
      </c>
      <c r="D281" t="str">
        <f t="shared" si="4"/>
        <v xml:space="preserve"> '_RFBING5' : 'BINGE_DRNKR',</v>
      </c>
      <c r="E281" t="str">
        <f>VLOOKUP(B281,Questionnaire!B:E,4,FALSE)</f>
        <v>KEEP</v>
      </c>
      <c r="F281" t="str">
        <f>VLOOKUP(B281,Questionnaire!B:F,5,FALSE)</f>
        <v>REMOVE</v>
      </c>
      <c r="H281" t="s">
        <v>1636</v>
      </c>
    </row>
    <row r="282" spans="1:8" x14ac:dyDescent="0.35">
      <c r="A282" t="s">
        <v>1266</v>
      </c>
      <c r="B282" t="s">
        <v>280</v>
      </c>
      <c r="C282" s="16" t="str">
        <f>VLOOKUP(B282,Questionnaire!B:G,6,FALSE)</f>
        <v>DRINKS_PERWK</v>
      </c>
      <c r="D282" t="str">
        <f t="shared" si="4"/>
        <v xml:space="preserve"> '_DRNKWK1' : 'DRINKS_PERWK',</v>
      </c>
      <c r="E282" t="str">
        <f>VLOOKUP(B282,Questionnaire!B:E,4,FALSE)</f>
        <v>KEEP</v>
      </c>
      <c r="F282" t="str">
        <f>VLOOKUP(B282,Questionnaire!B:F,5,FALSE)</f>
        <v>REMOVE</v>
      </c>
      <c r="H282" t="s">
        <v>1637</v>
      </c>
    </row>
    <row r="283" spans="1:8" x14ac:dyDescent="0.35">
      <c r="A283" t="s">
        <v>1267</v>
      </c>
      <c r="B283" t="s">
        <v>281</v>
      </c>
      <c r="C283" s="16" t="str">
        <f>VLOOKUP(B283,Questionnaire!B:G,6,FALSE)</f>
        <v>HEAVY_DRNKR</v>
      </c>
      <c r="D283" t="str">
        <f t="shared" si="4"/>
        <v xml:space="preserve"> '_RFDRHV7' : 'HEAVY_DRNKR',</v>
      </c>
      <c r="E283" t="str">
        <f>VLOOKUP(B283,Questionnaire!B:E,4,FALSE)</f>
        <v>KEEP</v>
      </c>
      <c r="F283" t="str">
        <f>VLOOKUP(B283,Questionnaire!B:F,5,FALSE)</f>
        <v>REMOVE</v>
      </c>
      <c r="H283" t="s">
        <v>1638</v>
      </c>
    </row>
    <row r="284" spans="1:8" x14ac:dyDescent="0.35">
      <c r="A284" t="s">
        <v>1268</v>
      </c>
      <c r="B284" t="s">
        <v>282</v>
      </c>
      <c r="C284" s="16" t="str">
        <f>VLOOKUP(B284,Questionnaire!B:G,6,FALSE)</f>
        <v>-</v>
      </c>
      <c r="D284" t="str">
        <f t="shared" si="4"/>
        <v xml:space="preserve"> </v>
      </c>
      <c r="E284" t="str">
        <f>VLOOKUP(B284,Questionnaire!B:E,4,FALSE)</f>
        <v>REMOVE</v>
      </c>
      <c r="F284" t="str">
        <f>VLOOKUP(B284,Questionnaire!B:F,5,FALSE)</f>
        <v>REMOVE</v>
      </c>
      <c r="H284" t="s">
        <v>1639</v>
      </c>
    </row>
    <row r="285" spans="1:8" x14ac:dyDescent="0.35">
      <c r="A285" t="s">
        <v>1269</v>
      </c>
      <c r="B285" t="s">
        <v>283</v>
      </c>
      <c r="C285" s="16" t="str">
        <f>VLOOKUP(B285,Questionnaire!B:G,6,FALSE)</f>
        <v>-</v>
      </c>
      <c r="D285" t="str">
        <f t="shared" si="4"/>
        <v xml:space="preserve"> </v>
      </c>
      <c r="E285" t="str">
        <f>VLOOKUP(B285,Questionnaire!B:E,4,FALSE)</f>
        <v>REMOVE</v>
      </c>
      <c r="F285" t="str">
        <f>VLOOKUP(B285,Questionnaire!B:F,5,FALSE)</f>
        <v>REMOVE</v>
      </c>
      <c r="H285" t="s">
        <v>1640</v>
      </c>
    </row>
    <row r="286" spans="1:8" x14ac:dyDescent="0.35">
      <c r="A286" t="s">
        <v>1270</v>
      </c>
      <c r="B286" t="s">
        <v>284</v>
      </c>
      <c r="C286" s="16" t="str">
        <f>VLOOKUP(B286,Questionnaire!B:G,6,FALSE)</f>
        <v>-</v>
      </c>
      <c r="D286" t="str">
        <f t="shared" si="4"/>
        <v xml:space="preserve"> </v>
      </c>
      <c r="E286" t="str">
        <f>VLOOKUP(B286,Questionnaire!B:E,4,FALSE)</f>
        <v>REMOVE</v>
      </c>
      <c r="F286" t="str">
        <f>VLOOKUP(B286,Questionnaire!B:F,5,FALSE)</f>
        <v>REMOVE</v>
      </c>
      <c r="H286" t="s">
        <v>1641</v>
      </c>
    </row>
    <row r="287" spans="1:8" x14ac:dyDescent="0.35">
      <c r="A287" t="s">
        <v>1271</v>
      </c>
      <c r="B287" t="s">
        <v>285</v>
      </c>
      <c r="C287" s="16" t="str">
        <f>VLOOKUP(B287,Questionnaire!B:G,6,FALSE)</f>
        <v>JUICE</v>
      </c>
      <c r="D287" t="str">
        <f t="shared" si="4"/>
        <v xml:space="preserve"> 'FTJUDA2_' : 'JUICE',</v>
      </c>
      <c r="E287" t="str">
        <f>VLOOKUP(B287,Questionnaire!B:E,4,FALSE)</f>
        <v>REMOVE</v>
      </c>
      <c r="F287" t="str">
        <f>VLOOKUP(B287,Questionnaire!B:F,5,FALSE)</f>
        <v>KEEP</v>
      </c>
      <c r="H287" t="s">
        <v>1642</v>
      </c>
    </row>
    <row r="288" spans="1:8" x14ac:dyDescent="0.35">
      <c r="A288" t="s">
        <v>1272</v>
      </c>
      <c r="B288" t="s">
        <v>286</v>
      </c>
      <c r="C288" s="16" t="str">
        <f>VLOOKUP(B288,Questionnaire!B:G,6,FALSE)</f>
        <v>FRUIT</v>
      </c>
      <c r="D288" t="str">
        <f t="shared" si="4"/>
        <v xml:space="preserve"> 'FRUTDA2_' : 'FRUIT',</v>
      </c>
      <c r="E288" t="str">
        <f>VLOOKUP(B288,Questionnaire!B:E,4,FALSE)</f>
        <v>REMOVE</v>
      </c>
      <c r="F288" t="str">
        <f>VLOOKUP(B288,Questionnaire!B:F,5,FALSE)</f>
        <v>KEEP</v>
      </c>
      <c r="H288" t="s">
        <v>1643</v>
      </c>
    </row>
    <row r="289" spans="1:8" x14ac:dyDescent="0.35">
      <c r="A289" t="s">
        <v>1273</v>
      </c>
      <c r="B289" t="s">
        <v>287</v>
      </c>
      <c r="C289" s="16" t="str">
        <f>VLOOKUP(B289,Questionnaire!B:G,6,FALSE)</f>
        <v>GREENS</v>
      </c>
      <c r="D289" t="str">
        <f t="shared" si="4"/>
        <v xml:space="preserve"> 'GRENDA1_' : 'GREENS',</v>
      </c>
      <c r="E289" t="str">
        <f>VLOOKUP(B289,Questionnaire!B:E,4,FALSE)</f>
        <v>REMOVE</v>
      </c>
      <c r="F289" t="str">
        <f>VLOOKUP(B289,Questionnaire!B:F,5,FALSE)</f>
        <v>KEEP</v>
      </c>
      <c r="H289" t="s">
        <v>1644</v>
      </c>
    </row>
    <row r="290" spans="1:8" x14ac:dyDescent="0.35">
      <c r="A290" t="s">
        <v>1274</v>
      </c>
      <c r="B290" t="s">
        <v>288</v>
      </c>
      <c r="C290" s="16" t="str">
        <f>VLOOKUP(B290,Questionnaire!B:G,6,FALSE)</f>
        <v>FRIES</v>
      </c>
      <c r="D290" t="str">
        <f t="shared" si="4"/>
        <v xml:space="preserve"> 'FRNCHDA_' : 'FRIES',</v>
      </c>
      <c r="E290" t="str">
        <f>VLOOKUP(B290,Questionnaire!B:E,4,FALSE)</f>
        <v>REMOVE</v>
      </c>
      <c r="F290" t="str">
        <f>VLOOKUP(B290,Questionnaire!B:F,5,FALSE)</f>
        <v>KEEP</v>
      </c>
      <c r="H290" t="s">
        <v>1645</v>
      </c>
    </row>
    <row r="291" spans="1:8" x14ac:dyDescent="0.35">
      <c r="A291" t="s">
        <v>1275</v>
      </c>
      <c r="B291" t="s">
        <v>289</v>
      </c>
      <c r="C291" s="16" t="str">
        <f>VLOOKUP(B291,Questionnaire!B:G,6,FALSE)</f>
        <v>POTATOES</v>
      </c>
      <c r="D291" t="str">
        <f t="shared" si="4"/>
        <v xml:space="preserve"> 'POTADA1_' : 'POTATOES',</v>
      </c>
      <c r="E291" t="str">
        <f>VLOOKUP(B291,Questionnaire!B:E,4,FALSE)</f>
        <v>REMOVE</v>
      </c>
      <c r="F291" t="str">
        <f>VLOOKUP(B291,Questionnaire!B:F,5,FALSE)</f>
        <v>KEEP</v>
      </c>
      <c r="H291" t="s">
        <v>1646</v>
      </c>
    </row>
    <row r="292" spans="1:8" x14ac:dyDescent="0.35">
      <c r="A292" t="s">
        <v>1276</v>
      </c>
      <c r="B292" t="s">
        <v>290</v>
      </c>
      <c r="C292" s="16" t="str">
        <f>VLOOKUP(B292,Questionnaire!B:G,6,FALSE)</f>
        <v>VEGETABLES</v>
      </c>
      <c r="D292" t="str">
        <f t="shared" si="4"/>
        <v xml:space="preserve"> 'VEGEDA2_' : 'VEGETABLES',</v>
      </c>
      <c r="E292" t="str">
        <f>VLOOKUP(B292,Questionnaire!B:E,4,FALSE)</f>
        <v>REMOVE</v>
      </c>
      <c r="F292" t="str">
        <f>VLOOKUP(B292,Questionnaire!B:F,5,FALSE)</f>
        <v>KEEP</v>
      </c>
      <c r="H292" t="s">
        <v>1647</v>
      </c>
    </row>
    <row r="293" spans="1:8" x14ac:dyDescent="0.35">
      <c r="A293" t="s">
        <v>1277</v>
      </c>
      <c r="B293" t="s">
        <v>291</v>
      </c>
      <c r="C293" s="16" t="str">
        <f>VLOOKUP(B293,Questionnaire!B:G,6,FALSE)</f>
        <v>-</v>
      </c>
      <c r="D293" t="str">
        <f t="shared" si="4"/>
        <v xml:space="preserve"> </v>
      </c>
      <c r="E293" t="str">
        <f>VLOOKUP(B293,Questionnaire!B:E,4,FALSE)</f>
        <v>REMOVE</v>
      </c>
      <c r="F293" t="str">
        <f>VLOOKUP(B293,Questionnaire!B:F,5,FALSE)</f>
        <v>REMOVE</v>
      </c>
      <c r="H293" t="s">
        <v>1648</v>
      </c>
    </row>
    <row r="294" spans="1:8" x14ac:dyDescent="0.35">
      <c r="A294" t="s">
        <v>1278</v>
      </c>
      <c r="B294" t="s">
        <v>292</v>
      </c>
      <c r="C294" s="16" t="str">
        <f>VLOOKUP(B294,Questionnaire!B:G,6,FALSE)</f>
        <v>-</v>
      </c>
      <c r="D294" t="str">
        <f t="shared" si="4"/>
        <v xml:space="preserve"> </v>
      </c>
      <c r="E294" t="str">
        <f>VLOOKUP(B294,Questionnaire!B:E,4,FALSE)</f>
        <v>REMOVE</v>
      </c>
      <c r="F294" t="str">
        <f>VLOOKUP(B294,Questionnaire!B:F,5,FALSE)</f>
        <v>REMOVE</v>
      </c>
      <c r="H294" t="s">
        <v>1649</v>
      </c>
    </row>
    <row r="295" spans="1:8" x14ac:dyDescent="0.35">
      <c r="A295" t="s">
        <v>1279</v>
      </c>
      <c r="B295" t="s">
        <v>293</v>
      </c>
      <c r="C295" s="16" t="str">
        <f>VLOOKUP(B295,Questionnaire!B:G,6,FALSE)</f>
        <v>-</v>
      </c>
      <c r="D295" t="str">
        <f t="shared" si="4"/>
        <v xml:space="preserve"> </v>
      </c>
      <c r="E295" t="str">
        <f>VLOOKUP(B295,Questionnaire!B:E,4,FALSE)</f>
        <v>REMOVE</v>
      </c>
      <c r="F295" t="str">
        <f>VLOOKUP(B295,Questionnaire!B:F,5,FALSE)</f>
        <v>REMOVE</v>
      </c>
      <c r="H295" t="s">
        <v>1650</v>
      </c>
    </row>
    <row r="296" spans="1:8" x14ac:dyDescent="0.35">
      <c r="A296" t="s">
        <v>1280</v>
      </c>
      <c r="B296" t="s">
        <v>294</v>
      </c>
      <c r="C296" s="16" t="str">
        <f>VLOOKUP(B296,Questionnaire!B:G,6,FALSE)</f>
        <v>-</v>
      </c>
      <c r="D296" t="str">
        <f t="shared" si="4"/>
        <v xml:space="preserve"> </v>
      </c>
      <c r="E296" t="str">
        <f>VLOOKUP(B296,Questionnaire!B:E,4,FALSE)</f>
        <v>REMOVE</v>
      </c>
      <c r="F296" t="str">
        <f>VLOOKUP(B296,Questionnaire!B:F,5,FALSE)</f>
        <v>REMOVE</v>
      </c>
      <c r="H296" t="s">
        <v>1651</v>
      </c>
    </row>
    <row r="297" spans="1:8" x14ac:dyDescent="0.35">
      <c r="A297" t="s">
        <v>1281</v>
      </c>
      <c r="B297" t="s">
        <v>295</v>
      </c>
      <c r="C297" s="16" t="str">
        <f>VLOOKUP(B297,Questionnaire!B:G,6,FALSE)</f>
        <v>-</v>
      </c>
      <c r="D297" t="str">
        <f t="shared" si="4"/>
        <v xml:space="preserve"> </v>
      </c>
      <c r="E297" t="str">
        <f>VLOOKUP(B297,Questionnaire!B:E,4,FALSE)</f>
        <v>REMOVE</v>
      </c>
      <c r="F297" t="str">
        <f>VLOOKUP(B297,Questionnaire!B:F,5,FALSE)</f>
        <v>REMOVE</v>
      </c>
      <c r="H297" t="s">
        <v>1652</v>
      </c>
    </row>
    <row r="298" spans="1:8" x14ac:dyDescent="0.35">
      <c r="A298" t="s">
        <v>1282</v>
      </c>
      <c r="B298" t="s">
        <v>296</v>
      </c>
      <c r="C298" s="16" t="str">
        <f>VLOOKUP(B298,Questionnaire!B:G,6,FALSE)</f>
        <v>-</v>
      </c>
      <c r="D298" t="str">
        <f t="shared" si="4"/>
        <v xml:space="preserve"> </v>
      </c>
      <c r="E298" t="str">
        <f>VLOOKUP(B298,Questionnaire!B:E,4,FALSE)</f>
        <v>REMOVE</v>
      </c>
      <c r="F298" t="str">
        <f>VLOOKUP(B298,Questionnaire!B:F,5,FALSE)</f>
        <v>REMOVE</v>
      </c>
      <c r="H298" t="s">
        <v>1653</v>
      </c>
    </row>
    <row r="299" spans="1:8" x14ac:dyDescent="0.35">
      <c r="A299" t="s">
        <v>1283</v>
      </c>
      <c r="B299" t="s">
        <v>297</v>
      </c>
      <c r="C299" s="16" t="str">
        <f>VLOOKUP(B299,Questionnaire!B:G,6,FALSE)</f>
        <v>ATE_FRUIT</v>
      </c>
      <c r="D299" t="str">
        <f t="shared" si="4"/>
        <v xml:space="preserve"> '_FRTLT1A' : 'ATE_FRUIT',</v>
      </c>
      <c r="E299" t="str">
        <f>VLOOKUP(B299,Questionnaire!B:E,4,FALSE)</f>
        <v>REMOVE</v>
      </c>
      <c r="F299" t="str">
        <f>VLOOKUP(B299,Questionnaire!B:F,5,FALSE)</f>
        <v>KEEP</v>
      </c>
      <c r="H299" t="s">
        <v>1654</v>
      </c>
    </row>
    <row r="300" spans="1:8" x14ac:dyDescent="0.35">
      <c r="A300" t="s">
        <v>1284</v>
      </c>
      <c r="B300" t="s">
        <v>298</v>
      </c>
      <c r="C300" s="16" t="str">
        <f>VLOOKUP(B300,Questionnaire!B:G,6,FALSE)</f>
        <v>ATE_VEGGIES</v>
      </c>
      <c r="D300" t="str">
        <f t="shared" si="4"/>
        <v xml:space="preserve"> '_VEGLT1A' : 'ATE_VEGGIES',</v>
      </c>
      <c r="E300" t="str">
        <f>VLOOKUP(B300,Questionnaire!B:E,4,FALSE)</f>
        <v>REMOVE</v>
      </c>
      <c r="F300" t="str">
        <f>VLOOKUP(B300,Questionnaire!B:F,5,FALSE)</f>
        <v>KEEP</v>
      </c>
      <c r="H300" t="s">
        <v>1655</v>
      </c>
    </row>
    <row r="301" spans="1:8" x14ac:dyDescent="0.35">
      <c r="A301" t="s">
        <v>1285</v>
      </c>
      <c r="B301" t="s">
        <v>299</v>
      </c>
      <c r="C301" s="16" t="str">
        <f>VLOOKUP(B301,Questionnaire!B:G,6,FALSE)</f>
        <v>-</v>
      </c>
      <c r="D301" t="str">
        <f t="shared" si="4"/>
        <v xml:space="preserve"> </v>
      </c>
      <c r="E301" t="str">
        <f>VLOOKUP(B301,Questionnaire!B:E,4,FALSE)</f>
        <v>REMOVE</v>
      </c>
      <c r="F301" t="str">
        <f>VLOOKUP(B301,Questionnaire!B:F,5,FALSE)</f>
        <v>REMOVE</v>
      </c>
      <c r="H301" t="s">
        <v>1656</v>
      </c>
    </row>
    <row r="302" spans="1:8" x14ac:dyDescent="0.35">
      <c r="A302" t="s">
        <v>1286</v>
      </c>
      <c r="B302" t="s">
        <v>300</v>
      </c>
      <c r="C302" s="16" t="str">
        <f>VLOOKUP(B302,Questionnaire!B:G,6,FALSE)</f>
        <v>-</v>
      </c>
      <c r="D302" t="str">
        <f t="shared" si="4"/>
        <v xml:space="preserve"> </v>
      </c>
      <c r="E302" t="str">
        <f>VLOOKUP(B302,Questionnaire!B:E,4,FALSE)</f>
        <v>REMOVE</v>
      </c>
      <c r="F302" t="str">
        <f>VLOOKUP(B302,Questionnaire!B:F,5,FALSE)</f>
        <v>REMOVE</v>
      </c>
      <c r="H302" t="s">
        <v>1657</v>
      </c>
    </row>
    <row r="303" spans="1:8" x14ac:dyDescent="0.35">
      <c r="A303" t="s">
        <v>1287</v>
      </c>
      <c r="B303" t="s">
        <v>301</v>
      </c>
      <c r="C303" s="16" t="str">
        <f>VLOOKUP(B303,Questionnaire!B:G,6,FALSE)</f>
        <v>-</v>
      </c>
      <c r="D303" t="str">
        <f t="shared" si="4"/>
        <v xml:space="preserve"> </v>
      </c>
      <c r="E303" t="str">
        <f>VLOOKUP(B303,Questionnaire!B:E,4,FALSE)</f>
        <v>REMOVE</v>
      </c>
      <c r="F303" t="str">
        <f>VLOOKUP(B303,Questionnaire!B:F,5,FALSE)</f>
        <v>REMOVE</v>
      </c>
      <c r="H303" t="s">
        <v>1658</v>
      </c>
    </row>
    <row r="304" spans="1:8" x14ac:dyDescent="0.35">
      <c r="A304" t="s">
        <v>985</v>
      </c>
      <c r="B304" t="s">
        <v>302</v>
      </c>
      <c r="C304" s="16" t="str">
        <f>VLOOKUP(B304,Questionnaire!B:G,6,FALSE)</f>
        <v>-</v>
      </c>
      <c r="D304" t="str">
        <f t="shared" si="4"/>
        <v xml:space="preserve"> </v>
      </c>
      <c r="E304" t="str">
        <f>VLOOKUP(B304,Questionnaire!B:E,4,FALSE)</f>
        <v>REMOVE</v>
      </c>
      <c r="F304" t="str">
        <f>VLOOKUP(B304,Questionnaire!B:F,5,FALSE)</f>
        <v>REMOVE</v>
      </c>
      <c r="H304" t="s">
        <v>1659</v>
      </c>
    </row>
  </sheetData>
  <autoFilter ref="A1:F304" xr:uid="{64A05A70-757A-4186-8BEA-4E176E6EE472}"/>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B2653A-717B-4C06-B542-86C4245505B6}">
  <dimension ref="A1:I304"/>
  <sheetViews>
    <sheetView tabSelected="1" workbookViewId="0">
      <pane ySplit="1" topLeftCell="A2" activePane="bottomLeft" state="frozen"/>
      <selection pane="bottomLeft" activeCell="G7" sqref="G7"/>
    </sheetView>
  </sheetViews>
  <sheetFormatPr defaultRowHeight="14.5" x14ac:dyDescent="0.35"/>
  <cols>
    <col min="1" max="1" width="13.6328125" style="2" customWidth="1"/>
    <col min="2" max="2" width="13.08984375" style="2" bestFit="1" customWidth="1"/>
    <col min="3" max="3" width="34.90625" style="2" customWidth="1"/>
    <col min="4" max="4" width="62.54296875" style="2" customWidth="1"/>
    <col min="5" max="6" width="13.1796875" style="5" bestFit="1" customWidth="1"/>
    <col min="7" max="7" width="20.7265625" style="2" bestFit="1" customWidth="1"/>
    <col min="8" max="8" width="45.1796875" style="2" customWidth="1"/>
    <col min="9" max="9" width="23.7265625" style="2" bestFit="1" customWidth="1"/>
  </cols>
  <sheetData>
    <row r="1" spans="1:9" s="1" customFormat="1" ht="29" x14ac:dyDescent="0.35">
      <c r="A1" s="4" t="s">
        <v>340</v>
      </c>
      <c r="B1" s="4" t="s">
        <v>303</v>
      </c>
      <c r="C1" s="4" t="s">
        <v>304</v>
      </c>
      <c r="D1" s="4" t="s">
        <v>306</v>
      </c>
      <c r="E1" s="26" t="s">
        <v>1292</v>
      </c>
      <c r="F1" s="26" t="s">
        <v>1293</v>
      </c>
      <c r="G1" s="4" t="s">
        <v>308</v>
      </c>
      <c r="H1" s="4" t="s">
        <v>323</v>
      </c>
      <c r="I1" s="4" t="s">
        <v>579</v>
      </c>
    </row>
    <row r="2" spans="1:9" x14ac:dyDescent="0.35">
      <c r="A2" s="2" t="s">
        <v>394</v>
      </c>
      <c r="B2" s="2" t="s">
        <v>0</v>
      </c>
      <c r="C2" s="2" t="s">
        <v>982</v>
      </c>
      <c r="E2" s="5" t="s">
        <v>346</v>
      </c>
      <c r="F2" s="5" t="s">
        <v>346</v>
      </c>
      <c r="G2" s="2" t="s">
        <v>1302</v>
      </c>
      <c r="H2" s="6" t="s">
        <v>1290</v>
      </c>
      <c r="I2" s="2" t="s">
        <v>1291</v>
      </c>
    </row>
    <row r="3" spans="1:9" x14ac:dyDescent="0.35">
      <c r="A3" s="2" t="s">
        <v>983</v>
      </c>
      <c r="B3" s="2" t="s">
        <v>1</v>
      </c>
      <c r="C3" s="2" t="s">
        <v>1289</v>
      </c>
      <c r="E3" s="5" t="s">
        <v>321</v>
      </c>
      <c r="F3" s="5" t="s">
        <v>321</v>
      </c>
      <c r="G3" s="2" t="s">
        <v>326</v>
      </c>
      <c r="H3" s="2" t="s">
        <v>1315</v>
      </c>
    </row>
    <row r="4" spans="1:9" x14ac:dyDescent="0.35">
      <c r="A4" s="2" t="s">
        <v>983</v>
      </c>
      <c r="B4" s="2" t="s">
        <v>2</v>
      </c>
      <c r="C4" s="2" t="s">
        <v>1289</v>
      </c>
      <c r="E4" s="5" t="s">
        <v>321</v>
      </c>
      <c r="F4" s="5" t="s">
        <v>321</v>
      </c>
      <c r="G4" s="2" t="s">
        <v>326</v>
      </c>
      <c r="H4" s="2" t="s">
        <v>1315</v>
      </c>
    </row>
    <row r="5" spans="1:9" x14ac:dyDescent="0.35">
      <c r="A5" s="2" t="s">
        <v>983</v>
      </c>
      <c r="B5" s="2" t="s">
        <v>3</v>
      </c>
      <c r="C5" s="2" t="s">
        <v>1289</v>
      </c>
      <c r="E5" s="5" t="s">
        <v>321</v>
      </c>
      <c r="F5" s="5" t="s">
        <v>321</v>
      </c>
      <c r="G5" s="2" t="s">
        <v>326</v>
      </c>
      <c r="H5" s="2" t="s">
        <v>1315</v>
      </c>
    </row>
    <row r="6" spans="1:9" x14ac:dyDescent="0.35">
      <c r="A6" s="2" t="s">
        <v>983</v>
      </c>
      <c r="B6" s="2" t="s">
        <v>4</v>
      </c>
      <c r="C6" s="2" t="s">
        <v>1289</v>
      </c>
      <c r="E6" s="5" t="s">
        <v>321</v>
      </c>
      <c r="F6" s="5" t="s">
        <v>321</v>
      </c>
      <c r="G6" s="2" t="s">
        <v>326</v>
      </c>
      <c r="H6" s="2" t="s">
        <v>1315</v>
      </c>
    </row>
    <row r="7" spans="1:9" x14ac:dyDescent="0.35">
      <c r="A7" s="2" t="s">
        <v>983</v>
      </c>
      <c r="B7" s="2" t="s">
        <v>5</v>
      </c>
      <c r="C7" s="2" t="s">
        <v>1289</v>
      </c>
      <c r="E7" s="5" t="s">
        <v>321</v>
      </c>
      <c r="F7" s="5" t="s">
        <v>321</v>
      </c>
      <c r="G7" s="2" t="s">
        <v>326</v>
      </c>
      <c r="H7" s="2" t="s">
        <v>1315</v>
      </c>
    </row>
    <row r="8" spans="1:9" x14ac:dyDescent="0.35">
      <c r="A8" s="2" t="s">
        <v>983</v>
      </c>
      <c r="B8" s="2" t="s">
        <v>6</v>
      </c>
      <c r="C8" s="2" t="s">
        <v>1289</v>
      </c>
      <c r="E8" s="5" t="s">
        <v>321</v>
      </c>
      <c r="F8" s="5" t="s">
        <v>321</v>
      </c>
      <c r="G8" s="2" t="s">
        <v>326</v>
      </c>
      <c r="H8" s="2" t="s">
        <v>1315</v>
      </c>
    </row>
    <row r="9" spans="1:9" x14ac:dyDescent="0.35">
      <c r="A9" s="2" t="s">
        <v>983</v>
      </c>
      <c r="B9" s="2" t="s">
        <v>7</v>
      </c>
      <c r="C9" s="2" t="s">
        <v>1289</v>
      </c>
      <c r="E9" s="5" t="s">
        <v>321</v>
      </c>
      <c r="F9" s="5" t="s">
        <v>321</v>
      </c>
      <c r="G9" s="2" t="s">
        <v>326</v>
      </c>
      <c r="H9" s="2" t="s">
        <v>1315</v>
      </c>
    </row>
    <row r="10" spans="1:9" x14ac:dyDescent="0.35">
      <c r="A10" s="2" t="s">
        <v>983</v>
      </c>
      <c r="B10" s="2" t="s">
        <v>8</v>
      </c>
      <c r="C10" s="2" t="s">
        <v>1289</v>
      </c>
      <c r="E10" s="5" t="s">
        <v>321</v>
      </c>
      <c r="F10" s="5" t="s">
        <v>321</v>
      </c>
      <c r="G10" s="2" t="s">
        <v>326</v>
      </c>
      <c r="H10" s="2" t="s">
        <v>1315</v>
      </c>
    </row>
    <row r="11" spans="1:9" ht="29" x14ac:dyDescent="0.35">
      <c r="A11" s="2" t="s">
        <v>313</v>
      </c>
      <c r="B11" s="2" t="s">
        <v>9</v>
      </c>
      <c r="C11" s="2" t="s">
        <v>305</v>
      </c>
      <c r="D11" s="2" t="s">
        <v>307</v>
      </c>
      <c r="E11" s="5" t="s">
        <v>321</v>
      </c>
      <c r="F11" s="5" t="s">
        <v>321</v>
      </c>
      <c r="G11" s="2" t="s">
        <v>326</v>
      </c>
      <c r="H11" s="2" t="s">
        <v>327</v>
      </c>
    </row>
    <row r="12" spans="1:9" ht="43.5" x14ac:dyDescent="0.35">
      <c r="A12" s="2" t="s">
        <v>313</v>
      </c>
      <c r="B12" s="2" t="s">
        <v>10</v>
      </c>
      <c r="C12" s="2" t="s">
        <v>311</v>
      </c>
      <c r="D12" s="2" t="s">
        <v>309</v>
      </c>
      <c r="E12" s="5" t="s">
        <v>321</v>
      </c>
      <c r="F12" s="5" t="s">
        <v>321</v>
      </c>
      <c r="G12" s="2" t="s">
        <v>326</v>
      </c>
      <c r="H12" s="2" t="s">
        <v>327</v>
      </c>
    </row>
    <row r="13" spans="1:9" ht="29" x14ac:dyDescent="0.35">
      <c r="A13" s="2" t="s">
        <v>313</v>
      </c>
      <c r="B13" s="2" t="s">
        <v>11</v>
      </c>
      <c r="C13" s="2" t="s">
        <v>310</v>
      </c>
      <c r="D13" s="2" t="s">
        <v>307</v>
      </c>
      <c r="E13" s="5" t="s">
        <v>321</v>
      </c>
      <c r="F13" s="5" t="s">
        <v>321</v>
      </c>
      <c r="G13" s="2" t="s">
        <v>326</v>
      </c>
      <c r="H13" s="2" t="s">
        <v>327</v>
      </c>
    </row>
    <row r="14" spans="1:9" ht="29" x14ac:dyDescent="0.35">
      <c r="A14" s="2" t="s">
        <v>313</v>
      </c>
      <c r="B14" s="2" t="s">
        <v>12</v>
      </c>
      <c r="C14" s="2" t="s">
        <v>312</v>
      </c>
      <c r="D14" s="2" t="s">
        <v>307</v>
      </c>
      <c r="E14" s="5" t="s">
        <v>321</v>
      </c>
      <c r="F14" s="5" t="s">
        <v>321</v>
      </c>
      <c r="G14" s="2" t="s">
        <v>326</v>
      </c>
      <c r="H14" s="2" t="s">
        <v>327</v>
      </c>
    </row>
    <row r="15" spans="1:9" ht="29" x14ac:dyDescent="0.35">
      <c r="A15" s="2" t="s">
        <v>313</v>
      </c>
      <c r="B15" s="2" t="s">
        <v>13</v>
      </c>
      <c r="C15" s="2" t="s">
        <v>314</v>
      </c>
      <c r="D15" s="2" t="s">
        <v>307</v>
      </c>
      <c r="E15" s="5" t="s">
        <v>321</v>
      </c>
      <c r="F15" s="5" t="s">
        <v>321</v>
      </c>
      <c r="G15" s="2" t="s">
        <v>326</v>
      </c>
      <c r="H15" s="2" t="s">
        <v>327</v>
      </c>
    </row>
    <row r="16" spans="1:9" ht="29" x14ac:dyDescent="0.35">
      <c r="A16" s="2" t="s">
        <v>313</v>
      </c>
      <c r="B16" s="2" t="s">
        <v>14</v>
      </c>
      <c r="C16" s="2" t="s">
        <v>315</v>
      </c>
      <c r="D16" s="2" t="s">
        <v>307</v>
      </c>
      <c r="E16" s="5" t="s">
        <v>321</v>
      </c>
      <c r="F16" s="5" t="s">
        <v>321</v>
      </c>
      <c r="G16" s="2" t="s">
        <v>326</v>
      </c>
      <c r="H16" s="2" t="s">
        <v>327</v>
      </c>
    </row>
    <row r="17" spans="1:8" ht="58" x14ac:dyDescent="0.35">
      <c r="A17" s="2" t="s">
        <v>313</v>
      </c>
      <c r="B17" s="2" t="s">
        <v>15</v>
      </c>
      <c r="C17" s="2" t="s">
        <v>316</v>
      </c>
      <c r="D17" s="2" t="s">
        <v>318</v>
      </c>
      <c r="E17" s="5" t="s">
        <v>321</v>
      </c>
      <c r="F17" s="5" t="s">
        <v>321</v>
      </c>
      <c r="G17" s="2" t="s">
        <v>326</v>
      </c>
      <c r="H17" s="2" t="s">
        <v>1288</v>
      </c>
    </row>
    <row r="18" spans="1:8" ht="72.5" x14ac:dyDescent="0.35">
      <c r="A18" s="2" t="s">
        <v>313</v>
      </c>
      <c r="B18" s="2" t="s">
        <v>16</v>
      </c>
      <c r="C18" s="2" t="s">
        <v>319</v>
      </c>
      <c r="D18" s="2" t="s">
        <v>320</v>
      </c>
      <c r="E18" s="5" t="s">
        <v>321</v>
      </c>
      <c r="F18" s="5" t="s">
        <v>321</v>
      </c>
      <c r="G18" s="2" t="s">
        <v>326</v>
      </c>
      <c r="H18" s="2" t="s">
        <v>327</v>
      </c>
    </row>
    <row r="19" spans="1:8" ht="58" x14ac:dyDescent="0.35">
      <c r="A19" s="2" t="s">
        <v>313</v>
      </c>
      <c r="B19" s="2" t="s">
        <v>17</v>
      </c>
      <c r="C19" s="2" t="s">
        <v>316</v>
      </c>
      <c r="D19" s="2" t="s">
        <v>318</v>
      </c>
      <c r="E19" s="5" t="s">
        <v>321</v>
      </c>
      <c r="F19" s="5" t="s">
        <v>321</v>
      </c>
      <c r="G19" s="2" t="s">
        <v>326</v>
      </c>
      <c r="H19" s="2" t="s">
        <v>1288</v>
      </c>
    </row>
    <row r="20" spans="1:8" ht="43.5" x14ac:dyDescent="0.35">
      <c r="A20" s="2" t="s">
        <v>313</v>
      </c>
      <c r="B20" s="2" t="s">
        <v>18</v>
      </c>
      <c r="C20" s="2" t="s">
        <v>324</v>
      </c>
      <c r="D20" s="3" t="s">
        <v>325</v>
      </c>
      <c r="E20" s="5" t="s">
        <v>321</v>
      </c>
      <c r="F20" s="5" t="s">
        <v>321</v>
      </c>
      <c r="G20" s="2" t="s">
        <v>326</v>
      </c>
      <c r="H20" s="2" t="s">
        <v>327</v>
      </c>
    </row>
    <row r="21" spans="1:8" ht="29" x14ac:dyDescent="0.35">
      <c r="A21" s="2" t="s">
        <v>313</v>
      </c>
      <c r="B21" s="2" t="s">
        <v>19</v>
      </c>
      <c r="C21" s="2" t="s">
        <v>328</v>
      </c>
      <c r="E21" s="5" t="s">
        <v>321</v>
      </c>
      <c r="F21" s="5" t="s">
        <v>321</v>
      </c>
      <c r="G21" s="2" t="s">
        <v>326</v>
      </c>
      <c r="H21" s="2" t="s">
        <v>327</v>
      </c>
    </row>
    <row r="22" spans="1:8" ht="87" x14ac:dyDescent="0.35">
      <c r="A22" s="2" t="s">
        <v>313</v>
      </c>
      <c r="B22" s="2" t="s">
        <v>20</v>
      </c>
      <c r="C22" s="2" t="s">
        <v>329</v>
      </c>
      <c r="D22" s="2" t="s">
        <v>318</v>
      </c>
      <c r="E22" s="5" t="s">
        <v>321</v>
      </c>
      <c r="F22" s="5" t="s">
        <v>321</v>
      </c>
      <c r="G22" s="2" t="s">
        <v>326</v>
      </c>
      <c r="H22" s="2" t="s">
        <v>327</v>
      </c>
    </row>
    <row r="23" spans="1:8" ht="29" x14ac:dyDescent="0.35">
      <c r="A23" s="2" t="s">
        <v>330</v>
      </c>
      <c r="B23" s="2" t="s">
        <v>21</v>
      </c>
      <c r="C23" s="2" t="s">
        <v>331</v>
      </c>
      <c r="D23" s="2" t="s">
        <v>307</v>
      </c>
      <c r="E23" s="5" t="s">
        <v>321</v>
      </c>
      <c r="F23" s="5" t="s">
        <v>321</v>
      </c>
      <c r="G23" s="2" t="s">
        <v>326</v>
      </c>
      <c r="H23" s="2" t="s">
        <v>1315</v>
      </c>
    </row>
    <row r="24" spans="1:8" ht="29" x14ac:dyDescent="0.35">
      <c r="A24" s="2" t="s">
        <v>330</v>
      </c>
      <c r="B24" s="2" t="s">
        <v>22</v>
      </c>
      <c r="C24" s="2" t="s">
        <v>305</v>
      </c>
      <c r="D24" s="2" t="s">
        <v>307</v>
      </c>
      <c r="E24" s="5" t="s">
        <v>321</v>
      </c>
      <c r="F24" s="5" t="s">
        <v>321</v>
      </c>
      <c r="G24" s="2" t="s">
        <v>326</v>
      </c>
      <c r="H24" s="2" t="s">
        <v>1315</v>
      </c>
    </row>
    <row r="25" spans="1:8" ht="29" x14ac:dyDescent="0.35">
      <c r="A25" s="2" t="s">
        <v>330</v>
      </c>
      <c r="B25" s="2" t="s">
        <v>23</v>
      </c>
      <c r="C25" s="2" t="s">
        <v>314</v>
      </c>
      <c r="D25" s="2" t="s">
        <v>307</v>
      </c>
      <c r="E25" s="5" t="s">
        <v>321</v>
      </c>
      <c r="F25" s="5" t="s">
        <v>321</v>
      </c>
      <c r="G25" s="2" t="s">
        <v>326</v>
      </c>
      <c r="H25" s="2" t="s">
        <v>1315</v>
      </c>
    </row>
    <row r="26" spans="1:8" ht="29" x14ac:dyDescent="0.35">
      <c r="A26" s="2" t="s">
        <v>330</v>
      </c>
      <c r="B26" s="2" t="s">
        <v>24</v>
      </c>
      <c r="C26" s="2" t="s">
        <v>315</v>
      </c>
      <c r="D26" s="2" t="s">
        <v>307</v>
      </c>
      <c r="E26" s="5" t="s">
        <v>321</v>
      </c>
      <c r="F26" s="5" t="s">
        <v>321</v>
      </c>
      <c r="G26" s="2" t="s">
        <v>326</v>
      </c>
      <c r="H26" s="2" t="s">
        <v>1315</v>
      </c>
    </row>
    <row r="27" spans="1:8" ht="58" x14ac:dyDescent="0.35">
      <c r="A27" s="2" t="s">
        <v>330</v>
      </c>
      <c r="B27" s="2" t="s">
        <v>25</v>
      </c>
      <c r="C27" s="2" t="s">
        <v>316</v>
      </c>
      <c r="D27" s="2" t="s">
        <v>318</v>
      </c>
      <c r="E27" s="5" t="s">
        <v>321</v>
      </c>
      <c r="F27" s="5" t="s">
        <v>321</v>
      </c>
      <c r="G27" s="2" t="s">
        <v>326</v>
      </c>
      <c r="H27" s="2" t="s">
        <v>1288</v>
      </c>
    </row>
    <row r="28" spans="1:8" ht="29" x14ac:dyDescent="0.35">
      <c r="A28" s="2" t="s">
        <v>330</v>
      </c>
      <c r="B28" s="2" t="s">
        <v>26</v>
      </c>
      <c r="C28" s="2" t="s">
        <v>332</v>
      </c>
      <c r="D28" s="2" t="s">
        <v>307</v>
      </c>
      <c r="E28" s="5" t="s">
        <v>321</v>
      </c>
      <c r="F28" s="5" t="s">
        <v>321</v>
      </c>
      <c r="G28" s="2" t="s">
        <v>326</v>
      </c>
      <c r="H28" s="2" t="s">
        <v>1315</v>
      </c>
    </row>
    <row r="29" spans="1:8" ht="29" x14ac:dyDescent="0.35">
      <c r="A29" s="2" t="s">
        <v>330</v>
      </c>
      <c r="B29" s="2" t="s">
        <v>27</v>
      </c>
      <c r="C29" s="2" t="s">
        <v>310</v>
      </c>
      <c r="D29" s="2" t="s">
        <v>307</v>
      </c>
      <c r="E29" s="5" t="s">
        <v>321</v>
      </c>
      <c r="F29" s="5" t="s">
        <v>321</v>
      </c>
      <c r="G29" s="2" t="s">
        <v>326</v>
      </c>
      <c r="H29" s="2" t="s">
        <v>1315</v>
      </c>
    </row>
    <row r="30" spans="1:8" ht="29" x14ac:dyDescent="0.35">
      <c r="A30" s="2" t="s">
        <v>330</v>
      </c>
      <c r="B30" s="2" t="s">
        <v>28</v>
      </c>
      <c r="C30" s="2" t="s">
        <v>312</v>
      </c>
      <c r="D30" s="2" t="s">
        <v>307</v>
      </c>
      <c r="E30" s="5" t="s">
        <v>321</v>
      </c>
      <c r="F30" s="5" t="s">
        <v>321</v>
      </c>
      <c r="G30" s="2" t="s">
        <v>326</v>
      </c>
      <c r="H30" s="2" t="s">
        <v>1315</v>
      </c>
    </row>
    <row r="31" spans="1:8" ht="58" x14ac:dyDescent="0.35">
      <c r="A31" s="2" t="s">
        <v>330</v>
      </c>
      <c r="B31" s="2" t="s">
        <v>29</v>
      </c>
      <c r="C31" s="2" t="s">
        <v>333</v>
      </c>
      <c r="D31" s="2" t="s">
        <v>334</v>
      </c>
      <c r="E31" s="5" t="s">
        <v>321</v>
      </c>
      <c r="F31" s="5" t="s">
        <v>321</v>
      </c>
      <c r="G31" s="2" t="s">
        <v>326</v>
      </c>
      <c r="H31" s="2" t="s">
        <v>1315</v>
      </c>
    </row>
    <row r="32" spans="1:8" ht="43.5" x14ac:dyDescent="0.35">
      <c r="A32" s="2" t="s">
        <v>330</v>
      </c>
      <c r="B32" s="2" t="s">
        <v>30</v>
      </c>
      <c r="C32" s="2" t="s">
        <v>335</v>
      </c>
      <c r="D32" s="3" t="s">
        <v>325</v>
      </c>
      <c r="E32" s="5" t="s">
        <v>321</v>
      </c>
      <c r="F32" s="5" t="s">
        <v>321</v>
      </c>
      <c r="G32" s="2" t="s">
        <v>326</v>
      </c>
      <c r="H32" s="2" t="s">
        <v>1315</v>
      </c>
    </row>
    <row r="33" spans="1:8" x14ac:dyDescent="0.35">
      <c r="A33" s="2" t="s">
        <v>394</v>
      </c>
      <c r="B33" s="2" t="s">
        <v>31</v>
      </c>
      <c r="C33" s="2" t="s">
        <v>1289</v>
      </c>
      <c r="E33" s="5" t="s">
        <v>321</v>
      </c>
      <c r="F33" s="5" t="s">
        <v>321</v>
      </c>
      <c r="G33" s="2" t="s">
        <v>326</v>
      </c>
      <c r="H33" s="2" t="s">
        <v>1288</v>
      </c>
    </row>
    <row r="34" spans="1:8" ht="101.5" x14ac:dyDescent="0.35">
      <c r="A34" s="2" t="s">
        <v>338</v>
      </c>
      <c r="B34" s="2" t="s">
        <v>32</v>
      </c>
      <c r="C34" s="2" t="s">
        <v>336</v>
      </c>
      <c r="D34" s="2" t="s">
        <v>337</v>
      </c>
      <c r="E34" s="5" t="s">
        <v>321</v>
      </c>
      <c r="F34" s="5" t="s">
        <v>321</v>
      </c>
      <c r="G34" s="2" t="s">
        <v>326</v>
      </c>
      <c r="H34" s="2" t="s">
        <v>1303</v>
      </c>
    </row>
    <row r="35" spans="1:8" ht="72.5" x14ac:dyDescent="0.35">
      <c r="A35" s="2" t="s">
        <v>339</v>
      </c>
      <c r="B35" s="2" t="s">
        <v>33</v>
      </c>
      <c r="C35" s="2" t="s">
        <v>341</v>
      </c>
      <c r="D35" s="2" t="s">
        <v>356</v>
      </c>
      <c r="E35" s="5" t="s">
        <v>321</v>
      </c>
      <c r="F35" s="5" t="s">
        <v>321</v>
      </c>
      <c r="G35" s="2" t="s">
        <v>326</v>
      </c>
      <c r="H35" s="2" t="s">
        <v>1304</v>
      </c>
    </row>
    <row r="36" spans="1:8" ht="72.5" x14ac:dyDescent="0.35">
      <c r="A36" s="2" t="s">
        <v>339</v>
      </c>
      <c r="B36" s="2" t="s">
        <v>34</v>
      </c>
      <c r="C36" s="2" t="s">
        <v>342</v>
      </c>
      <c r="D36" s="2" t="s">
        <v>356</v>
      </c>
      <c r="E36" s="5" t="s">
        <v>321</v>
      </c>
      <c r="F36" s="5" t="s">
        <v>321</v>
      </c>
      <c r="G36" s="2" t="s">
        <v>326</v>
      </c>
      <c r="H36" s="2" t="s">
        <v>1305</v>
      </c>
    </row>
    <row r="37" spans="1:8" ht="72.5" x14ac:dyDescent="0.35">
      <c r="A37" s="2" t="s">
        <v>339</v>
      </c>
      <c r="B37" s="2" t="s">
        <v>35</v>
      </c>
      <c r="C37" s="2" t="s">
        <v>343</v>
      </c>
      <c r="D37" s="2" t="s">
        <v>356</v>
      </c>
      <c r="E37" s="5" t="s">
        <v>321</v>
      </c>
      <c r="F37" s="5" t="s">
        <v>321</v>
      </c>
      <c r="G37" s="2" t="s">
        <v>326</v>
      </c>
      <c r="H37" s="6" t="s">
        <v>1308</v>
      </c>
    </row>
    <row r="38" spans="1:8" ht="188.5" x14ac:dyDescent="0.35">
      <c r="A38" s="2" t="s">
        <v>348</v>
      </c>
      <c r="B38" s="2" t="s">
        <v>36</v>
      </c>
      <c r="C38" s="2" t="s">
        <v>344</v>
      </c>
      <c r="D38" s="2" t="s">
        <v>345</v>
      </c>
      <c r="E38" s="5" t="s">
        <v>321</v>
      </c>
      <c r="F38" s="5" t="s">
        <v>321</v>
      </c>
      <c r="G38" s="2" t="s">
        <v>326</v>
      </c>
      <c r="H38" s="2" t="s">
        <v>1306</v>
      </c>
    </row>
    <row r="39" spans="1:8" ht="72.5" x14ac:dyDescent="0.35">
      <c r="A39" s="2" t="s">
        <v>348</v>
      </c>
      <c r="B39" s="2" t="s">
        <v>37</v>
      </c>
      <c r="C39" s="2" t="s">
        <v>347</v>
      </c>
      <c r="D39" s="2" t="s">
        <v>357</v>
      </c>
      <c r="E39" s="5" t="s">
        <v>321</v>
      </c>
      <c r="F39" s="5" t="s">
        <v>321</v>
      </c>
      <c r="G39" s="2" t="s">
        <v>326</v>
      </c>
    </row>
    <row r="40" spans="1:8" ht="58" x14ac:dyDescent="0.35">
      <c r="A40" s="2" t="s">
        <v>348</v>
      </c>
      <c r="B40" s="2" t="s">
        <v>38</v>
      </c>
      <c r="C40" s="2" t="s">
        <v>349</v>
      </c>
      <c r="D40" s="2" t="s">
        <v>334</v>
      </c>
      <c r="E40" s="5" t="s">
        <v>321</v>
      </c>
      <c r="F40" s="5" t="s">
        <v>321</v>
      </c>
      <c r="G40" s="2" t="s">
        <v>326</v>
      </c>
    </row>
    <row r="41" spans="1:8" ht="101.5" x14ac:dyDescent="0.35">
      <c r="A41" s="2" t="s">
        <v>348</v>
      </c>
      <c r="B41" s="2" t="s">
        <v>39</v>
      </c>
      <c r="C41" s="2" t="s">
        <v>350</v>
      </c>
      <c r="D41" s="2" t="s">
        <v>351</v>
      </c>
      <c r="E41" s="5" t="s">
        <v>321</v>
      </c>
      <c r="F41" s="5" t="s">
        <v>321</v>
      </c>
      <c r="G41" s="2" t="s">
        <v>326</v>
      </c>
    </row>
    <row r="42" spans="1:8" ht="72.5" x14ac:dyDescent="0.35">
      <c r="A42" s="2" t="s">
        <v>352</v>
      </c>
      <c r="B42" s="2" t="s">
        <v>40</v>
      </c>
      <c r="C42" s="2" t="s">
        <v>353</v>
      </c>
      <c r="D42" s="2" t="s">
        <v>334</v>
      </c>
      <c r="E42" s="5" t="s">
        <v>321</v>
      </c>
      <c r="F42" s="5" t="s">
        <v>321</v>
      </c>
      <c r="G42" s="2" t="s">
        <v>326</v>
      </c>
      <c r="H42" s="2" t="s">
        <v>683</v>
      </c>
    </row>
    <row r="43" spans="1:8" ht="87" x14ac:dyDescent="0.35">
      <c r="A43" s="2" t="s">
        <v>355</v>
      </c>
      <c r="B43" s="2" t="s">
        <v>41</v>
      </c>
      <c r="C43" s="2" t="s">
        <v>354</v>
      </c>
      <c r="D43" s="2" t="s">
        <v>358</v>
      </c>
      <c r="E43" s="5" t="s">
        <v>321</v>
      </c>
      <c r="F43" s="5" t="s">
        <v>321</v>
      </c>
      <c r="G43" s="2" t="s">
        <v>326</v>
      </c>
      <c r="H43" s="2" t="s">
        <v>687</v>
      </c>
    </row>
    <row r="44" spans="1:8" ht="58" x14ac:dyDescent="0.35">
      <c r="A44" s="2" t="s">
        <v>355</v>
      </c>
      <c r="B44" s="2" t="s">
        <v>42</v>
      </c>
      <c r="C44" s="2" t="s">
        <v>359</v>
      </c>
      <c r="D44" s="2" t="s">
        <v>334</v>
      </c>
      <c r="E44" s="5" t="s">
        <v>322</v>
      </c>
      <c r="F44" s="5" t="s">
        <v>322</v>
      </c>
      <c r="G44" s="2" t="s">
        <v>326</v>
      </c>
    </row>
    <row r="45" spans="1:8" ht="130.5" x14ac:dyDescent="0.35">
      <c r="A45" s="2" t="s">
        <v>360</v>
      </c>
      <c r="B45" s="2" t="s">
        <v>43</v>
      </c>
      <c r="C45" s="2" t="s">
        <v>361</v>
      </c>
      <c r="D45" s="2" t="s">
        <v>362</v>
      </c>
      <c r="E45" s="5" t="s">
        <v>321</v>
      </c>
      <c r="F45" s="5" t="s">
        <v>321</v>
      </c>
      <c r="G45" s="2" t="s">
        <v>326</v>
      </c>
      <c r="H45" s="2" t="s">
        <v>1316</v>
      </c>
    </row>
    <row r="46" spans="1:8" ht="58" x14ac:dyDescent="0.35">
      <c r="A46" s="2" t="s">
        <v>360</v>
      </c>
      <c r="B46" s="2" t="s">
        <v>44</v>
      </c>
      <c r="C46" s="2" t="s">
        <v>363</v>
      </c>
      <c r="D46" s="2" t="s">
        <v>334</v>
      </c>
      <c r="E46" s="5" t="s">
        <v>321</v>
      </c>
      <c r="F46" s="5" t="s">
        <v>321</v>
      </c>
      <c r="G46" s="2" t="s">
        <v>326</v>
      </c>
      <c r="H46" s="2" t="s">
        <v>1316</v>
      </c>
    </row>
    <row r="47" spans="1:8" ht="58" x14ac:dyDescent="0.35">
      <c r="A47" s="2" t="s">
        <v>360</v>
      </c>
      <c r="B47" s="6" t="s">
        <v>45</v>
      </c>
      <c r="C47" s="2" t="s">
        <v>364</v>
      </c>
      <c r="D47" s="2" t="s">
        <v>334</v>
      </c>
      <c r="E47" s="5" t="s">
        <v>321</v>
      </c>
      <c r="F47" s="5" t="s">
        <v>322</v>
      </c>
      <c r="G47" s="2" t="s">
        <v>1311</v>
      </c>
      <c r="H47" s="6" t="s">
        <v>365</v>
      </c>
    </row>
    <row r="48" spans="1:8" ht="58" x14ac:dyDescent="0.35">
      <c r="A48" s="2" t="s">
        <v>366</v>
      </c>
      <c r="B48" s="2" t="s">
        <v>46</v>
      </c>
      <c r="C48" s="2" t="s">
        <v>367</v>
      </c>
      <c r="D48" s="2" t="s">
        <v>334</v>
      </c>
      <c r="E48" s="5" t="s">
        <v>321</v>
      </c>
      <c r="F48" s="5" t="s">
        <v>321</v>
      </c>
      <c r="G48" s="2" t="s">
        <v>370</v>
      </c>
      <c r="H48" s="2" t="s">
        <v>697</v>
      </c>
    </row>
    <row r="49" spans="1:8" ht="58" x14ac:dyDescent="0.35">
      <c r="A49" s="2" t="s">
        <v>366</v>
      </c>
      <c r="B49" s="2" t="s">
        <v>47</v>
      </c>
      <c r="C49" s="2" t="s">
        <v>368</v>
      </c>
      <c r="D49" s="2" t="s">
        <v>334</v>
      </c>
      <c r="E49" s="5" t="s">
        <v>321</v>
      </c>
      <c r="F49" s="5" t="s">
        <v>321</v>
      </c>
      <c r="G49" s="2" t="s">
        <v>424</v>
      </c>
      <c r="H49" s="2" t="s">
        <v>697</v>
      </c>
    </row>
    <row r="50" spans="1:8" ht="58" x14ac:dyDescent="0.35">
      <c r="A50" s="2" t="s">
        <v>366</v>
      </c>
      <c r="B50" s="2" t="s">
        <v>48</v>
      </c>
      <c r="C50" s="2" t="s">
        <v>369</v>
      </c>
      <c r="D50" s="2" t="s">
        <v>334</v>
      </c>
      <c r="E50" s="5" t="s">
        <v>322</v>
      </c>
      <c r="F50" s="5" t="s">
        <v>322</v>
      </c>
      <c r="G50" s="2" t="s">
        <v>1312</v>
      </c>
      <c r="H50" s="2" t="s">
        <v>423</v>
      </c>
    </row>
    <row r="51" spans="1:8" ht="58" x14ac:dyDescent="0.35">
      <c r="A51" s="2" t="s">
        <v>366</v>
      </c>
      <c r="B51" s="2" t="s">
        <v>49</v>
      </c>
      <c r="C51" s="2" t="s">
        <v>371</v>
      </c>
      <c r="D51" s="2" t="s">
        <v>334</v>
      </c>
      <c r="E51" s="5" t="s">
        <v>321</v>
      </c>
      <c r="F51" s="5" t="s">
        <v>321</v>
      </c>
      <c r="G51" s="2" t="s">
        <v>326</v>
      </c>
      <c r="H51" s="2" t="s">
        <v>1313</v>
      </c>
    </row>
    <row r="52" spans="1:8" ht="58" x14ac:dyDescent="0.35">
      <c r="A52" s="2" t="s">
        <v>366</v>
      </c>
      <c r="B52" s="2" t="s">
        <v>50</v>
      </c>
      <c r="C52" s="2" t="s">
        <v>372</v>
      </c>
      <c r="D52" s="2" t="s">
        <v>334</v>
      </c>
      <c r="E52" s="5" t="s">
        <v>321</v>
      </c>
      <c r="F52" s="5" t="s">
        <v>321</v>
      </c>
      <c r="G52" s="2" t="s">
        <v>326</v>
      </c>
      <c r="H52" s="2" t="s">
        <v>1313</v>
      </c>
    </row>
    <row r="53" spans="1:8" ht="58" x14ac:dyDescent="0.35">
      <c r="A53" s="2" t="s">
        <v>366</v>
      </c>
      <c r="B53" s="2" t="s">
        <v>51</v>
      </c>
      <c r="C53" s="2" t="s">
        <v>373</v>
      </c>
      <c r="D53" s="2" t="s">
        <v>334</v>
      </c>
      <c r="E53" s="5" t="s">
        <v>321</v>
      </c>
      <c r="F53" s="5" t="s">
        <v>321</v>
      </c>
      <c r="G53" s="2" t="s">
        <v>326</v>
      </c>
      <c r="H53" s="2" t="s">
        <v>1313</v>
      </c>
    </row>
    <row r="54" spans="1:8" ht="58" x14ac:dyDescent="0.35">
      <c r="A54" s="2" t="s">
        <v>366</v>
      </c>
      <c r="B54" s="2" t="s">
        <v>52</v>
      </c>
      <c r="C54" s="2" t="s">
        <v>375</v>
      </c>
      <c r="D54" s="2" t="s">
        <v>334</v>
      </c>
      <c r="E54" s="5" t="s">
        <v>321</v>
      </c>
      <c r="F54" s="5" t="s">
        <v>321</v>
      </c>
      <c r="G54" s="2" t="s">
        <v>326</v>
      </c>
      <c r="H54" s="2" t="s">
        <v>1313</v>
      </c>
    </row>
    <row r="55" spans="1:8" ht="58" x14ac:dyDescent="0.35">
      <c r="A55" s="2" t="s">
        <v>366</v>
      </c>
      <c r="B55" s="2" t="s">
        <v>53</v>
      </c>
      <c r="C55" s="2" t="s">
        <v>374</v>
      </c>
      <c r="D55" s="2" t="s">
        <v>334</v>
      </c>
      <c r="E55" s="5" t="s">
        <v>321</v>
      </c>
      <c r="F55" s="5" t="s">
        <v>321</v>
      </c>
      <c r="G55" s="2" t="s">
        <v>326</v>
      </c>
      <c r="H55" s="2" t="s">
        <v>1313</v>
      </c>
    </row>
    <row r="56" spans="1:8" ht="58" x14ac:dyDescent="0.35">
      <c r="A56" s="2" t="s">
        <v>366</v>
      </c>
      <c r="B56" s="2" t="s">
        <v>54</v>
      </c>
      <c r="C56" s="2" t="s">
        <v>376</v>
      </c>
      <c r="D56" s="2" t="s">
        <v>334</v>
      </c>
      <c r="E56" s="5" t="s">
        <v>322</v>
      </c>
      <c r="F56" s="5" t="s">
        <v>322</v>
      </c>
      <c r="G56" s="2" t="s">
        <v>377</v>
      </c>
    </row>
    <row r="57" spans="1:8" ht="58" x14ac:dyDescent="0.35">
      <c r="A57" s="2" t="s">
        <v>366</v>
      </c>
      <c r="B57" s="2" t="s">
        <v>55</v>
      </c>
      <c r="C57" s="2" t="s">
        <v>378</v>
      </c>
      <c r="D57" s="2" t="s">
        <v>334</v>
      </c>
      <c r="E57" s="5" t="s">
        <v>321</v>
      </c>
      <c r="F57" s="5" t="s">
        <v>321</v>
      </c>
      <c r="G57" s="2" t="s">
        <v>326</v>
      </c>
      <c r="H57" s="2" t="s">
        <v>1313</v>
      </c>
    </row>
    <row r="58" spans="1:8" ht="87" x14ac:dyDescent="0.35">
      <c r="A58" s="2" t="s">
        <v>366</v>
      </c>
      <c r="B58" s="2" t="s">
        <v>56</v>
      </c>
      <c r="C58" s="2" t="s">
        <v>379</v>
      </c>
      <c r="D58" s="2" t="s">
        <v>380</v>
      </c>
      <c r="E58" s="5" t="s">
        <v>321</v>
      </c>
      <c r="F58" s="5" t="s">
        <v>322</v>
      </c>
      <c r="G58" s="2" t="s">
        <v>381</v>
      </c>
    </row>
    <row r="59" spans="1:8" ht="58" x14ac:dyDescent="0.35">
      <c r="A59" s="2" t="s">
        <v>366</v>
      </c>
      <c r="B59" s="2" t="s">
        <v>57</v>
      </c>
      <c r="C59" s="2" t="s">
        <v>382</v>
      </c>
      <c r="D59" s="2" t="s">
        <v>383</v>
      </c>
      <c r="E59" s="5" t="s">
        <v>321</v>
      </c>
      <c r="F59" s="5" t="s">
        <v>322</v>
      </c>
      <c r="G59" s="2" t="s">
        <v>384</v>
      </c>
    </row>
    <row r="60" spans="1:8" ht="58" x14ac:dyDescent="0.35">
      <c r="A60" s="2" t="s">
        <v>385</v>
      </c>
      <c r="B60" s="2" t="s">
        <v>58</v>
      </c>
      <c r="C60" s="2" t="s">
        <v>386</v>
      </c>
      <c r="D60" s="2" t="s">
        <v>334</v>
      </c>
      <c r="E60" s="5" t="s">
        <v>321</v>
      </c>
      <c r="F60" s="5" t="s">
        <v>321</v>
      </c>
      <c r="G60" s="2" t="s">
        <v>387</v>
      </c>
      <c r="H60" s="2" t="s">
        <v>1313</v>
      </c>
    </row>
    <row r="61" spans="1:8" ht="58" x14ac:dyDescent="0.35">
      <c r="A61" s="2" t="s">
        <v>385</v>
      </c>
      <c r="B61" s="2" t="s">
        <v>59</v>
      </c>
      <c r="C61" s="2" t="s">
        <v>388</v>
      </c>
      <c r="D61" s="2" t="s">
        <v>334</v>
      </c>
      <c r="E61" s="5" t="s">
        <v>321</v>
      </c>
      <c r="F61" s="5" t="s">
        <v>321</v>
      </c>
      <c r="G61" s="2" t="s">
        <v>326</v>
      </c>
      <c r="H61" s="2" t="s">
        <v>1313</v>
      </c>
    </row>
    <row r="62" spans="1:8" ht="58" x14ac:dyDescent="0.35">
      <c r="A62" s="2" t="s">
        <v>385</v>
      </c>
      <c r="B62" s="2" t="s">
        <v>60</v>
      </c>
      <c r="C62" s="2" t="s">
        <v>389</v>
      </c>
      <c r="D62" s="2" t="s">
        <v>334</v>
      </c>
      <c r="E62" s="5" t="s">
        <v>321</v>
      </c>
      <c r="F62" s="5" t="s">
        <v>321</v>
      </c>
      <c r="G62" s="2" t="s">
        <v>326</v>
      </c>
      <c r="H62" s="2" t="s">
        <v>1313</v>
      </c>
    </row>
    <row r="63" spans="1:8" ht="58" x14ac:dyDescent="0.35">
      <c r="A63" s="2" t="s">
        <v>385</v>
      </c>
      <c r="B63" s="2" t="s">
        <v>61</v>
      </c>
      <c r="C63" s="2" t="s">
        <v>390</v>
      </c>
      <c r="D63" s="2" t="s">
        <v>334</v>
      </c>
      <c r="E63" s="5" t="s">
        <v>321</v>
      </c>
      <c r="F63" s="5" t="s">
        <v>321</v>
      </c>
      <c r="G63" s="2" t="s">
        <v>326</v>
      </c>
      <c r="H63" s="2" t="s">
        <v>1313</v>
      </c>
    </row>
    <row r="64" spans="1:8" ht="72.5" x14ac:dyDescent="0.35">
      <c r="A64" s="2" t="s">
        <v>385</v>
      </c>
      <c r="B64" s="2" t="s">
        <v>62</v>
      </c>
      <c r="C64" s="2" t="s">
        <v>391</v>
      </c>
      <c r="D64" s="2" t="s">
        <v>334</v>
      </c>
      <c r="E64" s="5" t="s">
        <v>321</v>
      </c>
      <c r="F64" s="5" t="s">
        <v>321</v>
      </c>
      <c r="G64" s="2" t="s">
        <v>326</v>
      </c>
      <c r="H64" s="2" t="s">
        <v>1313</v>
      </c>
    </row>
    <row r="65" spans="1:8" ht="116" x14ac:dyDescent="0.35">
      <c r="A65" s="2" t="s">
        <v>385</v>
      </c>
      <c r="B65" s="2" t="s">
        <v>63</v>
      </c>
      <c r="C65" s="2" t="s">
        <v>392</v>
      </c>
      <c r="D65" s="2" t="s">
        <v>393</v>
      </c>
      <c r="E65" s="5" t="s">
        <v>321</v>
      </c>
      <c r="F65" s="5" t="s">
        <v>321</v>
      </c>
      <c r="G65" s="2" t="s">
        <v>326</v>
      </c>
      <c r="H65" s="2" t="s">
        <v>1313</v>
      </c>
    </row>
    <row r="66" spans="1:8" ht="101.5" x14ac:dyDescent="0.35">
      <c r="A66" s="2" t="s">
        <v>394</v>
      </c>
      <c r="B66" s="2" t="s">
        <v>64</v>
      </c>
      <c r="C66" s="2" t="s">
        <v>396</v>
      </c>
      <c r="D66" s="2" t="s">
        <v>397</v>
      </c>
      <c r="E66" s="5" t="s">
        <v>346</v>
      </c>
      <c r="F66" s="5" t="s">
        <v>346</v>
      </c>
      <c r="G66" s="2" t="s">
        <v>1317</v>
      </c>
      <c r="H66" s="2" t="s">
        <v>1308</v>
      </c>
    </row>
    <row r="67" spans="1:8" ht="101.5" x14ac:dyDescent="0.35">
      <c r="A67" s="2" t="s">
        <v>394</v>
      </c>
      <c r="B67" s="2" t="s">
        <v>65</v>
      </c>
      <c r="C67" s="2" t="s">
        <v>398</v>
      </c>
      <c r="D67" s="2" t="s">
        <v>399</v>
      </c>
      <c r="E67" s="5" t="s">
        <v>321</v>
      </c>
      <c r="F67" s="5" t="s">
        <v>321</v>
      </c>
      <c r="G67" s="2" t="s">
        <v>326</v>
      </c>
      <c r="H67" s="2" t="s">
        <v>1318</v>
      </c>
    </row>
    <row r="68" spans="1:8" ht="72.5" x14ac:dyDescent="0.35">
      <c r="A68" s="2" t="s">
        <v>394</v>
      </c>
      <c r="B68" s="2" t="s">
        <v>66</v>
      </c>
      <c r="C68" s="2" t="s">
        <v>400</v>
      </c>
      <c r="D68" s="2" t="s">
        <v>401</v>
      </c>
      <c r="E68" s="5" t="s">
        <v>321</v>
      </c>
      <c r="F68" s="5" t="s">
        <v>321</v>
      </c>
      <c r="G68" s="2" t="s">
        <v>326</v>
      </c>
      <c r="H68" s="2" t="s">
        <v>1313</v>
      </c>
    </row>
    <row r="69" spans="1:8" ht="72.5" x14ac:dyDescent="0.35">
      <c r="A69" s="2" t="s">
        <v>394</v>
      </c>
      <c r="B69" s="2" t="s">
        <v>67</v>
      </c>
      <c r="C69" s="2" t="s">
        <v>402</v>
      </c>
      <c r="D69" s="2" t="s">
        <v>403</v>
      </c>
      <c r="E69" s="5" t="s">
        <v>321</v>
      </c>
      <c r="F69" s="5" t="s">
        <v>321</v>
      </c>
      <c r="G69" s="2" t="s">
        <v>326</v>
      </c>
      <c r="H69" s="2" t="s">
        <v>1315</v>
      </c>
    </row>
    <row r="70" spans="1:8" ht="72.5" x14ac:dyDescent="0.35">
      <c r="A70" s="2" t="s">
        <v>394</v>
      </c>
      <c r="B70" s="2" t="s">
        <v>68</v>
      </c>
      <c r="C70" s="2" t="s">
        <v>404</v>
      </c>
      <c r="D70" s="2" t="s">
        <v>405</v>
      </c>
      <c r="E70" s="5" t="s">
        <v>321</v>
      </c>
      <c r="F70" s="5" t="s">
        <v>321</v>
      </c>
      <c r="G70" s="2" t="s">
        <v>326</v>
      </c>
      <c r="H70" s="2" t="s">
        <v>1315</v>
      </c>
    </row>
    <row r="71" spans="1:8" ht="72.5" x14ac:dyDescent="0.35">
      <c r="A71" s="2" t="s">
        <v>394</v>
      </c>
      <c r="B71" s="2" t="s">
        <v>69</v>
      </c>
      <c r="C71" s="2" t="s">
        <v>406</v>
      </c>
      <c r="D71" s="2" t="s">
        <v>405</v>
      </c>
      <c r="E71" s="5" t="s">
        <v>321</v>
      </c>
      <c r="F71" s="5" t="s">
        <v>321</v>
      </c>
      <c r="G71" s="2" t="s">
        <v>326</v>
      </c>
      <c r="H71" s="2" t="s">
        <v>1315</v>
      </c>
    </row>
    <row r="72" spans="1:8" ht="58" x14ac:dyDescent="0.35">
      <c r="A72" s="2" t="s">
        <v>394</v>
      </c>
      <c r="B72" s="2" t="s">
        <v>70</v>
      </c>
      <c r="C72" s="2" t="s">
        <v>407</v>
      </c>
      <c r="D72" s="2" t="s">
        <v>403</v>
      </c>
      <c r="E72" s="5" t="s">
        <v>321</v>
      </c>
      <c r="F72" s="5" t="s">
        <v>321</v>
      </c>
      <c r="G72" s="2" t="s">
        <v>408</v>
      </c>
      <c r="H72" s="2" t="s">
        <v>1313</v>
      </c>
    </row>
    <row r="73" spans="1:8" ht="130.5" x14ac:dyDescent="0.35">
      <c r="A73" s="2" t="s">
        <v>394</v>
      </c>
      <c r="B73" s="2" t="s">
        <v>71</v>
      </c>
      <c r="C73" s="2" t="s">
        <v>410</v>
      </c>
      <c r="D73" s="2" t="s">
        <v>411</v>
      </c>
      <c r="E73" s="5" t="s">
        <v>322</v>
      </c>
      <c r="F73" s="5" t="s">
        <v>322</v>
      </c>
      <c r="G73" s="2" t="s">
        <v>1320</v>
      </c>
    </row>
    <row r="74" spans="1:8" ht="43.5" x14ac:dyDescent="0.35">
      <c r="A74" s="2" t="s">
        <v>394</v>
      </c>
      <c r="B74" s="2" t="s">
        <v>72</v>
      </c>
      <c r="C74" s="2" t="s">
        <v>412</v>
      </c>
      <c r="D74" s="2" t="s">
        <v>413</v>
      </c>
      <c r="E74" s="5" t="s">
        <v>321</v>
      </c>
      <c r="F74" s="5" t="s">
        <v>321</v>
      </c>
      <c r="G74" s="2" t="s">
        <v>326</v>
      </c>
      <c r="H74" s="2" t="s">
        <v>1313</v>
      </c>
    </row>
    <row r="75" spans="1:8" ht="188.5" x14ac:dyDescent="0.35">
      <c r="A75" s="2" t="s">
        <v>394</v>
      </c>
      <c r="B75" s="2" t="s">
        <v>73</v>
      </c>
      <c r="C75" s="2" t="s">
        <v>414</v>
      </c>
      <c r="D75" s="2" t="s">
        <v>415</v>
      </c>
      <c r="E75" s="5" t="s">
        <v>321</v>
      </c>
      <c r="F75" s="5" t="s">
        <v>321</v>
      </c>
      <c r="G75" s="2" t="s">
        <v>326</v>
      </c>
      <c r="H75" s="2" t="s">
        <v>1325</v>
      </c>
    </row>
    <row r="76" spans="1:8" ht="58" x14ac:dyDescent="0.35">
      <c r="A76" s="2" t="s">
        <v>394</v>
      </c>
      <c r="B76" s="2" t="s">
        <v>74</v>
      </c>
      <c r="C76" s="2" t="s">
        <v>416</v>
      </c>
      <c r="D76" s="2" t="s">
        <v>403</v>
      </c>
      <c r="E76" s="5" t="s">
        <v>321</v>
      </c>
      <c r="F76" s="5" t="s">
        <v>321</v>
      </c>
      <c r="G76" s="2" t="s">
        <v>326</v>
      </c>
      <c r="H76" s="2" t="s">
        <v>1313</v>
      </c>
    </row>
    <row r="77" spans="1:8" ht="43.5" x14ac:dyDescent="0.35">
      <c r="A77" s="2" t="s">
        <v>394</v>
      </c>
      <c r="B77" s="2" t="s">
        <v>75</v>
      </c>
      <c r="C77" s="2" t="s">
        <v>417</v>
      </c>
      <c r="D77" s="2" t="s">
        <v>418</v>
      </c>
      <c r="E77" s="5" t="s">
        <v>321</v>
      </c>
      <c r="F77" s="5" t="s">
        <v>321</v>
      </c>
      <c r="G77" s="2" t="s">
        <v>326</v>
      </c>
      <c r="H77" s="2" t="s">
        <v>1321</v>
      </c>
    </row>
    <row r="78" spans="1:8" ht="43.5" x14ac:dyDescent="0.35">
      <c r="A78" s="2" t="s">
        <v>394</v>
      </c>
      <c r="B78" s="2" t="s">
        <v>76</v>
      </c>
      <c r="C78" s="2" t="s">
        <v>420</v>
      </c>
      <c r="D78" s="2" t="s">
        <v>419</v>
      </c>
      <c r="E78" s="5" t="s">
        <v>321</v>
      </c>
      <c r="F78" s="5" t="s">
        <v>321</v>
      </c>
      <c r="G78" s="2" t="s">
        <v>326</v>
      </c>
      <c r="H78" s="2" t="s">
        <v>1322</v>
      </c>
    </row>
    <row r="79" spans="1:8" ht="72.5" x14ac:dyDescent="0.35">
      <c r="A79" s="2" t="s">
        <v>421</v>
      </c>
      <c r="B79" s="2" t="s">
        <v>77</v>
      </c>
      <c r="C79" s="2" t="s">
        <v>422</v>
      </c>
      <c r="D79" s="2" t="s">
        <v>403</v>
      </c>
      <c r="E79" s="5" t="s">
        <v>321</v>
      </c>
      <c r="F79" s="5" t="s">
        <v>321</v>
      </c>
      <c r="G79" s="2" t="s">
        <v>326</v>
      </c>
      <c r="H79" s="2" t="s">
        <v>1313</v>
      </c>
    </row>
    <row r="80" spans="1:8" ht="58" x14ac:dyDescent="0.35">
      <c r="A80" s="2" t="s">
        <v>421</v>
      </c>
      <c r="B80" s="2" t="s">
        <v>78</v>
      </c>
      <c r="C80" s="2" t="s">
        <v>425</v>
      </c>
      <c r="D80" s="2" t="s">
        <v>403</v>
      </c>
      <c r="E80" s="5" t="s">
        <v>321</v>
      </c>
      <c r="F80" s="5" t="s">
        <v>321</v>
      </c>
      <c r="G80" s="2" t="s">
        <v>326</v>
      </c>
      <c r="H80" s="2" t="s">
        <v>1313</v>
      </c>
    </row>
    <row r="81" spans="1:9" ht="58" x14ac:dyDescent="0.35">
      <c r="A81" s="2" t="s">
        <v>421</v>
      </c>
      <c r="B81" s="2" t="s">
        <v>79</v>
      </c>
      <c r="C81" s="2" t="s">
        <v>426</v>
      </c>
      <c r="D81" s="2" t="s">
        <v>403</v>
      </c>
      <c r="E81" s="5" t="s">
        <v>321</v>
      </c>
      <c r="F81" s="5" t="s">
        <v>321</v>
      </c>
      <c r="G81" s="2" t="s">
        <v>326</v>
      </c>
      <c r="H81" s="2" t="s">
        <v>1313</v>
      </c>
    </row>
    <row r="82" spans="1:9" ht="58" x14ac:dyDescent="0.35">
      <c r="A82" s="2" t="s">
        <v>421</v>
      </c>
      <c r="B82" s="2" t="s">
        <v>80</v>
      </c>
      <c r="C82" s="2" t="s">
        <v>427</v>
      </c>
      <c r="D82" s="2" t="s">
        <v>403</v>
      </c>
      <c r="E82" s="5" t="s">
        <v>321</v>
      </c>
      <c r="F82" s="5" t="s">
        <v>322</v>
      </c>
      <c r="G82" s="2" t="s">
        <v>326</v>
      </c>
    </row>
    <row r="83" spans="1:9" ht="58" x14ac:dyDescent="0.35">
      <c r="A83" s="2" t="s">
        <v>421</v>
      </c>
      <c r="B83" s="2" t="s">
        <v>81</v>
      </c>
      <c r="C83" s="2" t="s">
        <v>428</v>
      </c>
      <c r="D83" s="2" t="s">
        <v>403</v>
      </c>
      <c r="E83" s="5" t="s">
        <v>321</v>
      </c>
      <c r="F83" s="5" t="s">
        <v>322</v>
      </c>
      <c r="G83" s="2" t="s">
        <v>326</v>
      </c>
    </row>
    <row r="84" spans="1:9" ht="58" x14ac:dyDescent="0.35">
      <c r="A84" s="2" t="s">
        <v>421</v>
      </c>
      <c r="B84" s="2" t="s">
        <v>82</v>
      </c>
      <c r="C84" s="2" t="s">
        <v>429</v>
      </c>
      <c r="D84" s="2" t="s">
        <v>403</v>
      </c>
      <c r="E84" s="5" t="s">
        <v>321</v>
      </c>
      <c r="F84" s="5" t="s">
        <v>321</v>
      </c>
      <c r="G84" s="2" t="s">
        <v>326</v>
      </c>
      <c r="H84" s="2" t="s">
        <v>1313</v>
      </c>
    </row>
    <row r="85" spans="1:9" ht="58" x14ac:dyDescent="0.35">
      <c r="A85" s="2" t="s">
        <v>430</v>
      </c>
      <c r="B85" s="2" t="s">
        <v>83</v>
      </c>
      <c r="C85" s="2" t="s">
        <v>431</v>
      </c>
      <c r="D85" s="2" t="s">
        <v>403</v>
      </c>
      <c r="E85" s="5" t="s">
        <v>322</v>
      </c>
      <c r="F85" s="5" t="s">
        <v>321</v>
      </c>
      <c r="G85" s="2" t="s">
        <v>326</v>
      </c>
      <c r="I85" s="2" t="s">
        <v>624</v>
      </c>
    </row>
    <row r="86" spans="1:9" ht="72.5" x14ac:dyDescent="0.35">
      <c r="A86" s="2" t="s">
        <v>430</v>
      </c>
      <c r="B86" s="2" t="s">
        <v>84</v>
      </c>
      <c r="C86" s="2" t="s">
        <v>432</v>
      </c>
      <c r="D86" s="2" t="s">
        <v>433</v>
      </c>
      <c r="E86" s="5" t="s">
        <v>322</v>
      </c>
      <c r="F86" s="5" t="s">
        <v>321</v>
      </c>
      <c r="G86" s="2" t="s">
        <v>1344</v>
      </c>
      <c r="I86" s="2" t="s">
        <v>624</v>
      </c>
    </row>
    <row r="87" spans="1:9" ht="72.5" x14ac:dyDescent="0.35">
      <c r="A87" s="2" t="s">
        <v>430</v>
      </c>
      <c r="B87" s="2" t="s">
        <v>85</v>
      </c>
      <c r="C87" s="2" t="s">
        <v>434</v>
      </c>
      <c r="D87" s="2" t="s">
        <v>433</v>
      </c>
      <c r="E87" s="5" t="s">
        <v>322</v>
      </c>
      <c r="F87" s="5" t="s">
        <v>321</v>
      </c>
      <c r="G87" s="2" t="s">
        <v>1345</v>
      </c>
      <c r="I87" s="2" t="s">
        <v>624</v>
      </c>
    </row>
    <row r="88" spans="1:9" ht="87" x14ac:dyDescent="0.35">
      <c r="A88" s="2" t="s">
        <v>430</v>
      </c>
      <c r="B88" s="2" t="s">
        <v>86</v>
      </c>
      <c r="C88" s="2" t="s">
        <v>436</v>
      </c>
      <c r="D88" s="2" t="s">
        <v>435</v>
      </c>
      <c r="E88" s="5" t="s">
        <v>322</v>
      </c>
      <c r="F88" s="5" t="s">
        <v>321</v>
      </c>
      <c r="G88" s="2" t="s">
        <v>1346</v>
      </c>
      <c r="I88" s="2" t="s">
        <v>624</v>
      </c>
    </row>
    <row r="89" spans="1:9" ht="72.5" x14ac:dyDescent="0.35">
      <c r="A89" s="2" t="s">
        <v>437</v>
      </c>
      <c r="B89" s="2" t="s">
        <v>87</v>
      </c>
      <c r="C89" s="2" t="s">
        <v>438</v>
      </c>
      <c r="D89" s="2" t="s">
        <v>439</v>
      </c>
      <c r="E89" s="5" t="s">
        <v>321</v>
      </c>
      <c r="F89" s="5" t="s">
        <v>321</v>
      </c>
      <c r="G89" s="2" t="s">
        <v>326</v>
      </c>
      <c r="H89" s="2" t="s">
        <v>1295</v>
      </c>
      <c r="I89" s="2" t="s">
        <v>624</v>
      </c>
    </row>
    <row r="90" spans="1:9" ht="87" x14ac:dyDescent="0.35">
      <c r="A90" s="2" t="s">
        <v>437</v>
      </c>
      <c r="B90" s="2" t="s">
        <v>88</v>
      </c>
      <c r="C90" s="2" t="s">
        <v>440</v>
      </c>
      <c r="D90" s="2" t="s">
        <v>441</v>
      </c>
      <c r="E90" s="5" t="s">
        <v>321</v>
      </c>
      <c r="F90" s="5" t="s">
        <v>321</v>
      </c>
      <c r="G90" s="2" t="s">
        <v>326</v>
      </c>
      <c r="H90" s="2" t="s">
        <v>1294</v>
      </c>
      <c r="I90" s="2" t="s">
        <v>624</v>
      </c>
    </row>
    <row r="91" spans="1:9" ht="72.5" x14ac:dyDescent="0.35">
      <c r="A91" s="2" t="s">
        <v>437</v>
      </c>
      <c r="B91" s="2" t="s">
        <v>89</v>
      </c>
      <c r="C91" s="2" t="s">
        <v>442</v>
      </c>
      <c r="D91" s="2" t="s">
        <v>443</v>
      </c>
      <c r="E91" s="5" t="s">
        <v>321</v>
      </c>
      <c r="F91" s="5" t="s">
        <v>321</v>
      </c>
      <c r="G91" s="2" t="s">
        <v>326</v>
      </c>
      <c r="H91" s="2" t="s">
        <v>1296</v>
      </c>
      <c r="I91" s="2" t="s">
        <v>624</v>
      </c>
    </row>
    <row r="92" spans="1:9" ht="43.5" x14ac:dyDescent="0.35">
      <c r="A92" s="2" t="s">
        <v>437</v>
      </c>
      <c r="B92" s="2" t="s">
        <v>90</v>
      </c>
      <c r="C92" s="2" t="s">
        <v>444</v>
      </c>
      <c r="D92" s="2" t="s">
        <v>445</v>
      </c>
      <c r="E92" s="5" t="s">
        <v>322</v>
      </c>
      <c r="F92" s="5" t="s">
        <v>321</v>
      </c>
      <c r="G92" s="2" t="s">
        <v>326</v>
      </c>
      <c r="I92" s="2" t="s">
        <v>624</v>
      </c>
    </row>
    <row r="93" spans="1:9" ht="58" x14ac:dyDescent="0.35">
      <c r="A93" s="2" t="s">
        <v>446</v>
      </c>
      <c r="B93" s="2" t="s">
        <v>91</v>
      </c>
      <c r="C93" s="2" t="s">
        <v>447</v>
      </c>
      <c r="D93" s="2" t="s">
        <v>403</v>
      </c>
      <c r="E93" s="5" t="s">
        <v>321</v>
      </c>
      <c r="F93" s="5" t="s">
        <v>321</v>
      </c>
      <c r="G93" s="2" t="s">
        <v>326</v>
      </c>
    </row>
    <row r="94" spans="1:9" ht="58" x14ac:dyDescent="0.35">
      <c r="A94" s="2" t="s">
        <v>446</v>
      </c>
      <c r="B94" s="2" t="s">
        <v>92</v>
      </c>
      <c r="C94" s="2" t="s">
        <v>448</v>
      </c>
      <c r="D94" s="2" t="s">
        <v>449</v>
      </c>
      <c r="E94" s="5" t="s">
        <v>321</v>
      </c>
      <c r="F94" s="5" t="s">
        <v>321</v>
      </c>
      <c r="G94" s="2" t="s">
        <v>326</v>
      </c>
    </row>
    <row r="95" spans="1:9" ht="203" x14ac:dyDescent="0.35">
      <c r="A95" s="2" t="s">
        <v>446</v>
      </c>
      <c r="B95" s="2" t="s">
        <v>93</v>
      </c>
      <c r="C95" s="2" t="s">
        <v>450</v>
      </c>
      <c r="D95" s="2" t="s">
        <v>451</v>
      </c>
      <c r="E95" s="5" t="s">
        <v>321</v>
      </c>
      <c r="F95" s="5" t="s">
        <v>321</v>
      </c>
      <c r="G95" s="2" t="s">
        <v>326</v>
      </c>
    </row>
    <row r="96" spans="1:9" ht="58" x14ac:dyDescent="0.35">
      <c r="A96" s="2" t="s">
        <v>446</v>
      </c>
      <c r="B96" s="2" t="s">
        <v>94</v>
      </c>
      <c r="C96" s="2" t="s">
        <v>452</v>
      </c>
      <c r="D96" s="2" t="s">
        <v>403</v>
      </c>
      <c r="E96" s="5" t="s">
        <v>321</v>
      </c>
      <c r="F96" s="5" t="s">
        <v>321</v>
      </c>
      <c r="G96" s="2" t="s">
        <v>326</v>
      </c>
    </row>
    <row r="97" spans="1:8" ht="58" x14ac:dyDescent="0.35">
      <c r="A97" s="2" t="s">
        <v>925</v>
      </c>
      <c r="B97" s="2" t="s">
        <v>95</v>
      </c>
      <c r="C97" s="2" t="s">
        <v>453</v>
      </c>
      <c r="D97" s="2" t="s">
        <v>403</v>
      </c>
      <c r="E97" s="5" t="s">
        <v>321</v>
      </c>
      <c r="F97" s="5" t="s">
        <v>321</v>
      </c>
      <c r="G97" s="2" t="s">
        <v>326</v>
      </c>
      <c r="H97" s="2" t="s">
        <v>1313</v>
      </c>
    </row>
    <row r="98" spans="1:8" ht="43.5" x14ac:dyDescent="0.35">
      <c r="A98" s="2" t="s">
        <v>925</v>
      </c>
      <c r="B98" s="2" t="s">
        <v>96</v>
      </c>
      <c r="C98" s="2" t="s">
        <v>454</v>
      </c>
      <c r="D98" s="2" t="s">
        <v>455</v>
      </c>
      <c r="E98" s="5" t="s">
        <v>321</v>
      </c>
      <c r="F98" s="5" t="s">
        <v>321</v>
      </c>
      <c r="G98" s="2" t="s">
        <v>326</v>
      </c>
      <c r="H98" s="2" t="s">
        <v>1313</v>
      </c>
    </row>
    <row r="99" spans="1:8" ht="101.5" x14ac:dyDescent="0.35">
      <c r="A99" s="2" t="s">
        <v>456</v>
      </c>
      <c r="B99" s="2" t="s">
        <v>97</v>
      </c>
      <c r="C99" s="2" t="s">
        <v>457</v>
      </c>
      <c r="D99" s="2" t="s">
        <v>458</v>
      </c>
      <c r="E99" s="5" t="s">
        <v>321</v>
      </c>
      <c r="F99" s="5" t="s">
        <v>321</v>
      </c>
      <c r="G99" s="2" t="s">
        <v>326</v>
      </c>
      <c r="H99" s="2" t="s">
        <v>1339</v>
      </c>
    </row>
    <row r="100" spans="1:8" ht="101.5" x14ac:dyDescent="0.35">
      <c r="A100" s="2" t="s">
        <v>456</v>
      </c>
      <c r="B100" s="2" t="s">
        <v>98</v>
      </c>
      <c r="C100" s="2" t="s">
        <v>459</v>
      </c>
      <c r="D100" s="2" t="s">
        <v>458</v>
      </c>
      <c r="E100" s="5" t="s">
        <v>321</v>
      </c>
      <c r="F100" s="5" t="s">
        <v>321</v>
      </c>
      <c r="G100" s="2" t="s">
        <v>326</v>
      </c>
      <c r="H100" s="2" t="s">
        <v>1338</v>
      </c>
    </row>
    <row r="101" spans="1:8" ht="101.5" x14ac:dyDescent="0.35">
      <c r="A101" s="2" t="s">
        <v>456</v>
      </c>
      <c r="B101" s="2" t="s">
        <v>99</v>
      </c>
      <c r="C101" s="2" t="s">
        <v>460</v>
      </c>
      <c r="D101" s="2" t="s">
        <v>458</v>
      </c>
      <c r="E101" s="5" t="s">
        <v>321</v>
      </c>
      <c r="F101" s="5" t="s">
        <v>321</v>
      </c>
      <c r="G101" s="2" t="s">
        <v>326</v>
      </c>
      <c r="H101" s="2" t="s">
        <v>1337</v>
      </c>
    </row>
    <row r="102" spans="1:8" ht="101.5" x14ac:dyDescent="0.35">
      <c r="A102" s="2" t="s">
        <v>456</v>
      </c>
      <c r="B102" s="2" t="s">
        <v>100</v>
      </c>
      <c r="C102" s="2" t="s">
        <v>461</v>
      </c>
      <c r="D102" s="2" t="s">
        <v>458</v>
      </c>
      <c r="E102" s="5" t="s">
        <v>321</v>
      </c>
      <c r="F102" s="5" t="s">
        <v>321</v>
      </c>
      <c r="G102" s="2" t="s">
        <v>326</v>
      </c>
      <c r="H102" s="2" t="s">
        <v>1336</v>
      </c>
    </row>
    <row r="103" spans="1:8" ht="101.5" x14ac:dyDescent="0.35">
      <c r="A103" s="2" t="s">
        <v>456</v>
      </c>
      <c r="B103" s="2" t="s">
        <v>101</v>
      </c>
      <c r="C103" s="2" t="s">
        <v>462</v>
      </c>
      <c r="D103" s="2" t="s">
        <v>458</v>
      </c>
      <c r="E103" s="5" t="s">
        <v>321</v>
      </c>
      <c r="F103" s="5" t="s">
        <v>321</v>
      </c>
      <c r="G103" s="2" t="s">
        <v>326</v>
      </c>
      <c r="H103" s="2" t="s">
        <v>1335</v>
      </c>
    </row>
    <row r="104" spans="1:8" ht="101.5" x14ac:dyDescent="0.35">
      <c r="A104" s="2" t="s">
        <v>456</v>
      </c>
      <c r="B104" s="2" t="s">
        <v>102</v>
      </c>
      <c r="C104" s="2" t="s">
        <v>463</v>
      </c>
      <c r="D104" s="2" t="s">
        <v>458</v>
      </c>
      <c r="E104" s="5" t="s">
        <v>321</v>
      </c>
      <c r="F104" s="5" t="s">
        <v>321</v>
      </c>
      <c r="G104" s="2" t="s">
        <v>326</v>
      </c>
      <c r="H104" s="2" t="s">
        <v>1334</v>
      </c>
    </row>
    <row r="105" spans="1:8" ht="58" x14ac:dyDescent="0.35">
      <c r="A105" s="2" t="s">
        <v>464</v>
      </c>
      <c r="B105" s="2" t="s">
        <v>103</v>
      </c>
      <c r="C105" s="2" t="s">
        <v>465</v>
      </c>
      <c r="D105" s="2" t="s">
        <v>403</v>
      </c>
      <c r="E105" s="5" t="s">
        <v>321</v>
      </c>
      <c r="F105" s="5" t="s">
        <v>321</v>
      </c>
      <c r="G105" s="2" t="s">
        <v>326</v>
      </c>
    </row>
    <row r="106" spans="1:8" ht="72.5" x14ac:dyDescent="0.35">
      <c r="A106" s="2" t="s">
        <v>464</v>
      </c>
      <c r="B106" s="2" t="s">
        <v>104</v>
      </c>
      <c r="C106" s="2" t="s">
        <v>466</v>
      </c>
      <c r="D106" s="2" t="s">
        <v>467</v>
      </c>
      <c r="E106" s="5" t="s">
        <v>321</v>
      </c>
      <c r="F106" s="5" t="s">
        <v>322</v>
      </c>
      <c r="G106" s="2" t="s">
        <v>1355</v>
      </c>
    </row>
    <row r="107" spans="1:8" ht="58" x14ac:dyDescent="0.35">
      <c r="A107" s="2" t="s">
        <v>468</v>
      </c>
      <c r="B107" s="6" t="s">
        <v>105</v>
      </c>
      <c r="C107" s="2" t="s">
        <v>470</v>
      </c>
      <c r="D107" s="2" t="s">
        <v>403</v>
      </c>
      <c r="E107" s="5" t="s">
        <v>321</v>
      </c>
      <c r="F107" s="5" t="s">
        <v>322</v>
      </c>
      <c r="G107" s="2" t="s">
        <v>1330</v>
      </c>
      <c r="H107" s="6" t="s">
        <v>469</v>
      </c>
    </row>
    <row r="108" spans="1:8" ht="101.5" x14ac:dyDescent="0.35">
      <c r="A108" s="2" t="s">
        <v>468</v>
      </c>
      <c r="B108" s="2" t="s">
        <v>106</v>
      </c>
      <c r="C108" s="2" t="s">
        <v>471</v>
      </c>
      <c r="D108" s="2" t="s">
        <v>473</v>
      </c>
      <c r="E108" s="5" t="s">
        <v>321</v>
      </c>
      <c r="F108" s="5" t="s">
        <v>321</v>
      </c>
      <c r="G108" s="2" t="s">
        <v>326</v>
      </c>
    </row>
    <row r="109" spans="1:8" ht="101.5" x14ac:dyDescent="0.35">
      <c r="A109" s="2" t="s">
        <v>468</v>
      </c>
      <c r="B109" s="2" t="s">
        <v>107</v>
      </c>
      <c r="C109" s="2" t="s">
        <v>472</v>
      </c>
      <c r="D109" s="2" t="s">
        <v>473</v>
      </c>
      <c r="E109" s="5" t="s">
        <v>321</v>
      </c>
      <c r="F109" s="5" t="s">
        <v>321</v>
      </c>
      <c r="G109" s="2" t="s">
        <v>326</v>
      </c>
      <c r="H109" s="2" t="s">
        <v>1313</v>
      </c>
    </row>
    <row r="110" spans="1:8" ht="72.5" x14ac:dyDescent="0.35">
      <c r="A110" s="2" t="s">
        <v>468</v>
      </c>
      <c r="B110" s="2" t="s">
        <v>108</v>
      </c>
      <c r="C110" s="2" t="s">
        <v>474</v>
      </c>
      <c r="D110" s="2" t="s">
        <v>475</v>
      </c>
      <c r="E110" s="5" t="s">
        <v>321</v>
      </c>
      <c r="F110" s="5" t="s">
        <v>321</v>
      </c>
      <c r="G110" s="2" t="s">
        <v>326</v>
      </c>
      <c r="H110" s="2" t="s">
        <v>1313</v>
      </c>
    </row>
    <row r="111" spans="1:8" ht="87" x14ac:dyDescent="0.35">
      <c r="A111" s="2" t="s">
        <v>468</v>
      </c>
      <c r="B111" s="2" t="s">
        <v>109</v>
      </c>
      <c r="C111" s="2" t="s">
        <v>476</v>
      </c>
      <c r="D111" s="2" t="s">
        <v>477</v>
      </c>
      <c r="E111" s="5" t="s">
        <v>321</v>
      </c>
      <c r="F111" s="5" t="s">
        <v>321</v>
      </c>
      <c r="G111" s="2" t="s">
        <v>326</v>
      </c>
      <c r="H111" s="2" t="s">
        <v>1313</v>
      </c>
    </row>
    <row r="112" spans="1:8" ht="72.5" x14ac:dyDescent="0.35">
      <c r="A112" s="2" t="s">
        <v>468</v>
      </c>
      <c r="B112" s="2" t="s">
        <v>110</v>
      </c>
      <c r="C112" s="2" t="s">
        <v>478</v>
      </c>
      <c r="D112" s="2" t="s">
        <v>475</v>
      </c>
      <c r="E112" s="5" t="s">
        <v>321</v>
      </c>
      <c r="F112" s="5" t="s">
        <v>321</v>
      </c>
      <c r="G112" s="2" t="s">
        <v>326</v>
      </c>
      <c r="H112" s="2" t="s">
        <v>1313</v>
      </c>
    </row>
    <row r="113" spans="1:8" ht="101.5" x14ac:dyDescent="0.35">
      <c r="A113" s="2" t="s">
        <v>468</v>
      </c>
      <c r="B113" s="2" t="s">
        <v>111</v>
      </c>
      <c r="C113" s="2" t="s">
        <v>479</v>
      </c>
      <c r="D113" s="2" t="s">
        <v>480</v>
      </c>
      <c r="E113" s="5" t="s">
        <v>321</v>
      </c>
      <c r="F113" s="5" t="s">
        <v>321</v>
      </c>
      <c r="G113" s="2" t="s">
        <v>326</v>
      </c>
      <c r="H113" s="2" t="s">
        <v>1313</v>
      </c>
    </row>
    <row r="114" spans="1:8" ht="58" x14ac:dyDescent="0.35">
      <c r="A114" s="2" t="s">
        <v>468</v>
      </c>
      <c r="B114" s="2" t="s">
        <v>112</v>
      </c>
      <c r="C114" s="2" t="s">
        <v>481</v>
      </c>
      <c r="D114" s="2" t="s">
        <v>403</v>
      </c>
      <c r="E114" s="5" t="s">
        <v>321</v>
      </c>
      <c r="F114" s="5" t="s">
        <v>321</v>
      </c>
      <c r="G114" s="2" t="s">
        <v>326</v>
      </c>
      <c r="H114" s="2" t="s">
        <v>1313</v>
      </c>
    </row>
    <row r="115" spans="1:8" ht="58" x14ac:dyDescent="0.35">
      <c r="A115" s="2" t="s">
        <v>468</v>
      </c>
      <c r="B115" s="2" t="s">
        <v>113</v>
      </c>
      <c r="C115" s="2" t="s">
        <v>482</v>
      </c>
      <c r="D115" s="2" t="s">
        <v>403</v>
      </c>
      <c r="E115" s="5" t="s">
        <v>321</v>
      </c>
      <c r="F115" s="5" t="s">
        <v>321</v>
      </c>
      <c r="G115" s="2" t="s">
        <v>326</v>
      </c>
      <c r="H115" s="2" t="s">
        <v>1313</v>
      </c>
    </row>
    <row r="116" spans="1:8" ht="58" x14ac:dyDescent="0.35">
      <c r="A116" s="2" t="s">
        <v>483</v>
      </c>
      <c r="B116" s="2" t="s">
        <v>114</v>
      </c>
      <c r="C116" s="2" t="s">
        <v>484</v>
      </c>
      <c r="D116" s="2" t="s">
        <v>403</v>
      </c>
      <c r="E116" s="5" t="s">
        <v>321</v>
      </c>
      <c r="F116" s="5" t="s">
        <v>321</v>
      </c>
      <c r="G116" s="2" t="s">
        <v>485</v>
      </c>
    </row>
    <row r="117" spans="1:8" ht="58" x14ac:dyDescent="0.35">
      <c r="A117" s="2" t="s">
        <v>483</v>
      </c>
      <c r="B117" s="2" t="s">
        <v>115</v>
      </c>
      <c r="C117" s="2" t="s">
        <v>486</v>
      </c>
      <c r="D117" s="2" t="s">
        <v>403</v>
      </c>
      <c r="E117" s="5" t="s">
        <v>321</v>
      </c>
      <c r="F117" s="5" t="s">
        <v>321</v>
      </c>
      <c r="G117" s="2" t="s">
        <v>326</v>
      </c>
    </row>
    <row r="118" spans="1:8" ht="101.5" x14ac:dyDescent="0.35">
      <c r="A118" s="2" t="s">
        <v>483</v>
      </c>
      <c r="B118" s="2" t="s">
        <v>116</v>
      </c>
      <c r="C118" s="2" t="s">
        <v>487</v>
      </c>
      <c r="D118" s="2" t="s">
        <v>488</v>
      </c>
      <c r="E118" s="5" t="s">
        <v>321</v>
      </c>
      <c r="F118" s="5" t="s">
        <v>321</v>
      </c>
      <c r="G118" s="2" t="s">
        <v>326</v>
      </c>
    </row>
    <row r="119" spans="1:8" ht="58" x14ac:dyDescent="0.35">
      <c r="A119" s="2" t="s">
        <v>489</v>
      </c>
      <c r="B119" s="2" t="s">
        <v>117</v>
      </c>
      <c r="C119" s="2" t="s">
        <v>490</v>
      </c>
      <c r="D119" s="2" t="s">
        <v>403</v>
      </c>
      <c r="E119" s="5" t="s">
        <v>321</v>
      </c>
      <c r="F119" s="5" t="s">
        <v>321</v>
      </c>
      <c r="G119" s="2" t="s">
        <v>326</v>
      </c>
      <c r="H119" s="2" t="s">
        <v>1313</v>
      </c>
    </row>
    <row r="120" spans="1:8" ht="58" x14ac:dyDescent="0.35">
      <c r="A120" s="2" t="s">
        <v>489</v>
      </c>
      <c r="B120" s="2" t="s">
        <v>118</v>
      </c>
      <c r="C120" s="2" t="s">
        <v>491</v>
      </c>
      <c r="D120" s="2" t="s">
        <v>403</v>
      </c>
      <c r="E120" s="5" t="s">
        <v>321</v>
      </c>
      <c r="F120" s="5" t="s">
        <v>321</v>
      </c>
      <c r="G120" s="2" t="s">
        <v>326</v>
      </c>
      <c r="H120" s="2" t="s">
        <v>1313</v>
      </c>
    </row>
    <row r="121" spans="1:8" ht="58" x14ac:dyDescent="0.35">
      <c r="A121" s="2" t="s">
        <v>489</v>
      </c>
      <c r="B121" s="2" t="s">
        <v>119</v>
      </c>
      <c r="C121" s="2" t="s">
        <v>492</v>
      </c>
      <c r="D121" s="2" t="s">
        <v>403</v>
      </c>
      <c r="E121" s="5" t="s">
        <v>321</v>
      </c>
      <c r="F121" s="5" t="s">
        <v>321</v>
      </c>
      <c r="G121" s="2" t="s">
        <v>326</v>
      </c>
      <c r="H121" s="2" t="s">
        <v>1313</v>
      </c>
    </row>
    <row r="122" spans="1:8" ht="58" x14ac:dyDescent="0.35">
      <c r="A122" s="2" t="s">
        <v>489</v>
      </c>
      <c r="B122" s="2" t="s">
        <v>120</v>
      </c>
      <c r="C122" s="2" t="s">
        <v>493</v>
      </c>
      <c r="D122" s="2" t="s">
        <v>403</v>
      </c>
      <c r="E122" s="5" t="s">
        <v>321</v>
      </c>
      <c r="F122" s="5" t="s">
        <v>321</v>
      </c>
      <c r="G122" s="2" t="s">
        <v>326</v>
      </c>
      <c r="H122" s="2" t="s">
        <v>1313</v>
      </c>
    </row>
    <row r="123" spans="1:8" ht="58" x14ac:dyDescent="0.35">
      <c r="A123" s="2" t="s">
        <v>489</v>
      </c>
      <c r="B123" s="2" t="s">
        <v>121</v>
      </c>
      <c r="C123" s="2" t="s">
        <v>494</v>
      </c>
      <c r="D123" s="2" t="s">
        <v>403</v>
      </c>
      <c r="E123" s="5" t="s">
        <v>321</v>
      </c>
      <c r="F123" s="5" t="s">
        <v>321</v>
      </c>
      <c r="G123" s="2" t="s">
        <v>326</v>
      </c>
      <c r="H123" s="2" t="s">
        <v>1313</v>
      </c>
    </row>
    <row r="124" spans="1:8" ht="58" x14ac:dyDescent="0.35">
      <c r="A124" s="2" t="s">
        <v>489</v>
      </c>
      <c r="B124" s="2" t="s">
        <v>122</v>
      </c>
      <c r="C124" s="2" t="s">
        <v>495</v>
      </c>
      <c r="D124" s="2" t="s">
        <v>403</v>
      </c>
      <c r="E124" s="5" t="s">
        <v>321</v>
      </c>
      <c r="F124" s="5" t="s">
        <v>321</v>
      </c>
      <c r="G124" s="2" t="s">
        <v>326</v>
      </c>
      <c r="H124" s="2" t="s">
        <v>1313</v>
      </c>
    </row>
    <row r="125" spans="1:8" ht="72.5" x14ac:dyDescent="0.35">
      <c r="A125" s="2" t="s">
        <v>496</v>
      </c>
      <c r="B125" s="2" t="s">
        <v>123</v>
      </c>
      <c r="C125" s="2" t="s">
        <v>497</v>
      </c>
      <c r="D125" s="2" t="s">
        <v>498</v>
      </c>
      <c r="E125" s="5" t="s">
        <v>321</v>
      </c>
      <c r="F125" s="5" t="s">
        <v>321</v>
      </c>
      <c r="G125" s="2" t="s">
        <v>326</v>
      </c>
    </row>
    <row r="126" spans="1:8" ht="58" x14ac:dyDescent="0.35">
      <c r="A126" s="2" t="s">
        <v>496</v>
      </c>
      <c r="B126" s="2" t="s">
        <v>124</v>
      </c>
      <c r="C126" s="2" t="s">
        <v>499</v>
      </c>
      <c r="D126" s="2" t="s">
        <v>500</v>
      </c>
      <c r="E126" s="5" t="s">
        <v>321</v>
      </c>
      <c r="F126" s="5" t="s">
        <v>321</v>
      </c>
      <c r="G126" s="2" t="s">
        <v>326</v>
      </c>
    </row>
    <row r="127" spans="1:8" ht="87" x14ac:dyDescent="0.35">
      <c r="A127" s="6" t="s">
        <v>503</v>
      </c>
      <c r="B127" s="6" t="s">
        <v>125</v>
      </c>
      <c r="C127" s="2" t="s">
        <v>502</v>
      </c>
      <c r="D127" s="2" t="s">
        <v>504</v>
      </c>
      <c r="E127" s="5" t="s">
        <v>321</v>
      </c>
      <c r="F127" s="5" t="s">
        <v>321</v>
      </c>
      <c r="G127" s="2" t="s">
        <v>326</v>
      </c>
      <c r="H127" s="2" t="s">
        <v>501</v>
      </c>
    </row>
    <row r="128" spans="1:8" ht="58" x14ac:dyDescent="0.35">
      <c r="A128" s="2" t="s">
        <v>505</v>
      </c>
      <c r="B128" s="2" t="s">
        <v>126</v>
      </c>
      <c r="C128" s="2" t="s">
        <v>506</v>
      </c>
      <c r="D128" s="2" t="s">
        <v>403</v>
      </c>
      <c r="E128" s="5" t="s">
        <v>321</v>
      </c>
      <c r="F128" s="5" t="s">
        <v>321</v>
      </c>
      <c r="G128" s="2" t="s">
        <v>326</v>
      </c>
    </row>
    <row r="129" spans="1:8" ht="87" x14ac:dyDescent="0.35">
      <c r="A129" s="2" t="s">
        <v>507</v>
      </c>
      <c r="B129" s="2" t="s">
        <v>127</v>
      </c>
      <c r="C129" s="2" t="s">
        <v>508</v>
      </c>
      <c r="D129" s="2" t="s">
        <v>510</v>
      </c>
      <c r="E129" s="5" t="s">
        <v>322</v>
      </c>
      <c r="F129" s="5" t="s">
        <v>321</v>
      </c>
      <c r="G129" s="2" t="s">
        <v>1347</v>
      </c>
    </row>
    <row r="130" spans="1:8" ht="43.5" x14ac:dyDescent="0.35">
      <c r="A130" s="2" t="s">
        <v>507</v>
      </c>
      <c r="B130" s="2" t="s">
        <v>128</v>
      </c>
      <c r="C130" s="2" t="s">
        <v>511</v>
      </c>
      <c r="D130" s="2" t="s">
        <v>509</v>
      </c>
      <c r="E130" s="5" t="s">
        <v>322</v>
      </c>
      <c r="F130" s="5" t="s">
        <v>321</v>
      </c>
      <c r="G130" s="2" t="s">
        <v>1348</v>
      </c>
    </row>
    <row r="131" spans="1:8" ht="43.5" x14ac:dyDescent="0.35">
      <c r="A131" s="2" t="s">
        <v>507</v>
      </c>
      <c r="B131" s="2" t="s">
        <v>129</v>
      </c>
      <c r="C131" s="2" t="s">
        <v>512</v>
      </c>
      <c r="D131" s="2" t="s">
        <v>513</v>
      </c>
      <c r="E131" s="5" t="s">
        <v>322</v>
      </c>
      <c r="F131" s="5" t="s">
        <v>321</v>
      </c>
      <c r="G131" s="2" t="s">
        <v>1349</v>
      </c>
    </row>
    <row r="132" spans="1:8" ht="101.5" x14ac:dyDescent="0.35">
      <c r="A132" s="2" t="s">
        <v>507</v>
      </c>
      <c r="B132" s="2" t="s">
        <v>130</v>
      </c>
      <c r="C132" s="2" t="s">
        <v>515</v>
      </c>
      <c r="D132" s="2" t="s">
        <v>514</v>
      </c>
      <c r="E132" s="5" t="s">
        <v>321</v>
      </c>
      <c r="F132" s="5" t="s">
        <v>321</v>
      </c>
      <c r="G132" s="2" t="s">
        <v>326</v>
      </c>
    </row>
    <row r="133" spans="1:8" ht="58" x14ac:dyDescent="0.35">
      <c r="A133" s="2" t="s">
        <v>516</v>
      </c>
      <c r="B133" s="2" t="s">
        <v>131</v>
      </c>
      <c r="C133" s="2" t="s">
        <v>517</v>
      </c>
      <c r="D133" s="2" t="s">
        <v>403</v>
      </c>
      <c r="E133" s="5" t="s">
        <v>321</v>
      </c>
      <c r="F133" s="5" t="s">
        <v>321</v>
      </c>
      <c r="G133" s="2" t="s">
        <v>326</v>
      </c>
      <c r="H133" s="2" t="s">
        <v>1313</v>
      </c>
    </row>
    <row r="134" spans="1:8" ht="101.5" x14ac:dyDescent="0.35">
      <c r="A134" s="2" t="s">
        <v>516</v>
      </c>
      <c r="B134" s="2" t="s">
        <v>132</v>
      </c>
      <c r="C134" s="2" t="s">
        <v>518</v>
      </c>
      <c r="D134" s="2" t="s">
        <v>519</v>
      </c>
      <c r="E134" s="5" t="s">
        <v>321</v>
      </c>
      <c r="F134" s="5" t="s">
        <v>321</v>
      </c>
      <c r="G134" s="2" t="s">
        <v>326</v>
      </c>
      <c r="H134" s="2" t="s">
        <v>1313</v>
      </c>
    </row>
    <row r="135" spans="1:8" ht="58" x14ac:dyDescent="0.35">
      <c r="A135" s="2" t="s">
        <v>516</v>
      </c>
      <c r="B135" s="2" t="s">
        <v>133</v>
      </c>
      <c r="C135" s="2" t="s">
        <v>520</v>
      </c>
      <c r="D135" s="2" t="s">
        <v>403</v>
      </c>
      <c r="E135" s="5" t="s">
        <v>321</v>
      </c>
      <c r="F135" s="5" t="s">
        <v>321</v>
      </c>
      <c r="G135" s="2" t="s">
        <v>326</v>
      </c>
      <c r="H135" s="2" t="s">
        <v>1313</v>
      </c>
    </row>
    <row r="136" spans="1:8" ht="101.5" x14ac:dyDescent="0.35">
      <c r="A136" s="2" t="s">
        <v>516</v>
      </c>
      <c r="B136" s="2" t="s">
        <v>134</v>
      </c>
      <c r="C136" s="2" t="s">
        <v>521</v>
      </c>
      <c r="D136" s="2" t="s">
        <v>519</v>
      </c>
      <c r="E136" s="5" t="s">
        <v>321</v>
      </c>
      <c r="F136" s="5" t="s">
        <v>321</v>
      </c>
      <c r="G136" s="2" t="s">
        <v>326</v>
      </c>
      <c r="H136" s="2" t="s">
        <v>1313</v>
      </c>
    </row>
    <row r="137" spans="1:8" ht="58" x14ac:dyDescent="0.35">
      <c r="A137" s="2" t="s">
        <v>516</v>
      </c>
      <c r="B137" s="2" t="s">
        <v>135</v>
      </c>
      <c r="C137" s="2" t="s">
        <v>522</v>
      </c>
      <c r="D137" s="2" t="s">
        <v>403</v>
      </c>
      <c r="E137" s="5" t="s">
        <v>321</v>
      </c>
      <c r="F137" s="5" t="s">
        <v>321</v>
      </c>
      <c r="G137" s="2" t="s">
        <v>326</v>
      </c>
      <c r="H137" s="2" t="s">
        <v>1313</v>
      </c>
    </row>
    <row r="138" spans="1:8" ht="58" x14ac:dyDescent="0.35">
      <c r="A138" s="2" t="s">
        <v>516</v>
      </c>
      <c r="B138" s="2" t="s">
        <v>136</v>
      </c>
      <c r="C138" s="2" t="s">
        <v>523</v>
      </c>
      <c r="D138" s="2" t="s">
        <v>403</v>
      </c>
      <c r="E138" s="5" t="s">
        <v>321</v>
      </c>
      <c r="F138" s="5" t="s">
        <v>321</v>
      </c>
      <c r="G138" s="2" t="s">
        <v>326</v>
      </c>
      <c r="H138" s="2" t="s">
        <v>1313</v>
      </c>
    </row>
    <row r="139" spans="1:8" ht="58" x14ac:dyDescent="0.35">
      <c r="A139" s="2" t="s">
        <v>516</v>
      </c>
      <c r="B139" s="2" t="s">
        <v>137</v>
      </c>
      <c r="C139" s="2" t="s">
        <v>524</v>
      </c>
      <c r="D139" s="2" t="s">
        <v>403</v>
      </c>
      <c r="E139" s="5" t="s">
        <v>321</v>
      </c>
      <c r="F139" s="5" t="s">
        <v>321</v>
      </c>
      <c r="G139" s="2" t="s">
        <v>326</v>
      </c>
      <c r="H139" s="2" t="s">
        <v>1313</v>
      </c>
    </row>
    <row r="140" spans="1:8" ht="58" x14ac:dyDescent="0.35">
      <c r="A140" s="2" t="s">
        <v>525</v>
      </c>
      <c r="B140" s="2" t="s">
        <v>138</v>
      </c>
      <c r="C140" s="2" t="s">
        <v>526</v>
      </c>
      <c r="D140" s="2" t="s">
        <v>403</v>
      </c>
      <c r="E140" s="5" t="s">
        <v>321</v>
      </c>
      <c r="F140" s="5" t="s">
        <v>321</v>
      </c>
      <c r="G140" s="2" t="s">
        <v>326</v>
      </c>
    </row>
    <row r="141" spans="1:8" ht="101.5" x14ac:dyDescent="0.35">
      <c r="A141" s="2" t="s">
        <v>525</v>
      </c>
      <c r="B141" s="2" t="s">
        <v>139</v>
      </c>
      <c r="C141" s="2" t="s">
        <v>527</v>
      </c>
      <c r="D141" s="2" t="s">
        <v>519</v>
      </c>
      <c r="E141" s="5" t="s">
        <v>321</v>
      </c>
      <c r="F141" s="5" t="s">
        <v>321</v>
      </c>
      <c r="G141" s="2" t="s">
        <v>326</v>
      </c>
    </row>
    <row r="142" spans="1:8" ht="72.5" x14ac:dyDescent="0.35">
      <c r="A142" s="2" t="s">
        <v>525</v>
      </c>
      <c r="B142" s="2" t="s">
        <v>140</v>
      </c>
      <c r="C142" s="2" t="s">
        <v>528</v>
      </c>
      <c r="D142" s="2" t="s">
        <v>529</v>
      </c>
      <c r="E142" s="5" t="s">
        <v>321</v>
      </c>
      <c r="F142" s="5" t="s">
        <v>321</v>
      </c>
      <c r="G142" s="2" t="s">
        <v>326</v>
      </c>
    </row>
    <row r="143" spans="1:8" ht="87" x14ac:dyDescent="0.35">
      <c r="A143" s="2" t="s">
        <v>525</v>
      </c>
      <c r="B143" s="2" t="s">
        <v>141</v>
      </c>
      <c r="C143" s="2" t="s">
        <v>530</v>
      </c>
      <c r="D143" s="2" t="s">
        <v>531</v>
      </c>
      <c r="E143" s="5" t="s">
        <v>321</v>
      </c>
      <c r="F143" s="5" t="s">
        <v>321</v>
      </c>
      <c r="G143" s="2" t="s">
        <v>326</v>
      </c>
    </row>
    <row r="144" spans="1:8" ht="58" x14ac:dyDescent="0.35">
      <c r="A144" s="2" t="s">
        <v>532</v>
      </c>
      <c r="B144" s="2" t="s">
        <v>142</v>
      </c>
      <c r="C144" s="2" t="s">
        <v>533</v>
      </c>
      <c r="D144" s="2" t="s">
        <v>403</v>
      </c>
      <c r="E144" s="5" t="s">
        <v>321</v>
      </c>
      <c r="F144" s="5" t="s">
        <v>321</v>
      </c>
      <c r="G144" s="2" t="s">
        <v>326</v>
      </c>
      <c r="H144" s="2" t="s">
        <v>1313</v>
      </c>
    </row>
    <row r="145" spans="1:8" ht="72.5" x14ac:dyDescent="0.35">
      <c r="A145" s="2" t="s">
        <v>532</v>
      </c>
      <c r="B145" s="2" t="s">
        <v>143</v>
      </c>
      <c r="C145" s="2" t="s">
        <v>534</v>
      </c>
      <c r="D145" s="2" t="s">
        <v>535</v>
      </c>
      <c r="E145" s="5" t="s">
        <v>321</v>
      </c>
      <c r="F145" s="5" t="s">
        <v>321</v>
      </c>
      <c r="G145" s="2" t="s">
        <v>326</v>
      </c>
      <c r="H145" s="2" t="s">
        <v>1313</v>
      </c>
    </row>
    <row r="146" spans="1:8" ht="101.5" x14ac:dyDescent="0.35">
      <c r="A146" s="2" t="s">
        <v>532</v>
      </c>
      <c r="B146" s="2" t="s">
        <v>144</v>
      </c>
      <c r="C146" s="2" t="s">
        <v>536</v>
      </c>
      <c r="D146" s="2" t="s">
        <v>519</v>
      </c>
      <c r="E146" s="5" t="s">
        <v>321</v>
      </c>
      <c r="F146" s="5" t="s">
        <v>321</v>
      </c>
      <c r="G146" s="2" t="s">
        <v>326</v>
      </c>
      <c r="H146" s="2" t="s">
        <v>1313</v>
      </c>
    </row>
    <row r="147" spans="1:8" ht="101.5" x14ac:dyDescent="0.35">
      <c r="A147" s="2" t="s">
        <v>532</v>
      </c>
      <c r="B147" s="2" t="s">
        <v>145</v>
      </c>
      <c r="C147" s="2" t="s">
        <v>537</v>
      </c>
      <c r="D147" s="2" t="s">
        <v>519</v>
      </c>
      <c r="E147" s="5" t="s">
        <v>321</v>
      </c>
      <c r="F147" s="5" t="s">
        <v>321</v>
      </c>
      <c r="G147" s="2" t="s">
        <v>326</v>
      </c>
      <c r="H147" s="2" t="s">
        <v>1313</v>
      </c>
    </row>
    <row r="148" spans="1:8" ht="101.5" x14ac:dyDescent="0.35">
      <c r="A148" s="2" t="s">
        <v>532</v>
      </c>
      <c r="B148" s="25" t="s">
        <v>146</v>
      </c>
      <c r="C148" s="2" t="s">
        <v>539</v>
      </c>
      <c r="D148" s="2" t="s">
        <v>519</v>
      </c>
      <c r="E148" s="5" t="s">
        <v>321</v>
      </c>
      <c r="F148" s="5" t="s">
        <v>321</v>
      </c>
      <c r="G148" s="2" t="s">
        <v>326</v>
      </c>
      <c r="H148" s="25" t="s">
        <v>538</v>
      </c>
    </row>
    <row r="149" spans="1:8" ht="58" x14ac:dyDescent="0.35">
      <c r="A149" s="2" t="s">
        <v>532</v>
      </c>
      <c r="B149" s="2" t="s">
        <v>147</v>
      </c>
      <c r="C149" s="2" t="s">
        <v>540</v>
      </c>
      <c r="D149" s="2" t="s">
        <v>403</v>
      </c>
      <c r="E149" s="5" t="s">
        <v>321</v>
      </c>
      <c r="F149" s="5" t="s">
        <v>321</v>
      </c>
      <c r="G149" s="2" t="s">
        <v>326</v>
      </c>
      <c r="H149" s="2" t="s">
        <v>1313</v>
      </c>
    </row>
    <row r="150" spans="1:8" ht="58" x14ac:dyDescent="0.35">
      <c r="A150" s="2" t="s">
        <v>532</v>
      </c>
      <c r="B150" s="2" t="s">
        <v>148</v>
      </c>
      <c r="C150" s="2" t="s">
        <v>541</v>
      </c>
      <c r="D150" s="2" t="s">
        <v>403</v>
      </c>
      <c r="E150" s="5" t="s">
        <v>321</v>
      </c>
      <c r="F150" s="5" t="s">
        <v>321</v>
      </c>
      <c r="G150" s="2" t="s">
        <v>326</v>
      </c>
      <c r="H150" s="2" t="s">
        <v>1313</v>
      </c>
    </row>
    <row r="151" spans="1:8" ht="101.5" x14ac:dyDescent="0.35">
      <c r="A151" s="2" t="s">
        <v>532</v>
      </c>
      <c r="B151" s="2" t="s">
        <v>149</v>
      </c>
      <c r="C151" s="2" t="s">
        <v>542</v>
      </c>
      <c r="D151" s="2" t="s">
        <v>519</v>
      </c>
      <c r="E151" s="5" t="s">
        <v>321</v>
      </c>
      <c r="F151" s="5" t="s">
        <v>321</v>
      </c>
      <c r="G151" s="2" t="s">
        <v>326</v>
      </c>
      <c r="H151" s="2" t="s">
        <v>1313</v>
      </c>
    </row>
    <row r="152" spans="1:8" ht="58" x14ac:dyDescent="0.35">
      <c r="A152" s="2" t="s">
        <v>532</v>
      </c>
      <c r="B152" s="2" t="s">
        <v>150</v>
      </c>
      <c r="C152" s="2" t="s">
        <v>543</v>
      </c>
      <c r="D152" s="2" t="s">
        <v>403</v>
      </c>
      <c r="E152" s="5" t="s">
        <v>321</v>
      </c>
      <c r="F152" s="5" t="s">
        <v>321</v>
      </c>
      <c r="G152" s="2" t="s">
        <v>326</v>
      </c>
      <c r="H152" s="2" t="s">
        <v>1313</v>
      </c>
    </row>
    <row r="153" spans="1:8" ht="101.5" x14ac:dyDescent="0.35">
      <c r="A153" s="2" t="s">
        <v>532</v>
      </c>
      <c r="B153" s="2" t="s">
        <v>151</v>
      </c>
      <c r="C153" s="2" t="s">
        <v>544</v>
      </c>
      <c r="D153" s="2" t="s">
        <v>519</v>
      </c>
      <c r="E153" s="5" t="s">
        <v>321</v>
      </c>
      <c r="F153" s="5" t="s">
        <v>321</v>
      </c>
      <c r="G153" s="2" t="s">
        <v>326</v>
      </c>
      <c r="H153" s="2" t="s">
        <v>1313</v>
      </c>
    </row>
    <row r="154" spans="1:8" ht="58" x14ac:dyDescent="0.35">
      <c r="A154" s="2" t="s">
        <v>532</v>
      </c>
      <c r="B154" s="2" t="s">
        <v>152</v>
      </c>
      <c r="C154" s="2" t="s">
        <v>545</v>
      </c>
      <c r="D154" s="2" t="s">
        <v>403</v>
      </c>
      <c r="E154" s="5" t="s">
        <v>321</v>
      </c>
      <c r="F154" s="5" t="s">
        <v>321</v>
      </c>
      <c r="G154" s="2" t="s">
        <v>326</v>
      </c>
      <c r="H154" s="2" t="s">
        <v>1313</v>
      </c>
    </row>
    <row r="155" spans="1:8" ht="58" x14ac:dyDescent="0.35">
      <c r="A155" s="2" t="s">
        <v>532</v>
      </c>
      <c r="B155" s="2" t="s">
        <v>153</v>
      </c>
      <c r="C155" s="2" t="s">
        <v>546</v>
      </c>
      <c r="D155" s="2" t="s">
        <v>403</v>
      </c>
      <c r="E155" s="5" t="s">
        <v>321</v>
      </c>
      <c r="F155" s="5" t="s">
        <v>321</v>
      </c>
      <c r="G155" s="2" t="s">
        <v>326</v>
      </c>
      <c r="H155" s="2" t="s">
        <v>1313</v>
      </c>
    </row>
    <row r="156" spans="1:8" ht="101.5" x14ac:dyDescent="0.35">
      <c r="A156" s="2" t="s">
        <v>532</v>
      </c>
      <c r="B156" s="2" t="s">
        <v>154</v>
      </c>
      <c r="C156" s="2" t="s">
        <v>544</v>
      </c>
      <c r="D156" s="2" t="s">
        <v>519</v>
      </c>
      <c r="E156" s="5" t="s">
        <v>321</v>
      </c>
      <c r="F156" s="5" t="s">
        <v>321</v>
      </c>
      <c r="G156" s="2" t="s">
        <v>326</v>
      </c>
      <c r="H156" s="2" t="s">
        <v>1313</v>
      </c>
    </row>
    <row r="157" spans="1:8" ht="72.5" x14ac:dyDescent="0.35">
      <c r="A157" s="2" t="s">
        <v>547</v>
      </c>
      <c r="B157" s="2" t="s">
        <v>155</v>
      </c>
      <c r="C157" s="2" t="s">
        <v>548</v>
      </c>
      <c r="D157" s="2" t="s">
        <v>549</v>
      </c>
      <c r="E157" s="5" t="s">
        <v>321</v>
      </c>
      <c r="F157" s="5" t="s">
        <v>321</v>
      </c>
      <c r="G157" s="2" t="s">
        <v>326</v>
      </c>
      <c r="H157" s="2" t="s">
        <v>1313</v>
      </c>
    </row>
    <row r="158" spans="1:8" ht="58" x14ac:dyDescent="0.35">
      <c r="A158" s="2" t="s">
        <v>547</v>
      </c>
      <c r="B158" s="2" t="s">
        <v>156</v>
      </c>
      <c r="C158" s="2" t="s">
        <v>550</v>
      </c>
      <c r="D158" s="2" t="s">
        <v>551</v>
      </c>
      <c r="E158" s="5" t="s">
        <v>321</v>
      </c>
      <c r="F158" s="5" t="s">
        <v>321</v>
      </c>
      <c r="G158" s="2" t="s">
        <v>326</v>
      </c>
      <c r="H158" s="2" t="s">
        <v>1313</v>
      </c>
    </row>
    <row r="159" spans="1:8" ht="409.5" x14ac:dyDescent="0.35">
      <c r="A159" s="2" t="s">
        <v>547</v>
      </c>
      <c r="B159" s="2" t="s">
        <v>157</v>
      </c>
      <c r="C159" s="2" t="s">
        <v>552</v>
      </c>
      <c r="D159" s="2" t="s">
        <v>553</v>
      </c>
      <c r="E159" s="5" t="s">
        <v>321</v>
      </c>
      <c r="F159" s="5" t="s">
        <v>321</v>
      </c>
      <c r="G159" s="2" t="s">
        <v>326</v>
      </c>
      <c r="H159" s="2" t="s">
        <v>1313</v>
      </c>
    </row>
    <row r="160" spans="1:8" ht="101.5" x14ac:dyDescent="0.35">
      <c r="A160" s="2" t="s">
        <v>554</v>
      </c>
      <c r="B160" s="2" t="s">
        <v>158</v>
      </c>
      <c r="C160" s="2" t="s">
        <v>555</v>
      </c>
      <c r="D160" s="2" t="s">
        <v>556</v>
      </c>
      <c r="E160" s="5" t="s">
        <v>321</v>
      </c>
      <c r="F160" s="5" t="s">
        <v>321</v>
      </c>
      <c r="G160" s="2" t="s">
        <v>326</v>
      </c>
      <c r="H160" s="2" t="s">
        <v>1313</v>
      </c>
    </row>
    <row r="161" spans="1:9" ht="174" x14ac:dyDescent="0.35">
      <c r="A161" s="2" t="s">
        <v>554</v>
      </c>
      <c r="B161" s="2" t="s">
        <v>159</v>
      </c>
      <c r="C161" s="2" t="s">
        <v>557</v>
      </c>
      <c r="D161" s="2" t="s">
        <v>558</v>
      </c>
      <c r="E161" s="5" t="s">
        <v>321</v>
      </c>
      <c r="F161" s="5" t="s">
        <v>321</v>
      </c>
      <c r="G161" s="2" t="s">
        <v>326</v>
      </c>
      <c r="H161" s="2" t="s">
        <v>1313</v>
      </c>
    </row>
    <row r="162" spans="1:9" ht="58" x14ac:dyDescent="0.35">
      <c r="A162" s="2" t="s">
        <v>554</v>
      </c>
      <c r="B162" s="2" t="s">
        <v>160</v>
      </c>
      <c r="C162" s="2" t="s">
        <v>559</v>
      </c>
      <c r="D162" s="2" t="s">
        <v>403</v>
      </c>
      <c r="E162" s="5" t="s">
        <v>321</v>
      </c>
      <c r="F162" s="5" t="s">
        <v>321</v>
      </c>
      <c r="G162" s="2" t="s">
        <v>326</v>
      </c>
      <c r="H162" s="2" t="s">
        <v>1313</v>
      </c>
    </row>
    <row r="163" spans="1:9" ht="87" x14ac:dyDescent="0.35">
      <c r="A163" s="2" t="s">
        <v>554</v>
      </c>
      <c r="B163" s="2" t="s">
        <v>161</v>
      </c>
      <c r="C163" s="2" t="s">
        <v>560</v>
      </c>
      <c r="D163" s="2" t="s">
        <v>403</v>
      </c>
      <c r="E163" s="5" t="s">
        <v>321</v>
      </c>
      <c r="F163" s="5" t="s">
        <v>321</v>
      </c>
      <c r="G163" s="2" t="s">
        <v>326</v>
      </c>
      <c r="H163" s="2" t="s">
        <v>1313</v>
      </c>
    </row>
    <row r="164" spans="1:9" ht="58" x14ac:dyDescent="0.35">
      <c r="A164" s="2" t="s">
        <v>554</v>
      </c>
      <c r="B164" s="2" t="s">
        <v>162</v>
      </c>
      <c r="C164" s="2" t="s">
        <v>561</v>
      </c>
      <c r="D164" s="2" t="s">
        <v>403</v>
      </c>
      <c r="E164" s="5" t="s">
        <v>321</v>
      </c>
      <c r="F164" s="5" t="s">
        <v>321</v>
      </c>
      <c r="G164" s="2" t="s">
        <v>326</v>
      </c>
      <c r="H164" s="2" t="s">
        <v>1313</v>
      </c>
    </row>
    <row r="165" spans="1:9" ht="58" x14ac:dyDescent="0.35">
      <c r="A165" s="2" t="s">
        <v>554</v>
      </c>
      <c r="B165" s="2" t="s">
        <v>163</v>
      </c>
      <c r="C165" s="2" t="s">
        <v>562</v>
      </c>
      <c r="D165" s="2" t="s">
        <v>403</v>
      </c>
      <c r="E165" s="5" t="s">
        <v>321</v>
      </c>
      <c r="F165" s="5" t="s">
        <v>321</v>
      </c>
      <c r="G165" s="2" t="s">
        <v>326</v>
      </c>
      <c r="H165" s="2" t="s">
        <v>1313</v>
      </c>
    </row>
    <row r="166" spans="1:9" ht="58" x14ac:dyDescent="0.35">
      <c r="A166" s="2" t="s">
        <v>554</v>
      </c>
      <c r="B166" s="2" t="s">
        <v>164</v>
      </c>
      <c r="C166" s="2" t="s">
        <v>563</v>
      </c>
      <c r="D166" s="2" t="s">
        <v>403</v>
      </c>
      <c r="E166" s="5" t="s">
        <v>321</v>
      </c>
      <c r="F166" s="5" t="s">
        <v>321</v>
      </c>
      <c r="G166" s="2" t="s">
        <v>326</v>
      </c>
      <c r="H166" s="2" t="s">
        <v>1313</v>
      </c>
    </row>
    <row r="167" spans="1:9" ht="58" x14ac:dyDescent="0.35">
      <c r="A167" s="2" t="s">
        <v>554</v>
      </c>
      <c r="B167" s="2" t="s">
        <v>165</v>
      </c>
      <c r="C167" s="2" t="s">
        <v>564</v>
      </c>
      <c r="D167" s="2" t="s">
        <v>403</v>
      </c>
      <c r="E167" s="5" t="s">
        <v>321</v>
      </c>
      <c r="F167" s="5" t="s">
        <v>321</v>
      </c>
      <c r="G167" s="2" t="s">
        <v>326</v>
      </c>
      <c r="H167" s="2" t="s">
        <v>1313</v>
      </c>
    </row>
    <row r="168" spans="1:9" ht="58" x14ac:dyDescent="0.35">
      <c r="A168" s="2" t="s">
        <v>565</v>
      </c>
      <c r="B168" s="2" t="s">
        <v>166</v>
      </c>
      <c r="C168" s="2" t="s">
        <v>566</v>
      </c>
      <c r="D168" s="2" t="s">
        <v>403</v>
      </c>
      <c r="E168" s="5" t="s">
        <v>321</v>
      </c>
      <c r="F168" s="5" t="s">
        <v>321</v>
      </c>
      <c r="G168" s="2" t="s">
        <v>326</v>
      </c>
      <c r="H168" s="2" t="s">
        <v>1313</v>
      </c>
    </row>
    <row r="169" spans="1:9" ht="87" x14ac:dyDescent="0.35">
      <c r="A169" s="2" t="s">
        <v>565</v>
      </c>
      <c r="B169" s="2" t="s">
        <v>167</v>
      </c>
      <c r="C169" s="2" t="s">
        <v>567</v>
      </c>
      <c r="D169" s="2" t="s">
        <v>568</v>
      </c>
      <c r="E169" s="5" t="s">
        <v>321</v>
      </c>
      <c r="F169" s="5" t="s">
        <v>321</v>
      </c>
      <c r="G169" s="2" t="s">
        <v>326</v>
      </c>
      <c r="H169" s="2" t="s">
        <v>1313</v>
      </c>
    </row>
    <row r="170" spans="1:9" ht="58" x14ac:dyDescent="0.35">
      <c r="A170" s="2" t="s">
        <v>569</v>
      </c>
      <c r="B170" s="2" t="s">
        <v>168</v>
      </c>
      <c r="C170" s="2" t="s">
        <v>570</v>
      </c>
      <c r="D170" s="2" t="s">
        <v>403</v>
      </c>
      <c r="E170" s="5" t="s">
        <v>321</v>
      </c>
      <c r="F170" s="5" t="s">
        <v>321</v>
      </c>
      <c r="G170" s="2" t="s">
        <v>326</v>
      </c>
    </row>
    <row r="171" spans="1:9" ht="58" x14ac:dyDescent="0.35">
      <c r="A171" s="2" t="s">
        <v>569</v>
      </c>
      <c r="B171" s="2" t="s">
        <v>169</v>
      </c>
      <c r="C171" s="2" t="s">
        <v>571</v>
      </c>
      <c r="D171" s="2" t="s">
        <v>403</v>
      </c>
      <c r="E171" s="5" t="s">
        <v>321</v>
      </c>
      <c r="F171" s="5" t="s">
        <v>321</v>
      </c>
      <c r="G171" s="2" t="s">
        <v>326</v>
      </c>
    </row>
    <row r="172" spans="1:9" ht="72.5" x14ac:dyDescent="0.35">
      <c r="A172" s="2" t="s">
        <v>569</v>
      </c>
      <c r="B172" s="2" t="s">
        <v>170</v>
      </c>
      <c r="C172" s="2" t="s">
        <v>572</v>
      </c>
      <c r="D172" s="2" t="s">
        <v>573</v>
      </c>
      <c r="E172" s="5" t="s">
        <v>321</v>
      </c>
      <c r="F172" s="5" t="s">
        <v>321</v>
      </c>
      <c r="G172" s="2" t="s">
        <v>326</v>
      </c>
    </row>
    <row r="173" spans="1:9" ht="87" x14ac:dyDescent="0.35">
      <c r="A173" s="2" t="s">
        <v>569</v>
      </c>
      <c r="B173" s="2" t="s">
        <v>171</v>
      </c>
      <c r="C173" s="2" t="s">
        <v>574</v>
      </c>
      <c r="D173" s="2" t="s">
        <v>575</v>
      </c>
      <c r="E173" s="5" t="s">
        <v>321</v>
      </c>
      <c r="F173" s="5" t="s">
        <v>321</v>
      </c>
      <c r="G173" s="2" t="s">
        <v>326</v>
      </c>
    </row>
    <row r="174" spans="1:9" ht="58" x14ac:dyDescent="0.35">
      <c r="A174" s="2" t="s">
        <v>576</v>
      </c>
      <c r="B174" s="2" t="s">
        <v>172</v>
      </c>
      <c r="C174" s="2" t="s">
        <v>577</v>
      </c>
      <c r="D174" s="2" t="s">
        <v>403</v>
      </c>
      <c r="E174" s="5" t="s">
        <v>321</v>
      </c>
      <c r="F174" s="5" t="s">
        <v>322</v>
      </c>
      <c r="G174" s="2" t="s">
        <v>326</v>
      </c>
      <c r="I174" s="2" t="s">
        <v>578</v>
      </c>
    </row>
    <row r="175" spans="1:9" ht="58" x14ac:dyDescent="0.35">
      <c r="A175" s="2" t="s">
        <v>576</v>
      </c>
      <c r="B175" s="2" t="s">
        <v>173</v>
      </c>
      <c r="C175" s="2" t="s">
        <v>580</v>
      </c>
      <c r="D175" s="2" t="s">
        <v>403</v>
      </c>
      <c r="E175" s="5" t="s">
        <v>321</v>
      </c>
      <c r="F175" s="5" t="s">
        <v>321</v>
      </c>
      <c r="G175" s="2" t="s">
        <v>326</v>
      </c>
      <c r="I175" s="2" t="s">
        <v>578</v>
      </c>
    </row>
    <row r="176" spans="1:9" ht="58" x14ac:dyDescent="0.35">
      <c r="A176" s="2" t="s">
        <v>581</v>
      </c>
      <c r="B176" s="2" t="s">
        <v>174</v>
      </c>
      <c r="C176" s="2" t="s">
        <v>582</v>
      </c>
      <c r="D176" s="2" t="s">
        <v>403</v>
      </c>
      <c r="E176" s="5" t="s">
        <v>321</v>
      </c>
      <c r="F176" s="5" t="s">
        <v>321</v>
      </c>
      <c r="G176" s="2" t="s">
        <v>326</v>
      </c>
      <c r="H176" s="2" t="s">
        <v>1313</v>
      </c>
    </row>
    <row r="177" spans="1:8" ht="101.5" x14ac:dyDescent="0.35">
      <c r="A177" s="2" t="s">
        <v>581</v>
      </c>
      <c r="B177" s="2" t="s">
        <v>175</v>
      </c>
      <c r="C177" s="2" t="s">
        <v>583</v>
      </c>
      <c r="D177" s="2" t="s">
        <v>584</v>
      </c>
      <c r="E177" s="5" t="s">
        <v>321</v>
      </c>
      <c r="F177" s="5" t="s">
        <v>321</v>
      </c>
      <c r="G177" s="2" t="s">
        <v>326</v>
      </c>
      <c r="H177" s="2" t="s">
        <v>1313</v>
      </c>
    </row>
    <row r="178" spans="1:8" ht="101.5" x14ac:dyDescent="0.35">
      <c r="A178" s="2" t="s">
        <v>581</v>
      </c>
      <c r="B178" s="2" t="s">
        <v>176</v>
      </c>
      <c r="C178" s="2" t="s">
        <v>585</v>
      </c>
      <c r="D178" s="2" t="s">
        <v>584</v>
      </c>
      <c r="E178" s="5" t="s">
        <v>321</v>
      </c>
      <c r="F178" s="5" t="s">
        <v>321</v>
      </c>
      <c r="G178" s="2" t="s">
        <v>326</v>
      </c>
      <c r="H178" s="2" t="s">
        <v>1313</v>
      </c>
    </row>
    <row r="179" spans="1:8" ht="101.5" x14ac:dyDescent="0.35">
      <c r="A179" s="2" t="s">
        <v>581</v>
      </c>
      <c r="B179" s="2" t="s">
        <v>177</v>
      </c>
      <c r="C179" s="2" t="s">
        <v>586</v>
      </c>
      <c r="D179" s="2" t="s">
        <v>584</v>
      </c>
      <c r="E179" s="5" t="s">
        <v>321</v>
      </c>
      <c r="F179" s="5" t="s">
        <v>321</v>
      </c>
      <c r="G179" s="2" t="s">
        <v>326</v>
      </c>
      <c r="H179" s="2" t="s">
        <v>1313</v>
      </c>
    </row>
    <row r="180" spans="1:8" ht="101.5" x14ac:dyDescent="0.35">
      <c r="A180" s="2" t="s">
        <v>581</v>
      </c>
      <c r="B180" s="2" t="s">
        <v>178</v>
      </c>
      <c r="C180" s="2" t="s">
        <v>587</v>
      </c>
      <c r="D180" s="2" t="s">
        <v>584</v>
      </c>
      <c r="E180" s="5" t="s">
        <v>321</v>
      </c>
      <c r="F180" s="5" t="s">
        <v>321</v>
      </c>
      <c r="G180" s="2" t="s">
        <v>326</v>
      </c>
      <c r="H180" s="2" t="s">
        <v>1313</v>
      </c>
    </row>
    <row r="181" spans="1:8" ht="58" x14ac:dyDescent="0.35">
      <c r="A181" s="2" t="s">
        <v>581</v>
      </c>
      <c r="B181" s="2" t="s">
        <v>179</v>
      </c>
      <c r="C181" s="2" t="s">
        <v>588</v>
      </c>
      <c r="D181" s="2" t="s">
        <v>403</v>
      </c>
      <c r="E181" s="5" t="s">
        <v>321</v>
      </c>
      <c r="F181" s="5" t="s">
        <v>321</v>
      </c>
      <c r="G181" s="2" t="s">
        <v>326</v>
      </c>
      <c r="H181" s="2" t="s">
        <v>1313</v>
      </c>
    </row>
    <row r="182" spans="1:8" ht="72.5" x14ac:dyDescent="0.35">
      <c r="A182" s="2" t="s">
        <v>589</v>
      </c>
      <c r="B182" s="2" t="s">
        <v>180</v>
      </c>
      <c r="C182" s="2" t="s">
        <v>590</v>
      </c>
      <c r="D182" s="2" t="s">
        <v>591</v>
      </c>
      <c r="E182" s="5" t="s">
        <v>321</v>
      </c>
      <c r="F182" s="5" t="s">
        <v>321</v>
      </c>
      <c r="G182" s="2" t="s">
        <v>326</v>
      </c>
      <c r="H182" s="2" t="s">
        <v>1313</v>
      </c>
    </row>
    <row r="183" spans="1:8" ht="246.5" x14ac:dyDescent="0.35">
      <c r="A183" s="2" t="s">
        <v>589</v>
      </c>
      <c r="B183" s="25" t="s">
        <v>181</v>
      </c>
      <c r="C183" s="2" t="s">
        <v>593</v>
      </c>
      <c r="D183" s="2" t="s">
        <v>594</v>
      </c>
      <c r="E183" s="5" t="s">
        <v>321</v>
      </c>
      <c r="F183" s="5" t="s">
        <v>321</v>
      </c>
      <c r="G183" s="2" t="s">
        <v>326</v>
      </c>
      <c r="H183" s="25" t="s">
        <v>592</v>
      </c>
    </row>
    <row r="184" spans="1:8" ht="101.5" x14ac:dyDescent="0.35">
      <c r="A184" s="2" t="s">
        <v>589</v>
      </c>
      <c r="B184" s="2" t="s">
        <v>182</v>
      </c>
      <c r="C184" s="2" t="s">
        <v>595</v>
      </c>
      <c r="D184" s="2" t="s">
        <v>596</v>
      </c>
      <c r="E184" s="5" t="s">
        <v>321</v>
      </c>
      <c r="F184" s="5" t="s">
        <v>321</v>
      </c>
      <c r="G184" s="2" t="s">
        <v>326</v>
      </c>
      <c r="H184" s="2" t="s">
        <v>1313</v>
      </c>
    </row>
    <row r="185" spans="1:8" ht="87" x14ac:dyDescent="0.35">
      <c r="A185" s="2" t="s">
        <v>589</v>
      </c>
      <c r="B185" s="2" t="s">
        <v>183</v>
      </c>
      <c r="C185" s="2" t="s">
        <v>597</v>
      </c>
      <c r="D185" s="2" t="s">
        <v>598</v>
      </c>
      <c r="E185" s="5" t="s">
        <v>321</v>
      </c>
      <c r="F185" s="5" t="s">
        <v>321</v>
      </c>
      <c r="G185" s="2" t="s">
        <v>326</v>
      </c>
      <c r="H185" s="2" t="s">
        <v>1313</v>
      </c>
    </row>
    <row r="186" spans="1:8" ht="43.5" x14ac:dyDescent="0.35">
      <c r="A186" s="2" t="s">
        <v>589</v>
      </c>
      <c r="B186" s="2" t="s">
        <v>184</v>
      </c>
      <c r="C186" s="2" t="s">
        <v>599</v>
      </c>
      <c r="E186" s="5" t="s">
        <v>321</v>
      </c>
      <c r="F186" s="5" t="s">
        <v>321</v>
      </c>
      <c r="G186" s="2" t="s">
        <v>326</v>
      </c>
      <c r="H186" s="2" t="s">
        <v>1313</v>
      </c>
    </row>
    <row r="187" spans="1:8" ht="58" x14ac:dyDescent="0.35">
      <c r="A187" s="2" t="s">
        <v>589</v>
      </c>
      <c r="B187" s="2" t="s">
        <v>185</v>
      </c>
      <c r="C187" s="2" t="s">
        <v>600</v>
      </c>
      <c r="D187" s="2" t="s">
        <v>403</v>
      </c>
      <c r="E187" s="5" t="s">
        <v>321</v>
      </c>
      <c r="F187" s="5" t="s">
        <v>321</v>
      </c>
      <c r="G187" s="2" t="s">
        <v>326</v>
      </c>
      <c r="H187" s="2" t="s">
        <v>1313</v>
      </c>
    </row>
    <row r="188" spans="1:8" ht="58" x14ac:dyDescent="0.35">
      <c r="A188" s="2" t="s">
        <v>589</v>
      </c>
      <c r="B188" s="2" t="s">
        <v>186</v>
      </c>
      <c r="C188" s="2" t="s">
        <v>601</v>
      </c>
      <c r="D188" s="2" t="s">
        <v>403</v>
      </c>
      <c r="E188" s="5" t="s">
        <v>321</v>
      </c>
      <c r="F188" s="5" t="s">
        <v>321</v>
      </c>
      <c r="G188" s="2" t="s">
        <v>326</v>
      </c>
      <c r="H188" s="2" t="s">
        <v>1313</v>
      </c>
    </row>
    <row r="189" spans="1:8" ht="58" x14ac:dyDescent="0.35">
      <c r="A189" s="2" t="s">
        <v>589</v>
      </c>
      <c r="B189" s="2" t="s">
        <v>187</v>
      </c>
      <c r="C189" s="2" t="s">
        <v>602</v>
      </c>
      <c r="D189" s="2" t="s">
        <v>403</v>
      </c>
      <c r="E189" s="5" t="s">
        <v>321</v>
      </c>
      <c r="F189" s="5" t="s">
        <v>321</v>
      </c>
      <c r="G189" s="2" t="s">
        <v>326</v>
      </c>
      <c r="H189" s="2" t="s">
        <v>1313</v>
      </c>
    </row>
    <row r="190" spans="1:8" ht="58" x14ac:dyDescent="0.35">
      <c r="A190" s="2" t="s">
        <v>589</v>
      </c>
      <c r="B190" s="2" t="s">
        <v>188</v>
      </c>
      <c r="C190" s="2" t="s">
        <v>603</v>
      </c>
      <c r="D190" s="2" t="s">
        <v>403</v>
      </c>
      <c r="E190" s="5" t="s">
        <v>321</v>
      </c>
      <c r="F190" s="5" t="s">
        <v>321</v>
      </c>
      <c r="G190" s="2" t="s">
        <v>326</v>
      </c>
      <c r="H190" s="2" t="s">
        <v>1313</v>
      </c>
    </row>
    <row r="191" spans="1:8" ht="58" x14ac:dyDescent="0.35">
      <c r="A191" s="2" t="s">
        <v>604</v>
      </c>
      <c r="B191" s="2" t="s">
        <v>189</v>
      </c>
      <c r="C191" s="2" t="s">
        <v>605</v>
      </c>
      <c r="D191" s="2" t="s">
        <v>403</v>
      </c>
      <c r="E191" s="5" t="s">
        <v>321</v>
      </c>
      <c r="F191" s="5" t="s">
        <v>321</v>
      </c>
      <c r="G191" s="2" t="s">
        <v>326</v>
      </c>
      <c r="H191" s="2" t="s">
        <v>1313</v>
      </c>
    </row>
    <row r="192" spans="1:8" ht="58" x14ac:dyDescent="0.35">
      <c r="A192" s="2" t="s">
        <v>604</v>
      </c>
      <c r="B192" s="2" t="s">
        <v>190</v>
      </c>
      <c r="C192" s="2" t="s">
        <v>607</v>
      </c>
      <c r="D192" s="2" t="s">
        <v>403</v>
      </c>
      <c r="E192" s="5" t="s">
        <v>321</v>
      </c>
      <c r="F192" s="5" t="s">
        <v>321</v>
      </c>
      <c r="G192" s="2" t="s">
        <v>326</v>
      </c>
      <c r="H192" s="2" t="s">
        <v>1313</v>
      </c>
    </row>
    <row r="193" spans="1:9" ht="58" x14ac:dyDescent="0.35">
      <c r="A193" s="2" t="s">
        <v>604</v>
      </c>
      <c r="B193" s="2" t="s">
        <v>191</v>
      </c>
      <c r="C193" s="2" t="s">
        <v>606</v>
      </c>
      <c r="D193" s="2" t="s">
        <v>403</v>
      </c>
      <c r="E193" s="5" t="s">
        <v>321</v>
      </c>
      <c r="F193" s="5" t="s">
        <v>321</v>
      </c>
      <c r="G193" s="2" t="s">
        <v>326</v>
      </c>
      <c r="H193" s="2" t="s">
        <v>1313</v>
      </c>
    </row>
    <row r="194" spans="1:9" ht="58" x14ac:dyDescent="0.35">
      <c r="A194" s="2" t="s">
        <v>604</v>
      </c>
      <c r="B194" s="2" t="s">
        <v>192</v>
      </c>
      <c r="C194" s="2" t="s">
        <v>608</v>
      </c>
      <c r="D194" s="2" t="s">
        <v>403</v>
      </c>
      <c r="E194" s="5" t="s">
        <v>321</v>
      </c>
      <c r="F194" s="5" t="s">
        <v>321</v>
      </c>
      <c r="G194" s="2" t="s">
        <v>326</v>
      </c>
      <c r="H194" s="2" t="s">
        <v>1313</v>
      </c>
    </row>
    <row r="195" spans="1:9" ht="72.5" x14ac:dyDescent="0.35">
      <c r="A195" s="2" t="s">
        <v>604</v>
      </c>
      <c r="B195" s="2" t="s">
        <v>193</v>
      </c>
      <c r="C195" s="2" t="s">
        <v>609</v>
      </c>
      <c r="D195" s="2" t="s">
        <v>610</v>
      </c>
      <c r="E195" s="5" t="s">
        <v>321</v>
      </c>
      <c r="F195" s="5" t="s">
        <v>321</v>
      </c>
      <c r="G195" s="2" t="s">
        <v>326</v>
      </c>
      <c r="H195" s="2" t="s">
        <v>1313</v>
      </c>
    </row>
    <row r="196" spans="1:9" ht="72.5" x14ac:dyDescent="0.35">
      <c r="A196" s="2" t="s">
        <v>604</v>
      </c>
      <c r="B196" s="2" t="s">
        <v>194</v>
      </c>
      <c r="C196" s="2" t="s">
        <v>611</v>
      </c>
      <c r="D196" s="2" t="s">
        <v>612</v>
      </c>
      <c r="E196" s="5" t="s">
        <v>321</v>
      </c>
      <c r="F196" s="5" t="s">
        <v>321</v>
      </c>
      <c r="G196" s="2" t="s">
        <v>326</v>
      </c>
      <c r="H196" s="2" t="s">
        <v>1313</v>
      </c>
    </row>
    <row r="197" spans="1:9" ht="72.5" x14ac:dyDescent="0.35">
      <c r="A197" s="2" t="s">
        <v>604</v>
      </c>
      <c r="B197" s="2" t="s">
        <v>195</v>
      </c>
      <c r="C197" s="2" t="s">
        <v>613</v>
      </c>
      <c r="D197" s="2" t="s">
        <v>612</v>
      </c>
      <c r="E197" s="5" t="s">
        <v>321</v>
      </c>
      <c r="F197" s="5" t="s">
        <v>321</v>
      </c>
      <c r="G197" s="2" t="s">
        <v>326</v>
      </c>
      <c r="H197" s="2" t="s">
        <v>1313</v>
      </c>
    </row>
    <row r="198" spans="1:9" ht="72.5" x14ac:dyDescent="0.35">
      <c r="A198" s="2" t="s">
        <v>604</v>
      </c>
      <c r="B198" s="2" t="s">
        <v>196</v>
      </c>
      <c r="C198" s="2" t="s">
        <v>614</v>
      </c>
      <c r="D198" s="2" t="s">
        <v>612</v>
      </c>
      <c r="E198" s="5" t="s">
        <v>321</v>
      </c>
      <c r="F198" s="5" t="s">
        <v>321</v>
      </c>
      <c r="G198" s="2" t="s">
        <v>326</v>
      </c>
      <c r="H198" s="2" t="s">
        <v>1313</v>
      </c>
    </row>
    <row r="199" spans="1:9" ht="72.5" x14ac:dyDescent="0.35">
      <c r="A199" s="2" t="s">
        <v>604</v>
      </c>
      <c r="B199" s="2" t="s">
        <v>197</v>
      </c>
      <c r="C199" s="2" t="s">
        <v>615</v>
      </c>
      <c r="D199" s="2" t="s">
        <v>612</v>
      </c>
      <c r="E199" s="5" t="s">
        <v>321</v>
      </c>
      <c r="F199" s="5" t="s">
        <v>321</v>
      </c>
      <c r="G199" s="2" t="s">
        <v>326</v>
      </c>
      <c r="H199" s="2" t="s">
        <v>1313</v>
      </c>
    </row>
    <row r="200" spans="1:9" ht="72.5" x14ac:dyDescent="0.35">
      <c r="A200" s="2" t="s">
        <v>604</v>
      </c>
      <c r="B200" s="2" t="s">
        <v>198</v>
      </c>
      <c r="C200" s="2" t="s">
        <v>616</v>
      </c>
      <c r="D200" s="2" t="s">
        <v>612</v>
      </c>
      <c r="E200" s="5" t="s">
        <v>321</v>
      </c>
      <c r="F200" s="5" t="s">
        <v>321</v>
      </c>
      <c r="G200" s="2" t="s">
        <v>326</v>
      </c>
      <c r="H200" s="2" t="s">
        <v>1313</v>
      </c>
    </row>
    <row r="201" spans="1:9" ht="72.5" x14ac:dyDescent="0.35">
      <c r="A201" s="2" t="s">
        <v>604</v>
      </c>
      <c r="B201" s="2" t="s">
        <v>199</v>
      </c>
      <c r="C201" s="2" t="s">
        <v>617</v>
      </c>
      <c r="D201" s="2" t="s">
        <v>612</v>
      </c>
      <c r="E201" s="5" t="s">
        <v>321</v>
      </c>
      <c r="F201" s="5" t="s">
        <v>321</v>
      </c>
      <c r="G201" s="2" t="s">
        <v>326</v>
      </c>
      <c r="H201" s="2" t="s">
        <v>1313</v>
      </c>
    </row>
    <row r="202" spans="1:9" ht="101.5" x14ac:dyDescent="0.35">
      <c r="A202" s="2" t="s">
        <v>604</v>
      </c>
      <c r="B202" s="2" t="s">
        <v>200</v>
      </c>
      <c r="C202" s="2" t="s">
        <v>618</v>
      </c>
      <c r="D202" s="2" t="s">
        <v>619</v>
      </c>
      <c r="E202" s="5" t="s">
        <v>321</v>
      </c>
      <c r="F202" s="5" t="s">
        <v>321</v>
      </c>
      <c r="G202" s="2" t="s">
        <v>326</v>
      </c>
      <c r="H202" s="2" t="s">
        <v>1313</v>
      </c>
    </row>
    <row r="203" spans="1:9" ht="101.5" x14ac:dyDescent="0.35">
      <c r="A203" s="2" t="s">
        <v>604</v>
      </c>
      <c r="B203" s="2" t="s">
        <v>201</v>
      </c>
      <c r="C203" s="2" t="s">
        <v>620</v>
      </c>
      <c r="D203" s="2" t="s">
        <v>619</v>
      </c>
      <c r="E203" s="5" t="s">
        <v>321</v>
      </c>
      <c r="F203" s="5" t="s">
        <v>321</v>
      </c>
      <c r="G203" s="2" t="s">
        <v>326</v>
      </c>
      <c r="H203" s="2" t="s">
        <v>1313</v>
      </c>
    </row>
    <row r="204" spans="1:9" ht="58" x14ac:dyDescent="0.35">
      <c r="A204" s="2" t="s">
        <v>621</v>
      </c>
      <c r="B204" s="2" t="s">
        <v>202</v>
      </c>
      <c r="C204" s="2" t="s">
        <v>622</v>
      </c>
      <c r="D204" s="2" t="s">
        <v>623</v>
      </c>
      <c r="E204" s="5" t="s">
        <v>322</v>
      </c>
      <c r="F204" s="5" t="s">
        <v>321</v>
      </c>
      <c r="G204" s="2" t="s">
        <v>1352</v>
      </c>
      <c r="I204" s="2" t="s">
        <v>624</v>
      </c>
    </row>
    <row r="205" spans="1:9" ht="116" x14ac:dyDescent="0.35">
      <c r="A205" s="2" t="s">
        <v>621</v>
      </c>
      <c r="B205" s="6" t="s">
        <v>203</v>
      </c>
      <c r="C205" s="2" t="s">
        <v>626</v>
      </c>
      <c r="D205" s="2" t="s">
        <v>627</v>
      </c>
      <c r="E205" s="5" t="s">
        <v>322</v>
      </c>
      <c r="F205" s="5" t="s">
        <v>321</v>
      </c>
      <c r="G205" s="2" t="s">
        <v>1354</v>
      </c>
      <c r="H205" s="6" t="s">
        <v>625</v>
      </c>
      <c r="I205" s="2" t="s">
        <v>624</v>
      </c>
    </row>
    <row r="206" spans="1:9" ht="72.5" x14ac:dyDescent="0.35">
      <c r="A206" s="2" t="s">
        <v>621</v>
      </c>
      <c r="B206" s="6" t="s">
        <v>204</v>
      </c>
      <c r="C206" s="2" t="s">
        <v>629</v>
      </c>
      <c r="D206" s="2" t="s">
        <v>630</v>
      </c>
      <c r="E206" s="5" t="s">
        <v>322</v>
      </c>
      <c r="F206" s="5" t="s">
        <v>321</v>
      </c>
      <c r="G206" s="2" t="s">
        <v>1353</v>
      </c>
      <c r="H206" s="6" t="s">
        <v>628</v>
      </c>
      <c r="I206" s="2" t="s">
        <v>624</v>
      </c>
    </row>
    <row r="207" spans="1:9" ht="145" x14ac:dyDescent="0.35">
      <c r="A207" s="2" t="s">
        <v>631</v>
      </c>
      <c r="B207" s="2" t="s">
        <v>205</v>
      </c>
      <c r="C207" s="2" t="s">
        <v>632</v>
      </c>
      <c r="D207" s="2" t="s">
        <v>633</v>
      </c>
      <c r="E207" s="5" t="s">
        <v>322</v>
      </c>
      <c r="F207" s="5" t="s">
        <v>321</v>
      </c>
      <c r="G207" s="2" t="s">
        <v>1343</v>
      </c>
      <c r="I207" s="2" t="s">
        <v>624</v>
      </c>
    </row>
    <row r="208" spans="1:9" ht="58" x14ac:dyDescent="0.35">
      <c r="A208" s="2" t="s">
        <v>631</v>
      </c>
      <c r="B208" s="2" t="s">
        <v>206</v>
      </c>
      <c r="C208" s="2" t="s">
        <v>634</v>
      </c>
      <c r="D208" s="2" t="s">
        <v>403</v>
      </c>
      <c r="E208" s="5" t="s">
        <v>322</v>
      </c>
      <c r="F208" s="5" t="s">
        <v>321</v>
      </c>
      <c r="G208" s="2" t="s">
        <v>1350</v>
      </c>
      <c r="I208" s="2" t="s">
        <v>624</v>
      </c>
    </row>
    <row r="209" spans="1:9" ht="58" x14ac:dyDescent="0.35">
      <c r="A209" s="2" t="s">
        <v>635</v>
      </c>
      <c r="B209" s="2" t="s">
        <v>207</v>
      </c>
      <c r="C209" s="2" t="s">
        <v>636</v>
      </c>
      <c r="D209" s="2" t="s">
        <v>403</v>
      </c>
      <c r="E209" s="5" t="s">
        <v>321</v>
      </c>
      <c r="F209" s="5" t="s">
        <v>321</v>
      </c>
      <c r="G209" s="2" t="s">
        <v>326</v>
      </c>
      <c r="H209" s="2" t="s">
        <v>1313</v>
      </c>
    </row>
    <row r="210" spans="1:9" ht="58" x14ac:dyDescent="0.35">
      <c r="A210" s="2" t="s">
        <v>635</v>
      </c>
      <c r="B210" s="2" t="s">
        <v>208</v>
      </c>
      <c r="C210" s="2" t="s">
        <v>637</v>
      </c>
      <c r="D210" s="2" t="s">
        <v>403</v>
      </c>
      <c r="E210" s="5" t="s">
        <v>321</v>
      </c>
      <c r="F210" s="5" t="s">
        <v>321</v>
      </c>
      <c r="G210" s="2" t="s">
        <v>326</v>
      </c>
      <c r="H210" s="2" t="s">
        <v>1313</v>
      </c>
    </row>
    <row r="211" spans="1:9" ht="58" x14ac:dyDescent="0.35">
      <c r="A211" s="2" t="s">
        <v>635</v>
      </c>
      <c r="B211" s="2" t="s">
        <v>209</v>
      </c>
      <c r="C211" s="2" t="s">
        <v>638</v>
      </c>
      <c r="D211" s="2" t="s">
        <v>403</v>
      </c>
      <c r="E211" s="5" t="s">
        <v>321</v>
      </c>
      <c r="F211" s="5" t="s">
        <v>321</v>
      </c>
      <c r="G211" s="2" t="s">
        <v>326</v>
      </c>
      <c r="H211" s="2" t="s">
        <v>1313</v>
      </c>
    </row>
    <row r="212" spans="1:9" ht="43.5" x14ac:dyDescent="0.35">
      <c r="A212" s="2" t="s">
        <v>640</v>
      </c>
      <c r="B212" s="2" t="s">
        <v>210</v>
      </c>
      <c r="C212" s="2" t="s">
        <v>639</v>
      </c>
      <c r="D212" s="2" t="s">
        <v>641</v>
      </c>
      <c r="E212" s="5" t="s">
        <v>321</v>
      </c>
      <c r="F212" s="5" t="s">
        <v>321</v>
      </c>
      <c r="G212" s="2" t="s">
        <v>326</v>
      </c>
    </row>
    <row r="213" spans="1:9" ht="29" x14ac:dyDescent="0.35">
      <c r="A213" s="2" t="s">
        <v>640</v>
      </c>
      <c r="B213" s="2" t="s">
        <v>211</v>
      </c>
      <c r="C213" s="2" t="s">
        <v>642</v>
      </c>
      <c r="E213" s="5" t="s">
        <v>321</v>
      </c>
      <c r="F213" s="5" t="s">
        <v>321</v>
      </c>
      <c r="G213" s="2" t="s">
        <v>326</v>
      </c>
    </row>
    <row r="214" spans="1:9" ht="58" x14ac:dyDescent="0.35">
      <c r="A214" s="2" t="s">
        <v>643</v>
      </c>
      <c r="B214" s="2" t="s">
        <v>212</v>
      </c>
      <c r="C214" s="2" t="s">
        <v>644</v>
      </c>
      <c r="D214" s="2" t="s">
        <v>403</v>
      </c>
      <c r="E214" s="5" t="s">
        <v>321</v>
      </c>
      <c r="F214" s="5" t="s">
        <v>321</v>
      </c>
      <c r="G214" s="2" t="s">
        <v>326</v>
      </c>
      <c r="H214" s="2" t="s">
        <v>1313</v>
      </c>
    </row>
    <row r="215" spans="1:9" ht="58" x14ac:dyDescent="0.35">
      <c r="A215" s="2" t="s">
        <v>643</v>
      </c>
      <c r="B215" s="2" t="s">
        <v>213</v>
      </c>
      <c r="C215" s="2" t="s">
        <v>645</v>
      </c>
      <c r="D215" s="2" t="s">
        <v>403</v>
      </c>
      <c r="E215" s="5" t="s">
        <v>321</v>
      </c>
      <c r="F215" s="5" t="s">
        <v>321</v>
      </c>
      <c r="G215" s="2" t="s">
        <v>326</v>
      </c>
      <c r="H215" s="2" t="s">
        <v>1313</v>
      </c>
    </row>
    <row r="216" spans="1:9" ht="58" x14ac:dyDescent="0.35">
      <c r="A216" s="2" t="s">
        <v>646</v>
      </c>
      <c r="B216" s="2" t="s">
        <v>214</v>
      </c>
      <c r="C216" s="2" t="s">
        <v>647</v>
      </c>
      <c r="D216" s="2" t="s">
        <v>648</v>
      </c>
      <c r="E216" s="5" t="s">
        <v>321</v>
      </c>
      <c r="F216" s="5" t="s">
        <v>321</v>
      </c>
      <c r="G216" s="2" t="s">
        <v>326</v>
      </c>
    </row>
    <row r="217" spans="1:9" ht="87" x14ac:dyDescent="0.35">
      <c r="A217" s="2" t="s">
        <v>649</v>
      </c>
      <c r="B217" s="2" t="s">
        <v>215</v>
      </c>
      <c r="C217" s="2" t="s">
        <v>650</v>
      </c>
      <c r="D217" s="2" t="s">
        <v>651</v>
      </c>
      <c r="E217" s="5" t="s">
        <v>321</v>
      </c>
      <c r="F217" s="5" t="s">
        <v>321</v>
      </c>
      <c r="G217" s="2" t="s">
        <v>326</v>
      </c>
    </row>
    <row r="218" spans="1:9" ht="87" x14ac:dyDescent="0.35">
      <c r="A218" s="2" t="s">
        <v>649</v>
      </c>
      <c r="B218" s="2" t="s">
        <v>216</v>
      </c>
      <c r="C218" s="2" t="s">
        <v>650</v>
      </c>
      <c r="D218" s="2" t="s">
        <v>652</v>
      </c>
      <c r="E218" s="5" t="s">
        <v>321</v>
      </c>
      <c r="F218" s="5" t="s">
        <v>321</v>
      </c>
      <c r="G218" s="2" t="s">
        <v>326</v>
      </c>
    </row>
    <row r="219" spans="1:9" ht="87" x14ac:dyDescent="0.35">
      <c r="A219" s="2" t="s">
        <v>649</v>
      </c>
      <c r="B219" s="2" t="s">
        <v>217</v>
      </c>
      <c r="C219" s="2" t="s">
        <v>653</v>
      </c>
      <c r="D219" s="2" t="s">
        <v>654</v>
      </c>
      <c r="E219" s="5" t="s">
        <v>321</v>
      </c>
      <c r="F219" s="5" t="s">
        <v>321</v>
      </c>
      <c r="G219" s="2" t="s">
        <v>326</v>
      </c>
    </row>
    <row r="220" spans="1:9" x14ac:dyDescent="0.35">
      <c r="A220" s="2" t="s">
        <v>1356</v>
      </c>
      <c r="B220" s="2" t="s">
        <v>218</v>
      </c>
      <c r="E220" s="5" t="s">
        <v>321</v>
      </c>
      <c r="F220" s="5" t="s">
        <v>321</v>
      </c>
      <c r="G220" s="2" t="s">
        <v>326</v>
      </c>
    </row>
    <row r="221" spans="1:9" x14ac:dyDescent="0.35">
      <c r="A221" s="2" t="s">
        <v>1356</v>
      </c>
      <c r="B221" s="2" t="s">
        <v>219</v>
      </c>
      <c r="E221" s="5" t="s">
        <v>321</v>
      </c>
      <c r="F221" s="5" t="s">
        <v>321</v>
      </c>
      <c r="G221" s="2" t="s">
        <v>326</v>
      </c>
    </row>
    <row r="222" spans="1:9" ht="87" x14ac:dyDescent="0.35">
      <c r="A222" s="2" t="s">
        <v>338</v>
      </c>
      <c r="B222" s="2" t="s">
        <v>220</v>
      </c>
      <c r="C222" s="2" t="s">
        <v>660</v>
      </c>
      <c r="D222" s="2" t="s">
        <v>658</v>
      </c>
      <c r="E222" s="5" t="s">
        <v>321</v>
      </c>
      <c r="F222" s="5" t="s">
        <v>321</v>
      </c>
      <c r="G222" s="2" t="s">
        <v>326</v>
      </c>
      <c r="H222" s="2" t="s">
        <v>659</v>
      </c>
      <c r="I222" s="2" t="s">
        <v>664</v>
      </c>
    </row>
    <row r="223" spans="1:9" ht="87" x14ac:dyDescent="0.35">
      <c r="A223" s="2" t="s">
        <v>338</v>
      </c>
      <c r="B223" s="2" t="s">
        <v>221</v>
      </c>
      <c r="C223" s="2" t="s">
        <v>661</v>
      </c>
      <c r="D223" s="2" t="s">
        <v>662</v>
      </c>
      <c r="E223" s="5" t="s">
        <v>321</v>
      </c>
      <c r="F223" s="5" t="s">
        <v>321</v>
      </c>
      <c r="G223" s="2" t="s">
        <v>326</v>
      </c>
      <c r="H223" s="2" t="s">
        <v>663</v>
      </c>
      <c r="I223" s="2" t="s">
        <v>664</v>
      </c>
    </row>
    <row r="224" spans="1:9" x14ac:dyDescent="0.35">
      <c r="A224" s="2" t="s">
        <v>1356</v>
      </c>
      <c r="B224" s="2" t="s">
        <v>222</v>
      </c>
      <c r="E224" s="5" t="s">
        <v>321</v>
      </c>
      <c r="F224" s="5" t="s">
        <v>321</v>
      </c>
      <c r="G224" s="2" t="s">
        <v>326</v>
      </c>
    </row>
    <row r="225" spans="1:9" x14ac:dyDescent="0.35">
      <c r="A225" s="2" t="s">
        <v>1356</v>
      </c>
      <c r="B225" s="2" t="s">
        <v>223</v>
      </c>
      <c r="E225" s="5" t="s">
        <v>321</v>
      </c>
      <c r="F225" s="5" t="s">
        <v>321</v>
      </c>
      <c r="G225" s="2" t="s">
        <v>326</v>
      </c>
    </row>
    <row r="226" spans="1:9" x14ac:dyDescent="0.35">
      <c r="A226" s="2" t="s">
        <v>1356</v>
      </c>
      <c r="B226" s="2" t="s">
        <v>224</v>
      </c>
      <c r="E226" s="5" t="s">
        <v>321</v>
      </c>
      <c r="F226" s="5" t="s">
        <v>321</v>
      </c>
      <c r="G226" s="2" t="s">
        <v>326</v>
      </c>
    </row>
    <row r="227" spans="1:9" x14ac:dyDescent="0.35">
      <c r="A227" s="2" t="s">
        <v>1356</v>
      </c>
      <c r="B227" s="2" t="s">
        <v>225</v>
      </c>
      <c r="E227" s="5" t="s">
        <v>321</v>
      </c>
      <c r="F227" s="5" t="s">
        <v>321</v>
      </c>
      <c r="G227" s="2" t="s">
        <v>326</v>
      </c>
    </row>
    <row r="228" spans="1:9" x14ac:dyDescent="0.35">
      <c r="A228" s="2" t="s">
        <v>1356</v>
      </c>
      <c r="B228" s="2" t="s">
        <v>226</v>
      </c>
      <c r="E228" s="5" t="s">
        <v>321</v>
      </c>
      <c r="F228" s="5" t="s">
        <v>321</v>
      </c>
      <c r="G228" s="2" t="s">
        <v>326</v>
      </c>
    </row>
    <row r="229" spans="1:9" x14ac:dyDescent="0.35">
      <c r="A229" s="2" t="s">
        <v>1356</v>
      </c>
      <c r="B229" s="2" t="s">
        <v>227</v>
      </c>
      <c r="E229" s="5" t="s">
        <v>321</v>
      </c>
      <c r="F229" s="5" t="s">
        <v>321</v>
      </c>
      <c r="G229" s="2" t="s">
        <v>326</v>
      </c>
    </row>
    <row r="230" spans="1:9" x14ac:dyDescent="0.35">
      <c r="A230" s="2" t="s">
        <v>1356</v>
      </c>
      <c r="B230" s="2" t="s">
        <v>228</v>
      </c>
      <c r="E230" s="5" t="s">
        <v>321</v>
      </c>
      <c r="F230" s="5" t="s">
        <v>321</v>
      </c>
      <c r="G230" s="2" t="s">
        <v>326</v>
      </c>
    </row>
    <row r="231" spans="1:9" x14ac:dyDescent="0.35">
      <c r="A231" s="2" t="s">
        <v>1356</v>
      </c>
      <c r="B231" s="2" t="s">
        <v>229</v>
      </c>
      <c r="E231" s="5" t="s">
        <v>321</v>
      </c>
      <c r="F231" s="5" t="s">
        <v>321</v>
      </c>
      <c r="G231" s="2" t="s">
        <v>326</v>
      </c>
    </row>
    <row r="232" spans="1:9" x14ac:dyDescent="0.35">
      <c r="A232" s="2" t="s">
        <v>1356</v>
      </c>
      <c r="B232" s="2" t="s">
        <v>230</v>
      </c>
      <c r="E232" s="5" t="s">
        <v>321</v>
      </c>
      <c r="F232" s="5" t="s">
        <v>321</v>
      </c>
      <c r="G232" s="2" t="s">
        <v>326</v>
      </c>
    </row>
    <row r="233" spans="1:9" x14ac:dyDescent="0.35">
      <c r="A233" s="2" t="s">
        <v>1356</v>
      </c>
      <c r="B233" s="2" t="s">
        <v>231</v>
      </c>
      <c r="E233" s="5" t="s">
        <v>321</v>
      </c>
      <c r="F233" s="5" t="s">
        <v>321</v>
      </c>
      <c r="G233" s="2" t="s">
        <v>326</v>
      </c>
    </row>
    <row r="234" spans="1:9" x14ac:dyDescent="0.35">
      <c r="A234" s="2" t="s">
        <v>1356</v>
      </c>
      <c r="B234" s="2" t="s">
        <v>232</v>
      </c>
      <c r="E234" s="5" t="s">
        <v>321</v>
      </c>
      <c r="F234" s="5" t="s">
        <v>321</v>
      </c>
      <c r="G234" s="2" t="s">
        <v>326</v>
      </c>
    </row>
    <row r="235" spans="1:9" x14ac:dyDescent="0.35">
      <c r="A235" s="2" t="s">
        <v>1356</v>
      </c>
      <c r="B235" s="2" t="s">
        <v>233</v>
      </c>
      <c r="E235" s="5" t="s">
        <v>321</v>
      </c>
      <c r="F235" s="5" t="s">
        <v>321</v>
      </c>
      <c r="G235" s="2" t="s">
        <v>326</v>
      </c>
    </row>
    <row r="236" spans="1:9" x14ac:dyDescent="0.35">
      <c r="A236" s="2" t="s">
        <v>1356</v>
      </c>
      <c r="B236" s="2" t="s">
        <v>234</v>
      </c>
      <c r="E236" s="5" t="s">
        <v>321</v>
      </c>
      <c r="F236" s="5" t="s">
        <v>321</v>
      </c>
      <c r="G236" s="2" t="s">
        <v>326</v>
      </c>
    </row>
    <row r="237" spans="1:9" x14ac:dyDescent="0.35">
      <c r="A237" s="2" t="s">
        <v>1356</v>
      </c>
      <c r="B237" s="2" t="s">
        <v>235</v>
      </c>
      <c r="E237" s="5" t="s">
        <v>321</v>
      </c>
      <c r="F237" s="5" t="s">
        <v>321</v>
      </c>
      <c r="G237" s="2" t="s">
        <v>326</v>
      </c>
    </row>
    <row r="238" spans="1:9" x14ac:dyDescent="0.35">
      <c r="A238" s="2" t="s">
        <v>1356</v>
      </c>
      <c r="B238" s="2" t="s">
        <v>236</v>
      </c>
      <c r="E238" s="5" t="s">
        <v>321</v>
      </c>
      <c r="F238" s="5" t="s">
        <v>321</v>
      </c>
      <c r="G238" s="2" t="s">
        <v>326</v>
      </c>
    </row>
    <row r="239" spans="1:9" ht="58" x14ac:dyDescent="0.35">
      <c r="A239" s="2" t="s">
        <v>655</v>
      </c>
      <c r="B239" s="2" t="s">
        <v>237</v>
      </c>
      <c r="C239" s="2" t="s">
        <v>656</v>
      </c>
      <c r="D239" s="2" t="s">
        <v>657</v>
      </c>
      <c r="E239" s="5" t="s">
        <v>322</v>
      </c>
      <c r="F239" s="5" t="s">
        <v>322</v>
      </c>
      <c r="G239" s="2" t="s">
        <v>1340</v>
      </c>
      <c r="H239" s="2" t="s">
        <v>668</v>
      </c>
      <c r="I239" s="2" t="s">
        <v>664</v>
      </c>
    </row>
    <row r="240" spans="1:9" ht="72.5" x14ac:dyDescent="0.35">
      <c r="A240" s="2" t="s">
        <v>339</v>
      </c>
      <c r="B240" s="2" t="s">
        <v>238</v>
      </c>
      <c r="C240" s="2" t="s">
        <v>665</v>
      </c>
      <c r="D240" s="2" t="s">
        <v>666</v>
      </c>
      <c r="E240" s="5" t="s">
        <v>346</v>
      </c>
      <c r="F240" s="5" t="s">
        <v>346</v>
      </c>
      <c r="G240" s="2" t="s">
        <v>984</v>
      </c>
      <c r="H240" s="2" t="s">
        <v>667</v>
      </c>
      <c r="I240" s="2" t="s">
        <v>664</v>
      </c>
    </row>
    <row r="241" spans="1:9" ht="72.5" x14ac:dyDescent="0.35">
      <c r="A241" s="2" t="s">
        <v>339</v>
      </c>
      <c r="B241" s="2" t="s">
        <v>239</v>
      </c>
      <c r="C241" s="2" t="s">
        <v>669</v>
      </c>
      <c r="D241" s="2" t="s">
        <v>670</v>
      </c>
      <c r="E241" s="5" t="s">
        <v>346</v>
      </c>
      <c r="F241" s="5" t="s">
        <v>346</v>
      </c>
      <c r="G241" s="2" t="s">
        <v>672</v>
      </c>
      <c r="H241" s="2" t="s">
        <v>671</v>
      </c>
      <c r="I241" s="2" t="s">
        <v>664</v>
      </c>
    </row>
    <row r="242" spans="1:9" ht="72.5" x14ac:dyDescent="0.35">
      <c r="A242" s="2" t="s">
        <v>348</v>
      </c>
      <c r="B242" s="2" t="s">
        <v>240</v>
      </c>
      <c r="C242" s="2" t="s">
        <v>673</v>
      </c>
      <c r="D242" s="2" t="s">
        <v>674</v>
      </c>
      <c r="E242" s="5" t="s">
        <v>322</v>
      </c>
      <c r="F242" s="5" t="s">
        <v>322</v>
      </c>
      <c r="G242" s="2" t="s">
        <v>676</v>
      </c>
      <c r="H242" s="2" t="s">
        <v>675</v>
      </c>
      <c r="I242" s="2" t="s">
        <v>664</v>
      </c>
    </row>
    <row r="243" spans="1:9" ht="116" x14ac:dyDescent="0.35">
      <c r="A243" s="2" t="s">
        <v>348</v>
      </c>
      <c r="B243" s="2" t="s">
        <v>241</v>
      </c>
      <c r="C243" s="2" t="s">
        <v>677</v>
      </c>
      <c r="D243" s="2" t="s">
        <v>674</v>
      </c>
      <c r="E243" s="5" t="s">
        <v>321</v>
      </c>
      <c r="F243" s="5" t="s">
        <v>321</v>
      </c>
      <c r="G243" s="2" t="s">
        <v>326</v>
      </c>
      <c r="H243" s="2" t="s">
        <v>678</v>
      </c>
      <c r="I243" s="2" t="s">
        <v>664</v>
      </c>
    </row>
    <row r="244" spans="1:9" ht="72.5" x14ac:dyDescent="0.35">
      <c r="A244" s="2" t="s">
        <v>352</v>
      </c>
      <c r="B244" s="2" t="s">
        <v>242</v>
      </c>
      <c r="C244" s="2" t="s">
        <v>679</v>
      </c>
      <c r="D244" s="2" t="s">
        <v>680</v>
      </c>
      <c r="E244" s="5" t="s">
        <v>321</v>
      </c>
      <c r="F244" s="5" t="s">
        <v>322</v>
      </c>
      <c r="G244" s="2" t="s">
        <v>682</v>
      </c>
      <c r="H244" s="2" t="s">
        <v>681</v>
      </c>
      <c r="I244" s="2" t="s">
        <v>578</v>
      </c>
    </row>
    <row r="245" spans="1:9" ht="87" x14ac:dyDescent="0.35">
      <c r="A245" s="2" t="s">
        <v>355</v>
      </c>
      <c r="B245" s="2" t="s">
        <v>243</v>
      </c>
      <c r="C245" s="2" t="s">
        <v>684</v>
      </c>
      <c r="D245" s="2" t="s">
        <v>685</v>
      </c>
      <c r="E245" s="5" t="s">
        <v>322</v>
      </c>
      <c r="F245" s="5" t="s">
        <v>322</v>
      </c>
      <c r="G245" s="2" t="s">
        <v>1341</v>
      </c>
      <c r="H245" s="2" t="s">
        <v>686</v>
      </c>
    </row>
    <row r="246" spans="1:9" ht="87" x14ac:dyDescent="0.35">
      <c r="A246" s="2" t="s">
        <v>360</v>
      </c>
      <c r="B246" s="2" t="s">
        <v>244</v>
      </c>
      <c r="C246" s="2" t="s">
        <v>694</v>
      </c>
      <c r="D246" s="2" t="s">
        <v>688</v>
      </c>
      <c r="E246" s="5" t="s">
        <v>321</v>
      </c>
      <c r="F246" s="5" t="s">
        <v>322</v>
      </c>
      <c r="G246" s="2" t="s">
        <v>1310</v>
      </c>
      <c r="H246" s="2" t="s">
        <v>689</v>
      </c>
    </row>
    <row r="247" spans="1:9" ht="101.5" x14ac:dyDescent="0.35">
      <c r="A247" s="2" t="s">
        <v>360</v>
      </c>
      <c r="B247" s="2" t="s">
        <v>245</v>
      </c>
      <c r="C247" s="2" t="s">
        <v>690</v>
      </c>
      <c r="D247" s="2" t="s">
        <v>691</v>
      </c>
      <c r="E247" s="5" t="s">
        <v>321</v>
      </c>
      <c r="F247" s="5" t="s">
        <v>322</v>
      </c>
      <c r="G247" s="2" t="s">
        <v>1309</v>
      </c>
      <c r="H247" s="2" t="s">
        <v>692</v>
      </c>
    </row>
    <row r="248" spans="1:9" ht="72.5" x14ac:dyDescent="0.35">
      <c r="A248" s="2" t="s">
        <v>366</v>
      </c>
      <c r="B248" s="2" t="s">
        <v>246</v>
      </c>
      <c r="C248" s="2" t="s">
        <v>693</v>
      </c>
      <c r="D248" s="2" t="s">
        <v>695</v>
      </c>
      <c r="E248" s="5" t="s">
        <v>322</v>
      </c>
      <c r="F248" s="5" t="s">
        <v>322</v>
      </c>
      <c r="G248" s="2" t="s">
        <v>1314</v>
      </c>
      <c r="H248" s="2" t="s">
        <v>696</v>
      </c>
      <c r="I248" s="2" t="s">
        <v>423</v>
      </c>
    </row>
    <row r="249" spans="1:9" ht="58" x14ac:dyDescent="0.35">
      <c r="A249" s="2" t="s">
        <v>366</v>
      </c>
      <c r="B249" s="2" t="s">
        <v>247</v>
      </c>
      <c r="C249" s="2" t="s">
        <v>698</v>
      </c>
      <c r="D249" s="2" t="s">
        <v>699</v>
      </c>
      <c r="E249" s="5" t="s">
        <v>321</v>
      </c>
      <c r="F249" s="5" t="s">
        <v>321</v>
      </c>
      <c r="G249" s="2" t="s">
        <v>326</v>
      </c>
      <c r="H249" s="2" t="s">
        <v>700</v>
      </c>
    </row>
    <row r="250" spans="1:9" ht="101.5" x14ac:dyDescent="0.35">
      <c r="A250" s="2" t="s">
        <v>366</v>
      </c>
      <c r="B250" s="2" t="s">
        <v>248</v>
      </c>
      <c r="C250" s="2" t="s">
        <v>701</v>
      </c>
      <c r="D250" s="2" t="s">
        <v>699</v>
      </c>
      <c r="E250" s="5" t="s">
        <v>321</v>
      </c>
      <c r="F250" s="5" t="s">
        <v>321</v>
      </c>
      <c r="G250" s="2" t="s">
        <v>326</v>
      </c>
      <c r="H250" s="2" t="s">
        <v>702</v>
      </c>
    </row>
    <row r="251" spans="1:9" ht="101.5" x14ac:dyDescent="0.35">
      <c r="A251" s="2" t="s">
        <v>366</v>
      </c>
      <c r="B251" s="2" t="s">
        <v>249</v>
      </c>
      <c r="C251" s="2" t="s">
        <v>703</v>
      </c>
      <c r="D251" s="2" t="s">
        <v>704</v>
      </c>
      <c r="E251" s="5" t="s">
        <v>321</v>
      </c>
      <c r="F251" s="5" t="s">
        <v>321</v>
      </c>
      <c r="G251" s="2" t="s">
        <v>326</v>
      </c>
      <c r="H251" s="2" t="s">
        <v>705</v>
      </c>
    </row>
    <row r="252" spans="1:9" ht="58" x14ac:dyDescent="0.35">
      <c r="A252" s="2" t="s">
        <v>385</v>
      </c>
      <c r="B252" s="2" t="s">
        <v>250</v>
      </c>
      <c r="C252" s="2" t="s">
        <v>706</v>
      </c>
      <c r="D252" s="2" t="s">
        <v>707</v>
      </c>
      <c r="E252" s="5" t="s">
        <v>321</v>
      </c>
      <c r="F252" s="5" t="s">
        <v>321</v>
      </c>
      <c r="G252" s="2" t="s">
        <v>326</v>
      </c>
      <c r="H252" s="2" t="s">
        <v>708</v>
      </c>
    </row>
    <row r="253" spans="1:9" ht="116" x14ac:dyDescent="0.35">
      <c r="A253" s="2" t="s">
        <v>385</v>
      </c>
      <c r="B253" s="2" t="s">
        <v>251</v>
      </c>
      <c r="C253" s="2" t="s">
        <v>709</v>
      </c>
      <c r="D253" s="2" t="s">
        <v>710</v>
      </c>
      <c r="E253" s="5" t="s">
        <v>321</v>
      </c>
      <c r="F253" s="5" t="s">
        <v>321</v>
      </c>
      <c r="G253" s="2" t="s">
        <v>326</v>
      </c>
      <c r="H253" s="2" t="s">
        <v>711</v>
      </c>
    </row>
    <row r="254" spans="1:9" ht="116" x14ac:dyDescent="0.35">
      <c r="A254" s="2" t="s">
        <v>385</v>
      </c>
      <c r="B254" s="2" t="s">
        <v>252</v>
      </c>
      <c r="C254" s="2" t="s">
        <v>712</v>
      </c>
      <c r="D254" s="2" t="s">
        <v>713</v>
      </c>
      <c r="E254" s="5" t="s">
        <v>321</v>
      </c>
      <c r="F254" s="5" t="s">
        <v>321</v>
      </c>
      <c r="G254" s="2" t="s">
        <v>326</v>
      </c>
      <c r="H254" s="2" t="s">
        <v>714</v>
      </c>
    </row>
    <row r="255" spans="1:9" ht="304.5" x14ac:dyDescent="0.35">
      <c r="A255" s="2" t="s">
        <v>394</v>
      </c>
      <c r="B255" s="2" t="s">
        <v>253</v>
      </c>
      <c r="C255" s="2" t="s">
        <v>718</v>
      </c>
      <c r="D255" s="2" t="s">
        <v>719</v>
      </c>
      <c r="E255" s="5" t="s">
        <v>321</v>
      </c>
      <c r="F255" s="5" t="s">
        <v>321</v>
      </c>
      <c r="G255" s="2" t="s">
        <v>1326</v>
      </c>
      <c r="H255" s="2" t="s">
        <v>720</v>
      </c>
    </row>
    <row r="256" spans="1:9" ht="145" x14ac:dyDescent="0.35">
      <c r="A256" s="2" t="s">
        <v>394</v>
      </c>
      <c r="B256" s="2" t="s">
        <v>254</v>
      </c>
      <c r="C256" s="2" t="s">
        <v>715</v>
      </c>
      <c r="D256" s="2" t="s">
        <v>716</v>
      </c>
      <c r="E256" s="5" t="s">
        <v>321</v>
      </c>
      <c r="F256" s="5" t="s">
        <v>321</v>
      </c>
      <c r="G256" s="2" t="s">
        <v>326</v>
      </c>
      <c r="H256" s="2" t="s">
        <v>717</v>
      </c>
      <c r="I256" s="2" t="s">
        <v>664</v>
      </c>
    </row>
    <row r="257" spans="1:9" ht="72.5" x14ac:dyDescent="0.35">
      <c r="A257" s="2" t="s">
        <v>394</v>
      </c>
      <c r="B257" s="2" t="s">
        <v>255</v>
      </c>
      <c r="C257" s="2" t="s">
        <v>721</v>
      </c>
      <c r="D257" s="2" t="s">
        <v>722</v>
      </c>
      <c r="E257" s="5" t="s">
        <v>321</v>
      </c>
      <c r="F257" s="5" t="s">
        <v>321</v>
      </c>
      <c r="G257" s="2" t="s">
        <v>727</v>
      </c>
      <c r="H257" s="2" t="s">
        <v>723</v>
      </c>
    </row>
    <row r="258" spans="1:9" ht="246.5" x14ac:dyDescent="0.35">
      <c r="A258" s="2" t="s">
        <v>394</v>
      </c>
      <c r="B258" s="2" t="s">
        <v>256</v>
      </c>
      <c r="C258" s="2" t="s">
        <v>724</v>
      </c>
      <c r="D258" s="2" t="s">
        <v>725</v>
      </c>
      <c r="E258" s="5" t="s">
        <v>322</v>
      </c>
      <c r="F258" s="5" t="s">
        <v>322</v>
      </c>
      <c r="G258" s="2" t="s">
        <v>395</v>
      </c>
      <c r="H258" s="2" t="s">
        <v>726</v>
      </c>
      <c r="I258" s="2" t="s">
        <v>664</v>
      </c>
    </row>
    <row r="259" spans="1:9" ht="58" x14ac:dyDescent="0.35">
      <c r="A259" s="2" t="s">
        <v>394</v>
      </c>
      <c r="B259" s="2" t="s">
        <v>257</v>
      </c>
      <c r="C259" s="2" t="s">
        <v>728</v>
      </c>
      <c r="D259" s="2" t="s">
        <v>729</v>
      </c>
      <c r="E259" s="5" t="s">
        <v>321</v>
      </c>
      <c r="F259" s="5" t="s">
        <v>321</v>
      </c>
      <c r="G259" s="2" t="s">
        <v>326</v>
      </c>
      <c r="H259" s="2" t="s">
        <v>730</v>
      </c>
    </row>
    <row r="260" spans="1:9" ht="101.5" x14ac:dyDescent="0.35">
      <c r="A260" s="2" t="s">
        <v>394</v>
      </c>
      <c r="B260" s="2" t="s">
        <v>258</v>
      </c>
      <c r="C260" s="2" t="s">
        <v>731</v>
      </c>
      <c r="D260" s="2" t="s">
        <v>732</v>
      </c>
      <c r="E260" s="5" t="s">
        <v>321</v>
      </c>
      <c r="F260" s="5" t="s">
        <v>321</v>
      </c>
      <c r="G260" s="2" t="s">
        <v>326</v>
      </c>
      <c r="H260" s="2" t="s">
        <v>733</v>
      </c>
    </row>
    <row r="261" spans="1:9" ht="116" x14ac:dyDescent="0.35">
      <c r="A261" s="2" t="s">
        <v>394</v>
      </c>
      <c r="B261" s="2" t="s">
        <v>259</v>
      </c>
      <c r="C261" s="2" t="s">
        <v>734</v>
      </c>
      <c r="D261" s="2" t="s">
        <v>735</v>
      </c>
      <c r="E261" s="5" t="s">
        <v>321</v>
      </c>
      <c r="F261" s="5" t="s">
        <v>321</v>
      </c>
      <c r="G261" s="2" t="s">
        <v>326</v>
      </c>
      <c r="H261" s="2" t="s">
        <v>736</v>
      </c>
    </row>
    <row r="262" spans="1:9" ht="101.5" x14ac:dyDescent="0.35">
      <c r="A262" s="2" t="s">
        <v>394</v>
      </c>
      <c r="B262" s="2" t="s">
        <v>260</v>
      </c>
      <c r="C262" s="2" t="s">
        <v>737</v>
      </c>
      <c r="D262" s="2" t="s">
        <v>317</v>
      </c>
      <c r="E262" s="5" t="s">
        <v>322</v>
      </c>
      <c r="F262" s="5" t="s">
        <v>322</v>
      </c>
      <c r="G262" s="2" t="s">
        <v>1327</v>
      </c>
      <c r="H262" s="2" t="s">
        <v>738</v>
      </c>
      <c r="I262" s="2" t="s">
        <v>664</v>
      </c>
    </row>
    <row r="263" spans="1:9" ht="217.5" x14ac:dyDescent="0.35">
      <c r="A263" s="2" t="s">
        <v>394</v>
      </c>
      <c r="B263" s="2" t="s">
        <v>261</v>
      </c>
      <c r="C263" s="2" t="s">
        <v>739</v>
      </c>
      <c r="D263" s="2" t="s">
        <v>740</v>
      </c>
      <c r="E263" s="5" t="s">
        <v>322</v>
      </c>
      <c r="F263" s="5" t="s">
        <v>322</v>
      </c>
      <c r="G263" s="2" t="s">
        <v>1328</v>
      </c>
      <c r="H263" s="2" t="s">
        <v>741</v>
      </c>
    </row>
    <row r="264" spans="1:9" ht="58" x14ac:dyDescent="0.35">
      <c r="A264" s="2" t="s">
        <v>394</v>
      </c>
      <c r="B264" s="2" t="s">
        <v>262</v>
      </c>
      <c r="C264" s="2" t="s">
        <v>742</v>
      </c>
      <c r="D264" s="2" t="s">
        <v>743</v>
      </c>
      <c r="E264" s="5" t="s">
        <v>321</v>
      </c>
      <c r="F264" s="5" t="s">
        <v>321</v>
      </c>
      <c r="G264" s="2" t="s">
        <v>326</v>
      </c>
      <c r="H264" s="2" t="s">
        <v>744</v>
      </c>
    </row>
    <row r="265" spans="1:9" ht="188.5" x14ac:dyDescent="0.35">
      <c r="A265" s="2" t="s">
        <v>394</v>
      </c>
      <c r="B265" s="2" t="s">
        <v>263</v>
      </c>
      <c r="C265" s="2" t="s">
        <v>745</v>
      </c>
      <c r="D265" s="2" t="s">
        <v>746</v>
      </c>
      <c r="E265" s="5" t="s">
        <v>322</v>
      </c>
      <c r="F265" s="5" t="s">
        <v>322</v>
      </c>
      <c r="G265" s="2" t="s">
        <v>823</v>
      </c>
      <c r="H265" s="2" t="s">
        <v>747</v>
      </c>
    </row>
    <row r="266" spans="1:9" ht="101.5" x14ac:dyDescent="0.35">
      <c r="A266" s="2" t="s">
        <v>394</v>
      </c>
      <c r="B266" s="2" t="s">
        <v>264</v>
      </c>
      <c r="C266" s="2" t="s">
        <v>748</v>
      </c>
      <c r="D266" s="2" t="s">
        <v>749</v>
      </c>
      <c r="E266" s="5" t="s">
        <v>321</v>
      </c>
      <c r="F266" s="5" t="s">
        <v>321</v>
      </c>
      <c r="G266" s="2" t="s">
        <v>326</v>
      </c>
      <c r="H266" s="2" t="s">
        <v>750</v>
      </c>
      <c r="I266" s="2" t="s">
        <v>664</v>
      </c>
    </row>
    <row r="267" spans="1:9" ht="159.5" x14ac:dyDescent="0.35">
      <c r="A267" s="2" t="s">
        <v>394</v>
      </c>
      <c r="B267" s="2" t="s">
        <v>265</v>
      </c>
      <c r="C267" s="2" t="s">
        <v>751</v>
      </c>
      <c r="D267" s="2" t="s">
        <v>752</v>
      </c>
      <c r="E267" s="5" t="s">
        <v>321</v>
      </c>
      <c r="F267" s="5" t="s">
        <v>321</v>
      </c>
      <c r="G267" s="2" t="s">
        <v>754</v>
      </c>
      <c r="H267" s="2" t="s">
        <v>753</v>
      </c>
      <c r="I267" s="2" t="s">
        <v>664</v>
      </c>
    </row>
    <row r="268" spans="1:9" ht="101.5" x14ac:dyDescent="0.35">
      <c r="A268" s="2" t="s">
        <v>394</v>
      </c>
      <c r="B268" s="2" t="s">
        <v>266</v>
      </c>
      <c r="C268" s="2" t="s">
        <v>755</v>
      </c>
      <c r="D268" s="2" t="s">
        <v>756</v>
      </c>
      <c r="E268" s="5" t="s">
        <v>321</v>
      </c>
      <c r="F268" s="5" t="s">
        <v>321</v>
      </c>
      <c r="G268" s="2" t="s">
        <v>1324</v>
      </c>
      <c r="H268" s="2" t="s">
        <v>757</v>
      </c>
    </row>
    <row r="269" spans="1:9" ht="116" x14ac:dyDescent="0.35">
      <c r="A269" s="2" t="s">
        <v>394</v>
      </c>
      <c r="B269" s="2" t="s">
        <v>267</v>
      </c>
      <c r="C269" s="2" t="s">
        <v>758</v>
      </c>
      <c r="D269" s="2" t="s">
        <v>759</v>
      </c>
      <c r="E269" s="5" t="s">
        <v>321</v>
      </c>
      <c r="F269" s="5" t="s">
        <v>321</v>
      </c>
      <c r="G269" s="2" t="s">
        <v>1323</v>
      </c>
      <c r="H269" s="2" t="s">
        <v>760</v>
      </c>
      <c r="I269" s="2" t="s">
        <v>664</v>
      </c>
    </row>
    <row r="270" spans="1:9" ht="130.5" x14ac:dyDescent="0.35">
      <c r="A270" s="2" t="s">
        <v>394</v>
      </c>
      <c r="B270" s="2" t="s">
        <v>268</v>
      </c>
      <c r="C270" s="2" t="s">
        <v>761</v>
      </c>
      <c r="D270" s="2" t="s">
        <v>762</v>
      </c>
      <c r="E270" s="5" t="s">
        <v>321</v>
      </c>
      <c r="F270" s="5" t="s">
        <v>321</v>
      </c>
      <c r="G270" s="2" t="s">
        <v>326</v>
      </c>
      <c r="H270" s="2" t="s">
        <v>763</v>
      </c>
      <c r="I270" s="2" t="s">
        <v>664</v>
      </c>
    </row>
    <row r="271" spans="1:9" ht="72.5" x14ac:dyDescent="0.35">
      <c r="A271" s="2" t="s">
        <v>394</v>
      </c>
      <c r="B271" s="2" t="s">
        <v>269</v>
      </c>
      <c r="C271" s="2" t="s">
        <v>764</v>
      </c>
      <c r="D271" s="2" t="s">
        <v>765</v>
      </c>
      <c r="E271" s="5" t="s">
        <v>322</v>
      </c>
      <c r="F271" s="5" t="s">
        <v>322</v>
      </c>
      <c r="G271" s="2" t="s">
        <v>1329</v>
      </c>
      <c r="H271" s="2" t="s">
        <v>766</v>
      </c>
      <c r="I271" s="2" t="s">
        <v>664</v>
      </c>
    </row>
    <row r="272" spans="1:9" ht="174" x14ac:dyDescent="0.35">
      <c r="A272" s="2" t="s">
        <v>394</v>
      </c>
      <c r="B272" s="2" t="s">
        <v>270</v>
      </c>
      <c r="C272" s="2" t="s">
        <v>767</v>
      </c>
      <c r="D272" s="2" t="s">
        <v>685</v>
      </c>
      <c r="E272" s="5" t="s">
        <v>321</v>
      </c>
      <c r="F272" s="5" t="s">
        <v>321</v>
      </c>
      <c r="G272" s="2" t="s">
        <v>326</v>
      </c>
      <c r="H272" s="2" t="s">
        <v>768</v>
      </c>
    </row>
    <row r="273" spans="1:9" ht="43.5" x14ac:dyDescent="0.35">
      <c r="A273" s="2" t="s">
        <v>394</v>
      </c>
      <c r="B273" s="2" t="s">
        <v>271</v>
      </c>
      <c r="C273" s="2" t="s">
        <v>769</v>
      </c>
      <c r="E273" s="5" t="s">
        <v>321</v>
      </c>
      <c r="F273" s="5" t="s">
        <v>321</v>
      </c>
      <c r="G273" s="2" t="s">
        <v>326</v>
      </c>
      <c r="H273" s="2" t="s">
        <v>1315</v>
      </c>
    </row>
    <row r="274" spans="1:9" ht="87" x14ac:dyDescent="0.35">
      <c r="A274" s="2" t="s">
        <v>394</v>
      </c>
      <c r="B274" s="2" t="s">
        <v>272</v>
      </c>
      <c r="C274" s="2" t="s">
        <v>770</v>
      </c>
      <c r="D274" s="2" t="s">
        <v>771</v>
      </c>
      <c r="E274" s="5" t="s">
        <v>322</v>
      </c>
      <c r="F274" s="5" t="s">
        <v>322</v>
      </c>
      <c r="G274" s="2" t="s">
        <v>1319</v>
      </c>
      <c r="H274" s="2" t="s">
        <v>890</v>
      </c>
      <c r="I274" s="2" t="s">
        <v>664</v>
      </c>
    </row>
    <row r="275" spans="1:9" ht="159.5" x14ac:dyDescent="0.35">
      <c r="A275" s="2" t="s">
        <v>394</v>
      </c>
      <c r="B275" s="2" t="s">
        <v>273</v>
      </c>
      <c r="C275" s="2" t="s">
        <v>888</v>
      </c>
      <c r="D275" s="2" t="s">
        <v>889</v>
      </c>
      <c r="E275" s="5" t="s">
        <v>322</v>
      </c>
      <c r="F275" s="5" t="s">
        <v>322</v>
      </c>
      <c r="G275" s="2" t="s">
        <v>409</v>
      </c>
      <c r="H275" s="2" t="s">
        <v>891</v>
      </c>
      <c r="I275" s="2" t="s">
        <v>664</v>
      </c>
    </row>
    <row r="276" spans="1:9" ht="101.5" x14ac:dyDescent="0.35">
      <c r="A276" s="2" t="s">
        <v>430</v>
      </c>
      <c r="B276" s="2" t="s">
        <v>274</v>
      </c>
      <c r="C276" s="2" t="s">
        <v>892</v>
      </c>
      <c r="D276" s="2" t="s">
        <v>893</v>
      </c>
      <c r="E276" s="5" t="s">
        <v>322</v>
      </c>
      <c r="F276" s="5" t="s">
        <v>321</v>
      </c>
      <c r="G276" s="2" t="s">
        <v>1351</v>
      </c>
      <c r="H276" s="2" t="s">
        <v>894</v>
      </c>
      <c r="I276" s="2" t="s">
        <v>624</v>
      </c>
    </row>
    <row r="277" spans="1:9" ht="58" x14ac:dyDescent="0.35">
      <c r="A277" s="2" t="s">
        <v>430</v>
      </c>
      <c r="B277" s="2" t="s">
        <v>275</v>
      </c>
      <c r="C277" s="2" t="s">
        <v>895</v>
      </c>
      <c r="D277" s="2" t="s">
        <v>896</v>
      </c>
      <c r="E277" s="5" t="s">
        <v>322</v>
      </c>
      <c r="F277" s="5" t="s">
        <v>321</v>
      </c>
      <c r="G277" s="2" t="s">
        <v>911</v>
      </c>
      <c r="H277" s="2" t="s">
        <v>897</v>
      </c>
      <c r="I277" s="2" t="s">
        <v>624</v>
      </c>
    </row>
    <row r="278" spans="1:9" ht="58" x14ac:dyDescent="0.35">
      <c r="A278" s="2" t="s">
        <v>430</v>
      </c>
      <c r="B278" s="2" t="s">
        <v>276</v>
      </c>
      <c r="C278" s="2" t="s">
        <v>898</v>
      </c>
      <c r="D278" s="2" t="s">
        <v>899</v>
      </c>
      <c r="E278" s="5" t="s">
        <v>322</v>
      </c>
      <c r="F278" s="5" t="s">
        <v>321</v>
      </c>
      <c r="G278" s="2" t="s">
        <v>1342</v>
      </c>
      <c r="H278" s="2" t="s">
        <v>900</v>
      </c>
      <c r="I278" s="2" t="s">
        <v>624</v>
      </c>
    </row>
    <row r="279" spans="1:9" ht="72.5" x14ac:dyDescent="0.35">
      <c r="A279" s="2" t="s">
        <v>437</v>
      </c>
      <c r="B279" s="2" t="s">
        <v>277</v>
      </c>
      <c r="C279" s="2" t="s">
        <v>901</v>
      </c>
      <c r="D279" s="2" t="s">
        <v>902</v>
      </c>
      <c r="E279" s="5" t="s">
        <v>322</v>
      </c>
      <c r="F279" s="5" t="s">
        <v>321</v>
      </c>
      <c r="G279" s="2" t="s">
        <v>910</v>
      </c>
      <c r="H279" s="2" t="s">
        <v>903</v>
      </c>
      <c r="I279" s="2" t="s">
        <v>624</v>
      </c>
    </row>
    <row r="280" spans="1:9" ht="145" x14ac:dyDescent="0.35">
      <c r="A280" s="2" t="s">
        <v>437</v>
      </c>
      <c r="B280" s="2" t="s">
        <v>278</v>
      </c>
      <c r="C280" s="2" t="s">
        <v>904</v>
      </c>
      <c r="D280" s="2" t="s">
        <v>905</v>
      </c>
      <c r="E280" s="5" t="s">
        <v>322</v>
      </c>
      <c r="F280" s="5" t="s">
        <v>321</v>
      </c>
      <c r="G280" s="2" t="s">
        <v>909</v>
      </c>
      <c r="H280" s="2" t="s">
        <v>906</v>
      </c>
      <c r="I280" s="2" t="s">
        <v>624</v>
      </c>
    </row>
    <row r="281" spans="1:9" ht="101.5" x14ac:dyDescent="0.35">
      <c r="A281" s="2" t="s">
        <v>437</v>
      </c>
      <c r="B281" s="2" t="s">
        <v>279</v>
      </c>
      <c r="C281" s="2" t="s">
        <v>907</v>
      </c>
      <c r="D281" s="2" t="s">
        <v>896</v>
      </c>
      <c r="E281" s="5" t="s">
        <v>322</v>
      </c>
      <c r="F281" s="5" t="s">
        <v>321</v>
      </c>
      <c r="G281" s="2" t="s">
        <v>912</v>
      </c>
      <c r="H281" s="2" t="s">
        <v>908</v>
      </c>
      <c r="I281" s="2" t="s">
        <v>624</v>
      </c>
    </row>
    <row r="282" spans="1:9" ht="130.5" x14ac:dyDescent="0.35">
      <c r="A282" s="2" t="s">
        <v>437</v>
      </c>
      <c r="B282" s="2" t="s">
        <v>280</v>
      </c>
      <c r="C282" s="2" t="s">
        <v>913</v>
      </c>
      <c r="D282" s="2" t="s">
        <v>914</v>
      </c>
      <c r="E282" s="5" t="s">
        <v>322</v>
      </c>
      <c r="F282" s="5" t="s">
        <v>321</v>
      </c>
      <c r="G282" s="2" t="s">
        <v>915</v>
      </c>
      <c r="H282" s="2" t="s">
        <v>916</v>
      </c>
      <c r="I282" s="2" t="s">
        <v>624</v>
      </c>
    </row>
    <row r="283" spans="1:9" ht="217.5" x14ac:dyDescent="0.35">
      <c r="A283" s="2" t="s">
        <v>437</v>
      </c>
      <c r="B283" s="2" t="s">
        <v>281</v>
      </c>
      <c r="C283" s="2" t="s">
        <v>917</v>
      </c>
      <c r="D283" s="2" t="s">
        <v>896</v>
      </c>
      <c r="E283" s="5" t="s">
        <v>322</v>
      </c>
      <c r="F283" s="5" t="s">
        <v>321</v>
      </c>
      <c r="G283" s="2" t="s">
        <v>919</v>
      </c>
      <c r="H283" s="2" t="s">
        <v>918</v>
      </c>
      <c r="I283" s="2" t="s">
        <v>624</v>
      </c>
    </row>
    <row r="284" spans="1:9" ht="87" x14ac:dyDescent="0.35">
      <c r="A284" s="2" t="s">
        <v>446</v>
      </c>
      <c r="B284" s="2" t="s">
        <v>282</v>
      </c>
      <c r="C284" s="2" t="s">
        <v>920</v>
      </c>
      <c r="D284" s="2" t="s">
        <v>921</v>
      </c>
      <c r="E284" s="5" t="s">
        <v>321</v>
      </c>
      <c r="F284" s="5" t="s">
        <v>321</v>
      </c>
      <c r="G284" s="2" t="s">
        <v>326</v>
      </c>
      <c r="H284" s="2" t="s">
        <v>922</v>
      </c>
    </row>
    <row r="285" spans="1:9" ht="87" x14ac:dyDescent="0.35">
      <c r="A285" s="2" t="s">
        <v>446</v>
      </c>
      <c r="B285" s="2" t="s">
        <v>283</v>
      </c>
      <c r="C285" s="2" t="s">
        <v>923</v>
      </c>
      <c r="D285" s="2" t="s">
        <v>921</v>
      </c>
      <c r="E285" s="5" t="s">
        <v>321</v>
      </c>
      <c r="F285" s="5" t="s">
        <v>321</v>
      </c>
      <c r="G285" s="2" t="s">
        <v>326</v>
      </c>
      <c r="H285" s="2" t="s">
        <v>924</v>
      </c>
    </row>
    <row r="286" spans="1:9" ht="58" x14ac:dyDescent="0.35">
      <c r="A286" s="2" t="s">
        <v>925</v>
      </c>
      <c r="B286" s="2" t="s">
        <v>284</v>
      </c>
      <c r="C286" s="2" t="s">
        <v>926</v>
      </c>
      <c r="D286" s="2" t="s">
        <v>927</v>
      </c>
      <c r="E286" s="5" t="s">
        <v>321</v>
      </c>
      <c r="F286" s="5" t="s">
        <v>321</v>
      </c>
      <c r="G286" s="2" t="s">
        <v>326</v>
      </c>
      <c r="H286" s="2" t="s">
        <v>928</v>
      </c>
    </row>
    <row r="287" spans="1:9" ht="159.5" x14ac:dyDescent="0.35">
      <c r="A287" s="2" t="s">
        <v>456</v>
      </c>
      <c r="B287" s="2" t="s">
        <v>285</v>
      </c>
      <c r="C287" s="2" t="s">
        <v>929</v>
      </c>
      <c r="D287" s="2" t="s">
        <v>930</v>
      </c>
      <c r="E287" s="5" t="s">
        <v>321</v>
      </c>
      <c r="F287" s="5" t="s">
        <v>322</v>
      </c>
      <c r="G287" s="2" t="s">
        <v>1333</v>
      </c>
      <c r="H287" s="2" t="s">
        <v>931</v>
      </c>
      <c r="I287" s="2" t="s">
        <v>578</v>
      </c>
    </row>
    <row r="288" spans="1:9" ht="145" x14ac:dyDescent="0.35">
      <c r="A288" s="2" t="s">
        <v>456</v>
      </c>
      <c r="B288" s="2" t="s">
        <v>286</v>
      </c>
      <c r="C288" s="2" t="s">
        <v>932</v>
      </c>
      <c r="D288" s="2" t="s">
        <v>930</v>
      </c>
      <c r="E288" s="5" t="s">
        <v>321</v>
      </c>
      <c r="F288" s="5" t="s">
        <v>322</v>
      </c>
      <c r="G288" s="2" t="s">
        <v>934</v>
      </c>
      <c r="H288" s="2" t="s">
        <v>933</v>
      </c>
      <c r="I288" s="2" t="s">
        <v>578</v>
      </c>
    </row>
    <row r="289" spans="1:9" ht="159.5" x14ac:dyDescent="0.35">
      <c r="A289" s="2" t="s">
        <v>456</v>
      </c>
      <c r="B289" s="2" t="s">
        <v>287</v>
      </c>
      <c r="C289" s="2" t="s">
        <v>935</v>
      </c>
      <c r="D289" s="2" t="s">
        <v>930</v>
      </c>
      <c r="E289" s="5" t="s">
        <v>321</v>
      </c>
      <c r="F289" s="5" t="s">
        <v>322</v>
      </c>
      <c r="G289" s="2" t="s">
        <v>936</v>
      </c>
      <c r="H289" s="2" t="s">
        <v>937</v>
      </c>
      <c r="I289" s="2" t="s">
        <v>578</v>
      </c>
    </row>
    <row r="290" spans="1:9" ht="159.5" x14ac:dyDescent="0.35">
      <c r="A290" s="2" t="s">
        <v>456</v>
      </c>
      <c r="B290" s="2" t="s">
        <v>288</v>
      </c>
      <c r="C290" s="2" t="s">
        <v>938</v>
      </c>
      <c r="D290" s="2" t="s">
        <v>930</v>
      </c>
      <c r="E290" s="5" t="s">
        <v>321</v>
      </c>
      <c r="F290" s="5" t="s">
        <v>322</v>
      </c>
      <c r="G290" s="2" t="s">
        <v>939</v>
      </c>
      <c r="H290" s="2" t="s">
        <v>940</v>
      </c>
      <c r="I290" s="2" t="s">
        <v>578</v>
      </c>
    </row>
    <row r="291" spans="1:9" ht="159.5" x14ac:dyDescent="0.35">
      <c r="A291" s="2" t="s">
        <v>456</v>
      </c>
      <c r="B291" s="2" t="s">
        <v>289</v>
      </c>
      <c r="C291" s="2" t="s">
        <v>941</v>
      </c>
      <c r="D291" s="2" t="s">
        <v>930</v>
      </c>
      <c r="E291" s="5" t="s">
        <v>321</v>
      </c>
      <c r="F291" s="5" t="s">
        <v>322</v>
      </c>
      <c r="G291" s="2" t="s">
        <v>942</v>
      </c>
      <c r="H291" s="2" t="s">
        <v>943</v>
      </c>
      <c r="I291" s="2" t="s">
        <v>578</v>
      </c>
    </row>
    <row r="292" spans="1:9" ht="159.5" x14ac:dyDescent="0.35">
      <c r="A292" s="2" t="s">
        <v>456</v>
      </c>
      <c r="B292" s="2" t="s">
        <v>290</v>
      </c>
      <c r="C292" s="2" t="s">
        <v>944</v>
      </c>
      <c r="D292" s="2" t="s">
        <v>930</v>
      </c>
      <c r="E292" s="5" t="s">
        <v>321</v>
      </c>
      <c r="F292" s="5" t="s">
        <v>322</v>
      </c>
      <c r="G292" s="2" t="s">
        <v>945</v>
      </c>
      <c r="H292" s="2" t="s">
        <v>946</v>
      </c>
      <c r="I292" s="2" t="s">
        <v>578</v>
      </c>
    </row>
    <row r="293" spans="1:9" ht="72.5" x14ac:dyDescent="0.35">
      <c r="A293" s="2" t="s">
        <v>456</v>
      </c>
      <c r="B293" s="2" t="s">
        <v>291</v>
      </c>
      <c r="C293" s="2" t="s">
        <v>947</v>
      </c>
      <c r="D293" s="2" t="s">
        <v>948</v>
      </c>
      <c r="E293" s="5" t="s">
        <v>321</v>
      </c>
      <c r="F293" s="5" t="s">
        <v>321</v>
      </c>
      <c r="G293" s="2" t="s">
        <v>326</v>
      </c>
      <c r="H293" s="2" t="s">
        <v>949</v>
      </c>
      <c r="I293" s="2" t="s">
        <v>578</v>
      </c>
    </row>
    <row r="294" spans="1:9" ht="130.5" x14ac:dyDescent="0.35">
      <c r="A294" s="2" t="s">
        <v>456</v>
      </c>
      <c r="B294" s="2" t="s">
        <v>292</v>
      </c>
      <c r="C294" s="2" t="s">
        <v>950</v>
      </c>
      <c r="D294" s="2" t="s">
        <v>951</v>
      </c>
      <c r="E294" s="5" t="s">
        <v>321</v>
      </c>
      <c r="F294" s="5" t="s">
        <v>321</v>
      </c>
      <c r="G294" s="2" t="s">
        <v>326</v>
      </c>
      <c r="H294" s="2" t="s">
        <v>952</v>
      </c>
      <c r="I294" s="2" t="s">
        <v>578</v>
      </c>
    </row>
    <row r="295" spans="1:9" ht="43.5" x14ac:dyDescent="0.35">
      <c r="A295" s="2" t="s">
        <v>456</v>
      </c>
      <c r="B295" s="2" t="s">
        <v>293</v>
      </c>
      <c r="C295" s="2" t="s">
        <v>953</v>
      </c>
      <c r="D295" s="2" t="s">
        <v>954</v>
      </c>
      <c r="E295" s="5" t="s">
        <v>321</v>
      </c>
      <c r="F295" s="5" t="s">
        <v>321</v>
      </c>
      <c r="G295" s="2" t="s">
        <v>326</v>
      </c>
      <c r="H295" s="2" t="s">
        <v>955</v>
      </c>
      <c r="I295" s="2" t="s">
        <v>578</v>
      </c>
    </row>
    <row r="296" spans="1:9" ht="72.5" x14ac:dyDescent="0.35">
      <c r="A296" s="2" t="s">
        <v>456</v>
      </c>
      <c r="B296" s="2" t="s">
        <v>294</v>
      </c>
      <c r="C296" s="2" t="s">
        <v>956</v>
      </c>
      <c r="D296" s="2" t="s">
        <v>957</v>
      </c>
      <c r="E296" s="5" t="s">
        <v>321</v>
      </c>
      <c r="F296" s="5" t="s">
        <v>321</v>
      </c>
      <c r="G296" s="2" t="s">
        <v>326</v>
      </c>
      <c r="H296" s="2" t="s">
        <v>958</v>
      </c>
      <c r="I296" s="2" t="s">
        <v>578</v>
      </c>
    </row>
    <row r="297" spans="1:9" ht="87" x14ac:dyDescent="0.35">
      <c r="A297" s="2" t="s">
        <v>456</v>
      </c>
      <c r="B297" s="2" t="s">
        <v>295</v>
      </c>
      <c r="C297" s="2" t="s">
        <v>959</v>
      </c>
      <c r="D297" s="2" t="s">
        <v>960</v>
      </c>
      <c r="E297" s="5" t="s">
        <v>321</v>
      </c>
      <c r="F297" s="5" t="s">
        <v>321</v>
      </c>
      <c r="G297" s="2" t="s">
        <v>326</v>
      </c>
      <c r="H297" s="2" t="s">
        <v>961</v>
      </c>
      <c r="I297" s="2" t="s">
        <v>578</v>
      </c>
    </row>
    <row r="298" spans="1:9" ht="116" x14ac:dyDescent="0.35">
      <c r="A298" s="2" t="s">
        <v>456</v>
      </c>
      <c r="B298" s="2" t="s">
        <v>296</v>
      </c>
      <c r="C298" s="2" t="s">
        <v>962</v>
      </c>
      <c r="D298" s="2" t="s">
        <v>963</v>
      </c>
      <c r="E298" s="5" t="s">
        <v>321</v>
      </c>
      <c r="F298" s="5" t="s">
        <v>321</v>
      </c>
      <c r="G298" s="2" t="s">
        <v>326</v>
      </c>
      <c r="H298" s="2" t="s">
        <v>964</v>
      </c>
      <c r="I298" s="2" t="s">
        <v>578</v>
      </c>
    </row>
    <row r="299" spans="1:9" ht="58" x14ac:dyDescent="0.35">
      <c r="A299" s="2" t="s">
        <v>456</v>
      </c>
      <c r="B299" s="2" t="s">
        <v>297</v>
      </c>
      <c r="C299" s="2" t="s">
        <v>965</v>
      </c>
      <c r="D299" s="2" t="s">
        <v>966</v>
      </c>
      <c r="E299" s="5" t="s">
        <v>321</v>
      </c>
      <c r="F299" s="5" t="s">
        <v>322</v>
      </c>
      <c r="G299" s="2" t="s">
        <v>1331</v>
      </c>
      <c r="H299" s="2" t="s">
        <v>967</v>
      </c>
      <c r="I299" s="2" t="s">
        <v>578</v>
      </c>
    </row>
    <row r="300" spans="1:9" ht="58" x14ac:dyDescent="0.35">
      <c r="A300" s="2" t="s">
        <v>456</v>
      </c>
      <c r="B300" s="2" t="s">
        <v>298</v>
      </c>
      <c r="C300" s="2" t="s">
        <v>968</v>
      </c>
      <c r="D300" s="2" t="s">
        <v>969</v>
      </c>
      <c r="E300" s="5" t="s">
        <v>321</v>
      </c>
      <c r="F300" s="5" t="s">
        <v>322</v>
      </c>
      <c r="G300" s="2" t="s">
        <v>1332</v>
      </c>
      <c r="H300" s="2" t="s">
        <v>970</v>
      </c>
      <c r="I300" s="2" t="s">
        <v>578</v>
      </c>
    </row>
    <row r="301" spans="1:9" ht="43.5" x14ac:dyDescent="0.35">
      <c r="A301" s="2" t="s">
        <v>456</v>
      </c>
      <c r="B301" s="2" t="s">
        <v>299</v>
      </c>
      <c r="C301" s="2" t="s">
        <v>971</v>
      </c>
      <c r="D301" s="2" t="s">
        <v>972</v>
      </c>
      <c r="E301" s="5" t="s">
        <v>321</v>
      </c>
      <c r="F301" s="5" t="s">
        <v>321</v>
      </c>
      <c r="G301" s="2" t="s">
        <v>326</v>
      </c>
      <c r="H301" s="2" t="s">
        <v>973</v>
      </c>
      <c r="I301" s="2" t="s">
        <v>578</v>
      </c>
    </row>
    <row r="302" spans="1:9" ht="43.5" x14ac:dyDescent="0.35">
      <c r="A302" s="2" t="s">
        <v>456</v>
      </c>
      <c r="B302" s="2" t="s">
        <v>300</v>
      </c>
      <c r="C302" s="2" t="s">
        <v>974</v>
      </c>
      <c r="D302" s="2" t="s">
        <v>972</v>
      </c>
      <c r="E302" s="5" t="s">
        <v>321</v>
      </c>
      <c r="F302" s="5" t="s">
        <v>321</v>
      </c>
      <c r="G302" s="2" t="s">
        <v>326</v>
      </c>
      <c r="H302" s="2" t="s">
        <v>975</v>
      </c>
      <c r="I302" s="2" t="s">
        <v>578</v>
      </c>
    </row>
    <row r="303" spans="1:9" ht="58" x14ac:dyDescent="0.35">
      <c r="A303" s="2" t="s">
        <v>456</v>
      </c>
      <c r="B303" s="2" t="s">
        <v>301</v>
      </c>
      <c r="C303" s="2" t="s">
        <v>976</v>
      </c>
      <c r="D303" s="2" t="s">
        <v>977</v>
      </c>
      <c r="E303" s="5" t="s">
        <v>321</v>
      </c>
      <c r="F303" s="5" t="s">
        <v>321</v>
      </c>
      <c r="G303" s="2" t="s">
        <v>326</v>
      </c>
      <c r="H303" s="2" t="s">
        <v>978</v>
      </c>
      <c r="I303" s="2" t="s">
        <v>578</v>
      </c>
    </row>
    <row r="304" spans="1:9" ht="58" x14ac:dyDescent="0.35">
      <c r="A304" s="2" t="s">
        <v>456</v>
      </c>
      <c r="B304" s="2" t="s">
        <v>302</v>
      </c>
      <c r="C304" s="2" t="s">
        <v>979</v>
      </c>
      <c r="D304" s="2" t="s">
        <v>980</v>
      </c>
      <c r="E304" s="5" t="s">
        <v>321</v>
      </c>
      <c r="F304" s="5" t="s">
        <v>321</v>
      </c>
      <c r="G304" s="2" t="s">
        <v>326</v>
      </c>
      <c r="H304" s="2" t="s">
        <v>981</v>
      </c>
      <c r="I304" s="2" t="s">
        <v>578</v>
      </c>
    </row>
  </sheetData>
  <autoFilter ref="A1:I304" xr:uid="{DDB2653A-717B-4C06-B542-86C4245505B6}"/>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69DBC-915C-4F74-B303-75B3FB61F10F}">
  <dimension ref="B2:E78"/>
  <sheetViews>
    <sheetView showGridLines="0" zoomScale="110" zoomScaleNormal="110" workbookViewId="0">
      <pane ySplit="4" topLeftCell="A5" activePane="bottomLeft" state="frozen"/>
      <selection pane="bottomLeft" activeCell="E9" sqref="E9"/>
    </sheetView>
  </sheetViews>
  <sheetFormatPr defaultRowHeight="14.5" x14ac:dyDescent="0.35"/>
  <cols>
    <col min="2" max="2" width="46.1796875" customWidth="1"/>
    <col min="3" max="3" width="27.90625" customWidth="1"/>
    <col min="4" max="4" width="32.6328125" customWidth="1"/>
    <col min="5" max="5" width="15.54296875" style="12" bestFit="1" customWidth="1"/>
  </cols>
  <sheetData>
    <row r="2" spans="2:5" x14ac:dyDescent="0.35">
      <c r="B2" s="11" t="s">
        <v>772</v>
      </c>
      <c r="C2" s="11" t="s">
        <v>774</v>
      </c>
      <c r="D2" s="11" t="s">
        <v>776</v>
      </c>
      <c r="E2" s="11" t="s">
        <v>777</v>
      </c>
    </row>
    <row r="3" spans="2:5" x14ac:dyDescent="0.35">
      <c r="B3" s="7" t="s">
        <v>773</v>
      </c>
      <c r="C3" s="7" t="s">
        <v>775</v>
      </c>
      <c r="D3" s="7" t="s">
        <v>777</v>
      </c>
      <c r="E3" s="7" t="s">
        <v>779</v>
      </c>
    </row>
    <row r="4" spans="2:5" ht="15" thickBot="1" x14ac:dyDescent="0.4">
      <c r="B4" s="8"/>
      <c r="C4" s="8"/>
      <c r="D4" s="8" t="s">
        <v>778</v>
      </c>
      <c r="E4" s="8"/>
    </row>
    <row r="5" spans="2:5" ht="15" thickBot="1" x14ac:dyDescent="0.4">
      <c r="B5" s="20" t="s">
        <v>780</v>
      </c>
      <c r="C5" s="21"/>
      <c r="D5" s="21"/>
      <c r="E5" s="22"/>
    </row>
    <row r="6" spans="2:5" ht="15" thickBot="1" x14ac:dyDescent="0.4">
      <c r="B6" s="9" t="s">
        <v>781</v>
      </c>
      <c r="C6" s="9" t="s">
        <v>32</v>
      </c>
      <c r="D6" s="9"/>
      <c r="E6" s="13" t="s">
        <v>237</v>
      </c>
    </row>
    <row r="7" spans="2:5" ht="15" thickBot="1" x14ac:dyDescent="0.4">
      <c r="B7" s="20" t="s">
        <v>782</v>
      </c>
      <c r="C7" s="21"/>
      <c r="D7" s="21"/>
      <c r="E7" s="22"/>
    </row>
    <row r="8" spans="2:5" ht="15" thickBot="1" x14ac:dyDescent="0.4">
      <c r="B8" s="9" t="s">
        <v>783</v>
      </c>
      <c r="C8" s="9" t="s">
        <v>33</v>
      </c>
      <c r="D8" s="9"/>
      <c r="E8" s="13" t="s">
        <v>238</v>
      </c>
    </row>
    <row r="9" spans="2:5" ht="15" thickBot="1" x14ac:dyDescent="0.4">
      <c r="B9" s="10" t="s">
        <v>784</v>
      </c>
      <c r="C9" s="10" t="s">
        <v>34</v>
      </c>
      <c r="D9" s="10"/>
      <c r="E9" s="14" t="s">
        <v>239</v>
      </c>
    </row>
    <row r="10" spans="2:5" ht="15" thickBot="1" x14ac:dyDescent="0.4">
      <c r="B10" s="17" t="s">
        <v>785</v>
      </c>
      <c r="C10" s="18"/>
      <c r="D10" s="18"/>
      <c r="E10" s="19"/>
    </row>
    <row r="11" spans="2:5" ht="26.5" thickBot="1" x14ac:dyDescent="0.4">
      <c r="B11" s="10" t="s">
        <v>786</v>
      </c>
      <c r="C11" s="10" t="s">
        <v>36</v>
      </c>
      <c r="D11" s="10"/>
      <c r="E11" s="14" t="s">
        <v>240</v>
      </c>
    </row>
    <row r="12" spans="2:5" ht="26.5" thickBot="1" x14ac:dyDescent="0.4">
      <c r="B12" s="9" t="s">
        <v>787</v>
      </c>
      <c r="C12" s="9" t="s">
        <v>788</v>
      </c>
      <c r="D12" s="9"/>
      <c r="E12" s="13" t="s">
        <v>241</v>
      </c>
    </row>
    <row r="13" spans="2:5" ht="15" thickBot="1" x14ac:dyDescent="0.4">
      <c r="B13" s="20" t="s">
        <v>789</v>
      </c>
      <c r="C13" s="21"/>
      <c r="D13" s="21"/>
      <c r="E13" s="22"/>
    </row>
    <row r="14" spans="2:5" ht="15" thickBot="1" x14ac:dyDescent="0.4">
      <c r="B14" s="9" t="s">
        <v>790</v>
      </c>
      <c r="C14" s="9" t="s">
        <v>40</v>
      </c>
      <c r="D14" s="9"/>
      <c r="E14" s="13" t="s">
        <v>242</v>
      </c>
    </row>
    <row r="15" spans="2:5" ht="15" thickBot="1" x14ac:dyDescent="0.4">
      <c r="B15" s="20" t="s">
        <v>791</v>
      </c>
      <c r="C15" s="21"/>
      <c r="D15" s="21"/>
      <c r="E15" s="22"/>
    </row>
    <row r="16" spans="2:5" ht="26.5" thickBot="1" x14ac:dyDescent="0.4">
      <c r="B16" s="9" t="s">
        <v>792</v>
      </c>
      <c r="C16" s="9" t="s">
        <v>793</v>
      </c>
      <c r="D16" s="9"/>
      <c r="E16" s="13" t="s">
        <v>246</v>
      </c>
    </row>
    <row r="17" spans="2:5" ht="15" thickBot="1" x14ac:dyDescent="0.4">
      <c r="B17" s="10" t="s">
        <v>794</v>
      </c>
      <c r="C17" s="10" t="s">
        <v>49</v>
      </c>
      <c r="D17" s="10"/>
      <c r="E17" s="14" t="s">
        <v>247</v>
      </c>
    </row>
    <row r="18" spans="2:5" ht="15" thickBot="1" x14ac:dyDescent="0.4">
      <c r="B18" s="9" t="s">
        <v>795</v>
      </c>
      <c r="C18" s="9" t="s">
        <v>796</v>
      </c>
      <c r="D18" s="9"/>
      <c r="E18" s="13" t="s">
        <v>248</v>
      </c>
    </row>
    <row r="19" spans="2:5" ht="15" thickBot="1" x14ac:dyDescent="0.4">
      <c r="B19" s="10" t="s">
        <v>797</v>
      </c>
      <c r="C19" s="10" t="s">
        <v>796</v>
      </c>
      <c r="D19" s="10"/>
      <c r="E19" s="14" t="s">
        <v>249</v>
      </c>
    </row>
    <row r="20" spans="2:5" ht="15" thickBot="1" x14ac:dyDescent="0.4">
      <c r="B20" s="17" t="s">
        <v>798</v>
      </c>
      <c r="C20" s="18"/>
      <c r="D20" s="18"/>
      <c r="E20" s="19"/>
    </row>
    <row r="21" spans="2:5" ht="26.5" thickBot="1" x14ac:dyDescent="0.4">
      <c r="B21" s="10" t="s">
        <v>799</v>
      </c>
      <c r="C21" s="10" t="s">
        <v>58</v>
      </c>
      <c r="D21" s="10"/>
      <c r="E21" s="14" t="s">
        <v>250</v>
      </c>
    </row>
    <row r="22" spans="2:5" ht="15" thickBot="1" x14ac:dyDescent="0.4">
      <c r="B22" s="9" t="s">
        <v>800</v>
      </c>
      <c r="C22" s="9" t="s">
        <v>801</v>
      </c>
      <c r="D22" s="9"/>
      <c r="E22" s="13" t="s">
        <v>251</v>
      </c>
    </row>
    <row r="23" spans="2:5" ht="15" thickBot="1" x14ac:dyDescent="0.4">
      <c r="B23" s="10" t="s">
        <v>802</v>
      </c>
      <c r="C23" s="10" t="s">
        <v>803</v>
      </c>
      <c r="D23" s="10"/>
      <c r="E23" s="14" t="s">
        <v>252</v>
      </c>
    </row>
    <row r="24" spans="2:5" ht="15" thickBot="1" x14ac:dyDescent="0.4">
      <c r="B24" s="17" t="s">
        <v>804</v>
      </c>
      <c r="C24" s="18"/>
      <c r="D24" s="18"/>
      <c r="E24" s="19"/>
    </row>
    <row r="25" spans="2:5" ht="15" thickBot="1" x14ac:dyDescent="0.4">
      <c r="B25" s="10" t="s">
        <v>805</v>
      </c>
      <c r="C25" s="10" t="s">
        <v>806</v>
      </c>
      <c r="D25" s="10" t="s">
        <v>807</v>
      </c>
      <c r="E25" s="14" t="s">
        <v>253</v>
      </c>
    </row>
    <row r="26" spans="2:5" ht="15" thickBot="1" x14ac:dyDescent="0.4">
      <c r="B26" s="9" t="s">
        <v>808</v>
      </c>
      <c r="C26" s="9" t="s">
        <v>809</v>
      </c>
      <c r="D26" s="9" t="s">
        <v>807</v>
      </c>
      <c r="E26" s="13" t="s">
        <v>254</v>
      </c>
    </row>
    <row r="27" spans="2:5" ht="15" thickBot="1" x14ac:dyDescent="0.4">
      <c r="B27" s="10" t="s">
        <v>810</v>
      </c>
      <c r="C27" s="10" t="s">
        <v>811</v>
      </c>
      <c r="D27" s="10"/>
      <c r="E27" s="14" t="s">
        <v>255</v>
      </c>
    </row>
    <row r="28" spans="2:5" ht="26.5" thickBot="1" x14ac:dyDescent="0.4">
      <c r="B28" s="9" t="s">
        <v>812</v>
      </c>
      <c r="C28" s="9" t="s">
        <v>813</v>
      </c>
      <c r="D28" s="9" t="s">
        <v>814</v>
      </c>
      <c r="E28" s="13" t="s">
        <v>256</v>
      </c>
    </row>
    <row r="29" spans="2:5" ht="26.5" thickBot="1" x14ac:dyDescent="0.4">
      <c r="B29" s="10" t="s">
        <v>815</v>
      </c>
      <c r="C29" s="10" t="s">
        <v>813</v>
      </c>
      <c r="D29" s="10" t="s">
        <v>816</v>
      </c>
      <c r="E29" s="14" t="s">
        <v>257</v>
      </c>
    </row>
    <row r="30" spans="2:5" ht="26.5" thickBot="1" x14ac:dyDescent="0.4">
      <c r="B30" s="9" t="s">
        <v>817</v>
      </c>
      <c r="C30" s="9" t="s">
        <v>813</v>
      </c>
      <c r="D30" s="9" t="s">
        <v>816</v>
      </c>
      <c r="E30" s="13" t="s">
        <v>258</v>
      </c>
    </row>
    <row r="31" spans="2:5" ht="26.5" thickBot="1" x14ac:dyDescent="0.4">
      <c r="B31" s="10" t="s">
        <v>818</v>
      </c>
      <c r="C31" s="10" t="s">
        <v>819</v>
      </c>
      <c r="D31" s="10"/>
      <c r="E31" s="14" t="s">
        <v>259</v>
      </c>
    </row>
    <row r="32" spans="2:5" ht="15" thickBot="1" x14ac:dyDescent="0.4">
      <c r="B32" s="9" t="s">
        <v>820</v>
      </c>
      <c r="C32" s="9" t="s">
        <v>821</v>
      </c>
      <c r="D32" s="9"/>
      <c r="E32" s="13" t="s">
        <v>260</v>
      </c>
    </row>
    <row r="33" spans="2:5" ht="15" thickBot="1" x14ac:dyDescent="0.4">
      <c r="B33" s="10" t="s">
        <v>822</v>
      </c>
      <c r="C33" s="10" t="s">
        <v>823</v>
      </c>
      <c r="D33" s="10"/>
      <c r="E33" s="14" t="s">
        <v>261</v>
      </c>
    </row>
    <row r="34" spans="2:5" ht="15" thickBot="1" x14ac:dyDescent="0.4">
      <c r="B34" s="9" t="s">
        <v>824</v>
      </c>
      <c r="C34" s="9" t="s">
        <v>823</v>
      </c>
      <c r="D34" s="9"/>
      <c r="E34" s="13" t="s">
        <v>262</v>
      </c>
    </row>
    <row r="35" spans="2:5" ht="15" thickBot="1" x14ac:dyDescent="0.4">
      <c r="B35" s="10" t="s">
        <v>825</v>
      </c>
      <c r="C35" s="10" t="s">
        <v>823</v>
      </c>
      <c r="D35" s="10" t="s">
        <v>826</v>
      </c>
      <c r="E35" s="14" t="s">
        <v>263</v>
      </c>
    </row>
    <row r="36" spans="2:5" ht="15" thickBot="1" x14ac:dyDescent="0.4">
      <c r="B36" s="9" t="s">
        <v>827</v>
      </c>
      <c r="C36" s="9" t="s">
        <v>823</v>
      </c>
      <c r="D36" s="9" t="s">
        <v>826</v>
      </c>
      <c r="E36" s="13" t="s">
        <v>264</v>
      </c>
    </row>
    <row r="37" spans="2:5" ht="15" thickBot="1" x14ac:dyDescent="0.4">
      <c r="B37" s="10" t="s">
        <v>828</v>
      </c>
      <c r="C37" s="10" t="s">
        <v>76</v>
      </c>
      <c r="D37" s="10"/>
      <c r="E37" s="14" t="s">
        <v>265</v>
      </c>
    </row>
    <row r="38" spans="2:5" ht="15" thickBot="1" x14ac:dyDescent="0.4">
      <c r="B38" s="9" t="s">
        <v>829</v>
      </c>
      <c r="C38" s="9" t="s">
        <v>76</v>
      </c>
      <c r="D38" s="9" t="s">
        <v>265</v>
      </c>
      <c r="E38" s="13" t="s">
        <v>266</v>
      </c>
    </row>
    <row r="39" spans="2:5" ht="15" thickBot="1" x14ac:dyDescent="0.4">
      <c r="B39" s="10" t="s">
        <v>830</v>
      </c>
      <c r="C39" s="10" t="s">
        <v>75</v>
      </c>
      <c r="D39" s="10"/>
      <c r="E39" s="14" t="s">
        <v>267</v>
      </c>
    </row>
    <row r="40" spans="2:5" ht="15" thickBot="1" x14ac:dyDescent="0.4">
      <c r="B40" s="9" t="s">
        <v>831</v>
      </c>
      <c r="C40" s="9" t="s">
        <v>832</v>
      </c>
      <c r="D40" s="9" t="s">
        <v>833</v>
      </c>
      <c r="E40" s="13" t="s">
        <v>268</v>
      </c>
    </row>
    <row r="41" spans="2:5" ht="26.5" thickBot="1" x14ac:dyDescent="0.4">
      <c r="B41" s="10" t="s">
        <v>834</v>
      </c>
      <c r="C41" s="10" t="s">
        <v>832</v>
      </c>
      <c r="D41" s="10" t="s">
        <v>835</v>
      </c>
      <c r="E41" s="14" t="s">
        <v>269</v>
      </c>
    </row>
    <row r="42" spans="2:5" ht="15" thickBot="1" x14ac:dyDescent="0.4">
      <c r="B42" s="9" t="s">
        <v>836</v>
      </c>
      <c r="C42" s="9" t="s">
        <v>832</v>
      </c>
      <c r="D42" s="9" t="s">
        <v>835</v>
      </c>
      <c r="E42" s="13" t="s">
        <v>270</v>
      </c>
    </row>
    <row r="43" spans="2:5" ht="15" thickBot="1" x14ac:dyDescent="0.4">
      <c r="B43" s="10" t="s">
        <v>837</v>
      </c>
      <c r="C43" s="10" t="s">
        <v>72</v>
      </c>
      <c r="D43" s="10"/>
      <c r="E43" s="14" t="s">
        <v>271</v>
      </c>
    </row>
    <row r="44" spans="2:5" ht="15" thickBot="1" x14ac:dyDescent="0.4">
      <c r="B44" s="9" t="s">
        <v>838</v>
      </c>
      <c r="C44" s="9" t="s">
        <v>65</v>
      </c>
      <c r="D44" s="9"/>
      <c r="E44" s="13" t="s">
        <v>272</v>
      </c>
    </row>
    <row r="45" spans="2:5" ht="15" thickBot="1" x14ac:dyDescent="0.4">
      <c r="B45" s="20" t="s">
        <v>839</v>
      </c>
      <c r="C45" s="21"/>
      <c r="D45" s="21"/>
      <c r="E45" s="22"/>
    </row>
    <row r="46" spans="2:5" ht="26.5" thickBot="1" x14ac:dyDescent="0.4">
      <c r="B46" s="9" t="s">
        <v>840</v>
      </c>
      <c r="C46" s="9" t="s">
        <v>841</v>
      </c>
      <c r="D46" s="9"/>
      <c r="E46" s="13" t="s">
        <v>274</v>
      </c>
    </row>
    <row r="47" spans="2:5" ht="15" thickBot="1" x14ac:dyDescent="0.4">
      <c r="B47" s="10" t="s">
        <v>842</v>
      </c>
      <c r="C47" s="10" t="s">
        <v>841</v>
      </c>
      <c r="D47" s="10" t="s">
        <v>274</v>
      </c>
      <c r="E47" s="14" t="s">
        <v>275</v>
      </c>
    </row>
    <row r="48" spans="2:5" ht="15" thickBot="1" x14ac:dyDescent="0.4">
      <c r="B48" s="9" t="s">
        <v>843</v>
      </c>
      <c r="C48" s="9" t="s">
        <v>86</v>
      </c>
      <c r="D48" s="9"/>
      <c r="E48" s="13" t="s">
        <v>276</v>
      </c>
    </row>
    <row r="49" spans="2:5" ht="15" thickBot="1" x14ac:dyDescent="0.4">
      <c r="B49" s="20" t="s">
        <v>844</v>
      </c>
      <c r="C49" s="21"/>
      <c r="D49" s="21"/>
      <c r="E49" s="22"/>
    </row>
    <row r="50" spans="2:5" ht="15" thickBot="1" x14ac:dyDescent="0.4">
      <c r="B50" s="9" t="s">
        <v>845</v>
      </c>
      <c r="C50" s="9" t="s">
        <v>87</v>
      </c>
      <c r="D50" s="9"/>
      <c r="E50" s="13" t="s">
        <v>277</v>
      </c>
    </row>
    <row r="51" spans="2:5" ht="15" thickBot="1" x14ac:dyDescent="0.4">
      <c r="B51" s="10" t="s">
        <v>846</v>
      </c>
      <c r="C51" s="10" t="s">
        <v>87</v>
      </c>
      <c r="D51" s="10"/>
      <c r="E51" s="14" t="s">
        <v>278</v>
      </c>
    </row>
    <row r="52" spans="2:5" ht="26.5" thickBot="1" x14ac:dyDescent="0.4">
      <c r="B52" s="9" t="s">
        <v>847</v>
      </c>
      <c r="C52" s="9" t="s">
        <v>848</v>
      </c>
      <c r="D52" s="9"/>
      <c r="E52" s="13" t="s">
        <v>279</v>
      </c>
    </row>
    <row r="53" spans="2:5" ht="15" thickBot="1" x14ac:dyDescent="0.4">
      <c r="B53" s="10" t="s">
        <v>849</v>
      </c>
      <c r="C53" s="10" t="s">
        <v>850</v>
      </c>
      <c r="D53" s="10" t="s">
        <v>278</v>
      </c>
      <c r="E53" s="14" t="s">
        <v>280</v>
      </c>
    </row>
    <row r="54" spans="2:5" ht="26.5" thickBot="1" x14ac:dyDescent="0.4">
      <c r="B54" s="9" t="s">
        <v>851</v>
      </c>
      <c r="C54" s="9" t="s">
        <v>852</v>
      </c>
      <c r="D54" s="9" t="s">
        <v>280</v>
      </c>
      <c r="E54" s="13" t="s">
        <v>281</v>
      </c>
    </row>
    <row r="55" spans="2:5" ht="15" thickBot="1" x14ac:dyDescent="0.4">
      <c r="B55" s="20" t="s">
        <v>853</v>
      </c>
      <c r="C55" s="21"/>
      <c r="D55" s="21"/>
      <c r="E55" s="22"/>
    </row>
    <row r="56" spans="2:5" ht="26.5" thickBot="1" x14ac:dyDescent="0.4">
      <c r="B56" s="9" t="s">
        <v>854</v>
      </c>
      <c r="C56" s="9" t="s">
        <v>855</v>
      </c>
      <c r="D56" s="9"/>
      <c r="E56" s="13" t="s">
        <v>282</v>
      </c>
    </row>
    <row r="57" spans="2:5" ht="26.5" thickBot="1" x14ac:dyDescent="0.4">
      <c r="B57" s="10" t="s">
        <v>856</v>
      </c>
      <c r="C57" s="10" t="s">
        <v>94</v>
      </c>
      <c r="D57" s="10"/>
      <c r="E57" s="14" t="s">
        <v>283</v>
      </c>
    </row>
    <row r="58" spans="2:5" ht="15" thickBot="1" x14ac:dyDescent="0.4">
      <c r="B58" s="17" t="s">
        <v>857</v>
      </c>
      <c r="C58" s="18"/>
      <c r="D58" s="18"/>
      <c r="E58" s="19"/>
    </row>
    <row r="59" spans="2:5" ht="15" thickBot="1" x14ac:dyDescent="0.4">
      <c r="B59" s="10" t="s">
        <v>858</v>
      </c>
      <c r="C59" s="10" t="s">
        <v>95</v>
      </c>
      <c r="D59" s="10"/>
      <c r="E59" s="14" t="s">
        <v>284</v>
      </c>
    </row>
    <row r="60" spans="2:5" ht="15" thickBot="1" x14ac:dyDescent="0.4">
      <c r="B60" s="17" t="s">
        <v>859</v>
      </c>
      <c r="C60" s="18"/>
      <c r="D60" s="18"/>
      <c r="E60" s="19"/>
    </row>
    <row r="61" spans="2:5" ht="15" thickBot="1" x14ac:dyDescent="0.4">
      <c r="B61" s="10" t="s">
        <v>860</v>
      </c>
      <c r="C61" s="10" t="s">
        <v>98</v>
      </c>
      <c r="D61" s="10"/>
      <c r="E61" s="14" t="s">
        <v>285</v>
      </c>
    </row>
    <row r="62" spans="2:5" ht="15" thickBot="1" x14ac:dyDescent="0.4">
      <c r="B62" s="9" t="s">
        <v>861</v>
      </c>
      <c r="C62" s="9" t="s">
        <v>97</v>
      </c>
      <c r="D62" s="9"/>
      <c r="E62" s="13" t="s">
        <v>286</v>
      </c>
    </row>
    <row r="63" spans="2:5" ht="15" thickBot="1" x14ac:dyDescent="0.4">
      <c r="B63" s="10" t="s">
        <v>862</v>
      </c>
      <c r="C63" s="10" t="s">
        <v>99</v>
      </c>
      <c r="D63" s="10"/>
      <c r="E63" s="14" t="s">
        <v>287</v>
      </c>
    </row>
    <row r="64" spans="2:5" ht="15" thickBot="1" x14ac:dyDescent="0.4">
      <c r="B64" s="9" t="s">
        <v>863</v>
      </c>
      <c r="C64" s="9" t="s">
        <v>100</v>
      </c>
      <c r="D64" s="9"/>
      <c r="E64" s="13" t="s">
        <v>288</v>
      </c>
    </row>
    <row r="65" spans="2:5" ht="15" thickBot="1" x14ac:dyDescent="0.4">
      <c r="B65" s="10" t="s">
        <v>864</v>
      </c>
      <c r="C65" s="10" t="s">
        <v>101</v>
      </c>
      <c r="D65" s="10"/>
      <c r="E65" s="14" t="s">
        <v>289</v>
      </c>
    </row>
    <row r="66" spans="2:5" ht="15" thickBot="1" x14ac:dyDescent="0.4">
      <c r="B66" s="9" t="s">
        <v>865</v>
      </c>
      <c r="C66" s="9" t="s">
        <v>102</v>
      </c>
      <c r="D66" s="9"/>
      <c r="E66" s="13" t="s">
        <v>290</v>
      </c>
    </row>
    <row r="67" spans="2:5" ht="15" thickBot="1" x14ac:dyDescent="0.4">
      <c r="B67" s="10" t="s">
        <v>866</v>
      </c>
      <c r="C67" s="10" t="s">
        <v>867</v>
      </c>
      <c r="D67" s="10" t="s">
        <v>868</v>
      </c>
      <c r="E67" s="14" t="s">
        <v>291</v>
      </c>
    </row>
    <row r="68" spans="2:5" ht="26.5" thickBot="1" x14ac:dyDescent="0.4">
      <c r="B68" s="9" t="s">
        <v>869</v>
      </c>
      <c r="C68" s="9" t="s">
        <v>870</v>
      </c>
      <c r="D68" s="9" t="s">
        <v>871</v>
      </c>
      <c r="E68" s="13" t="s">
        <v>292</v>
      </c>
    </row>
    <row r="69" spans="2:5" ht="15" thickBot="1" x14ac:dyDescent="0.4">
      <c r="B69" s="10" t="s">
        <v>872</v>
      </c>
      <c r="C69" s="10" t="s">
        <v>867</v>
      </c>
      <c r="D69" s="10" t="s">
        <v>873</v>
      </c>
      <c r="E69" s="14" t="s">
        <v>293</v>
      </c>
    </row>
    <row r="70" spans="2:5" ht="26.5" thickBot="1" x14ac:dyDescent="0.4">
      <c r="B70" s="9" t="s">
        <v>874</v>
      </c>
      <c r="C70" s="9" t="s">
        <v>870</v>
      </c>
      <c r="D70" s="9" t="s">
        <v>875</v>
      </c>
      <c r="E70" s="13" t="s">
        <v>294</v>
      </c>
    </row>
    <row r="71" spans="2:5" ht="15" thickBot="1" x14ac:dyDescent="0.4">
      <c r="B71" s="10" t="s">
        <v>876</v>
      </c>
      <c r="C71" s="10" t="s">
        <v>867</v>
      </c>
      <c r="D71" s="10" t="s">
        <v>868</v>
      </c>
      <c r="E71" s="14" t="s">
        <v>295</v>
      </c>
    </row>
    <row r="72" spans="2:5" ht="26.5" thickBot="1" x14ac:dyDescent="0.4">
      <c r="B72" s="9" t="s">
        <v>877</v>
      </c>
      <c r="C72" s="9" t="s">
        <v>870</v>
      </c>
      <c r="D72" s="9" t="s">
        <v>871</v>
      </c>
      <c r="E72" s="13" t="s">
        <v>296</v>
      </c>
    </row>
    <row r="73" spans="2:5" ht="15" thickBot="1" x14ac:dyDescent="0.4">
      <c r="B73" s="10" t="s">
        <v>878</v>
      </c>
      <c r="C73" s="10" t="s">
        <v>867</v>
      </c>
      <c r="D73" s="10" t="s">
        <v>879</v>
      </c>
      <c r="E73" s="14" t="s">
        <v>297</v>
      </c>
    </row>
    <row r="74" spans="2:5" ht="26.5" thickBot="1" x14ac:dyDescent="0.4">
      <c r="B74" s="9" t="s">
        <v>880</v>
      </c>
      <c r="C74" s="9" t="s">
        <v>870</v>
      </c>
      <c r="D74" s="9" t="s">
        <v>881</v>
      </c>
      <c r="E74" s="13" t="s">
        <v>298</v>
      </c>
    </row>
    <row r="75" spans="2:5" ht="15" thickBot="1" x14ac:dyDescent="0.4">
      <c r="B75" s="10" t="s">
        <v>882</v>
      </c>
      <c r="C75" s="10" t="s">
        <v>867</v>
      </c>
      <c r="D75" s="10" t="s">
        <v>879</v>
      </c>
      <c r="E75" s="14" t="s">
        <v>299</v>
      </c>
    </row>
    <row r="76" spans="2:5" ht="26.5" thickBot="1" x14ac:dyDescent="0.4">
      <c r="B76" s="9" t="s">
        <v>883</v>
      </c>
      <c r="C76" s="9" t="s">
        <v>870</v>
      </c>
      <c r="D76" s="9" t="s">
        <v>881</v>
      </c>
      <c r="E76" s="13" t="s">
        <v>300</v>
      </c>
    </row>
    <row r="77" spans="2:5" ht="26.5" thickBot="1" x14ac:dyDescent="0.4">
      <c r="B77" s="10" t="s">
        <v>884</v>
      </c>
      <c r="C77" s="10" t="s">
        <v>867</v>
      </c>
      <c r="D77" s="10" t="s">
        <v>885</v>
      </c>
      <c r="E77" s="14" t="s">
        <v>301</v>
      </c>
    </row>
    <row r="78" spans="2:5" ht="39" x14ac:dyDescent="0.35">
      <c r="B78" s="9" t="s">
        <v>886</v>
      </c>
      <c r="C78" s="9" t="s">
        <v>870</v>
      </c>
      <c r="D78" s="9" t="s">
        <v>887</v>
      </c>
      <c r="E78" s="15"/>
    </row>
  </sheetData>
  <mergeCells count="12">
    <mergeCell ref="B60:E60"/>
    <mergeCell ref="B5:E5"/>
    <mergeCell ref="B7:E7"/>
    <mergeCell ref="B10:E10"/>
    <mergeCell ref="B13:E13"/>
    <mergeCell ref="B15:E15"/>
    <mergeCell ref="B20:E20"/>
    <mergeCell ref="B24:E24"/>
    <mergeCell ref="B45:E45"/>
    <mergeCell ref="B49:E49"/>
    <mergeCell ref="B55:E55"/>
    <mergeCell ref="B58:E5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72856-990C-40C4-A2CE-861037B2E5EE}">
  <dimension ref="B1:F41"/>
  <sheetViews>
    <sheetView showGridLines="0" workbookViewId="0">
      <selection activeCell="E5" sqref="E5"/>
    </sheetView>
  </sheetViews>
  <sheetFormatPr defaultRowHeight="14.5" x14ac:dyDescent="0.35"/>
  <cols>
    <col min="2" max="2" width="13.08984375" style="2" bestFit="1" customWidth="1"/>
    <col min="3" max="3" width="21" bestFit="1" customWidth="1"/>
    <col min="4" max="4" width="13.90625" style="2" bestFit="1" customWidth="1"/>
    <col min="5" max="5" width="14" bestFit="1" customWidth="1"/>
  </cols>
  <sheetData>
    <row r="1" spans="2:6" x14ac:dyDescent="0.35">
      <c r="B1" s="4" t="s">
        <v>303</v>
      </c>
      <c r="C1" s="1" t="s">
        <v>1301</v>
      </c>
      <c r="D1" s="4" t="s">
        <v>340</v>
      </c>
      <c r="E1" s="1" t="s">
        <v>1299</v>
      </c>
    </row>
    <row r="2" spans="2:6" x14ac:dyDescent="0.35">
      <c r="B2" s="2" t="s">
        <v>263</v>
      </c>
      <c r="C2" t="s">
        <v>823</v>
      </c>
      <c r="D2" s="2" t="s">
        <v>1660</v>
      </c>
      <c r="E2" t="s">
        <v>322</v>
      </c>
      <c r="F2" t="str">
        <f>CONCATENATE("'",C2,"',")</f>
        <v>'AGE',</v>
      </c>
    </row>
    <row r="3" spans="2:6" x14ac:dyDescent="0.35">
      <c r="B3" s="2" t="s">
        <v>261</v>
      </c>
      <c r="C3" t="s">
        <v>1328</v>
      </c>
      <c r="D3" s="2" t="s">
        <v>1660</v>
      </c>
      <c r="E3" t="s">
        <v>322</v>
      </c>
      <c r="F3" t="str">
        <f t="shared" ref="F3:F41" si="0">CONCATENATE("'",C3,"',")</f>
        <v>'AGE_BINS',</v>
      </c>
    </row>
    <row r="4" spans="2:6" x14ac:dyDescent="0.35">
      <c r="B4" s="2" t="s">
        <v>269</v>
      </c>
      <c r="C4" t="s">
        <v>1329</v>
      </c>
      <c r="D4" s="2" t="s">
        <v>1660</v>
      </c>
      <c r="E4" t="s">
        <v>322</v>
      </c>
      <c r="F4" t="str">
        <f t="shared" si="0"/>
        <v>'BMI',</v>
      </c>
    </row>
    <row r="5" spans="2:6" x14ac:dyDescent="0.35">
      <c r="B5" s="2" t="s">
        <v>272</v>
      </c>
      <c r="C5" t="s">
        <v>1319</v>
      </c>
      <c r="D5" s="2" t="s">
        <v>1660</v>
      </c>
      <c r="E5" t="s">
        <v>322</v>
      </c>
      <c r="F5" t="str">
        <f t="shared" si="0"/>
        <v>'EDUCATION',</v>
      </c>
    </row>
    <row r="6" spans="2:6" x14ac:dyDescent="0.35">
      <c r="B6" s="2" t="s">
        <v>273</v>
      </c>
      <c r="C6" t="s">
        <v>409</v>
      </c>
      <c r="D6" s="2" t="s">
        <v>1660</v>
      </c>
      <c r="E6" t="s">
        <v>322</v>
      </c>
      <c r="F6" t="str">
        <f t="shared" si="0"/>
        <v>'INCOME',</v>
      </c>
    </row>
    <row r="7" spans="2:6" x14ac:dyDescent="0.35">
      <c r="B7" s="2" t="s">
        <v>240</v>
      </c>
      <c r="C7" t="s">
        <v>676</v>
      </c>
      <c r="D7" s="2" t="s">
        <v>1660</v>
      </c>
      <c r="E7" t="s">
        <v>322</v>
      </c>
      <c r="F7" t="str">
        <f t="shared" si="0"/>
        <v>'INSURANCE',</v>
      </c>
    </row>
    <row r="8" spans="2:6" x14ac:dyDescent="0.35">
      <c r="B8" s="2" t="s">
        <v>64</v>
      </c>
      <c r="C8" t="s">
        <v>1317</v>
      </c>
      <c r="D8" s="2" t="s">
        <v>1660</v>
      </c>
      <c r="E8" t="s">
        <v>346</v>
      </c>
      <c r="F8" t="str">
        <f t="shared" si="0"/>
        <v>'MARITAL_STATUS',</v>
      </c>
    </row>
    <row r="9" spans="2:6" x14ac:dyDescent="0.35">
      <c r="B9" s="2" t="s">
        <v>256</v>
      </c>
      <c r="C9" t="s">
        <v>395</v>
      </c>
      <c r="D9" s="2" t="s">
        <v>1660</v>
      </c>
      <c r="E9" t="s">
        <v>322</v>
      </c>
      <c r="F9" t="str">
        <f t="shared" si="0"/>
        <v>'RACE',</v>
      </c>
    </row>
    <row r="10" spans="2:6" x14ac:dyDescent="0.35">
      <c r="B10" s="2" t="s">
        <v>260</v>
      </c>
      <c r="C10" t="s">
        <v>1327</v>
      </c>
      <c r="D10" s="2" t="s">
        <v>1660</v>
      </c>
      <c r="E10" t="s">
        <v>322</v>
      </c>
      <c r="F10" t="str">
        <f t="shared" si="0"/>
        <v>'SEX',</v>
      </c>
    </row>
    <row r="11" spans="2:6" x14ac:dyDescent="0.35">
      <c r="B11" s="2" t="s">
        <v>0</v>
      </c>
      <c r="C11" t="s">
        <v>1302</v>
      </c>
      <c r="D11" s="2" t="s">
        <v>1660</v>
      </c>
      <c r="E11" t="s">
        <v>346</v>
      </c>
      <c r="F11" t="str">
        <f t="shared" si="0"/>
        <v>'STATE',</v>
      </c>
    </row>
    <row r="12" spans="2:6" x14ac:dyDescent="0.35">
      <c r="B12" s="2" t="s">
        <v>71</v>
      </c>
      <c r="C12" t="s">
        <v>1320</v>
      </c>
      <c r="D12" s="2" t="s">
        <v>1660</v>
      </c>
      <c r="E12" t="s">
        <v>322</v>
      </c>
      <c r="F12" t="str">
        <f t="shared" si="0"/>
        <v>'WORK_STATUS',</v>
      </c>
    </row>
    <row r="13" spans="2:6" x14ac:dyDescent="0.35">
      <c r="B13" s="2" t="s">
        <v>54</v>
      </c>
      <c r="C13" t="s">
        <v>377</v>
      </c>
      <c r="D13" s="2" t="s">
        <v>1661</v>
      </c>
      <c r="E13" t="s">
        <v>322</v>
      </c>
      <c r="F13" t="str">
        <f t="shared" si="0"/>
        <v>'DEPRESSION',</v>
      </c>
    </row>
    <row r="14" spans="2:6" x14ac:dyDescent="0.35">
      <c r="B14" s="2" t="s">
        <v>237</v>
      </c>
      <c r="C14" t="s">
        <v>1340</v>
      </c>
      <c r="D14" s="2" t="s">
        <v>1661</v>
      </c>
      <c r="E14" t="s">
        <v>322</v>
      </c>
      <c r="F14" t="str">
        <f t="shared" si="0"/>
        <v>'GENERAL_HEALTH',</v>
      </c>
    </row>
    <row r="15" spans="2:6" x14ac:dyDescent="0.35">
      <c r="B15" s="2" t="s">
        <v>239</v>
      </c>
      <c r="C15" t="s">
        <v>672</v>
      </c>
      <c r="D15" s="2" t="s">
        <v>1661</v>
      </c>
      <c r="E15" t="s">
        <v>346</v>
      </c>
      <c r="F15" t="str">
        <f t="shared" si="0"/>
        <v>'MENTAL_HEALTH',</v>
      </c>
    </row>
    <row r="16" spans="2:6" x14ac:dyDescent="0.35">
      <c r="B16" s="2" t="s">
        <v>238</v>
      </c>
      <c r="C16" t="s">
        <v>984</v>
      </c>
      <c r="D16" s="2" t="s">
        <v>1661</v>
      </c>
      <c r="E16" t="s">
        <v>346</v>
      </c>
      <c r="F16" t="str">
        <f t="shared" si="0"/>
        <v>'PHYSICAL_HEALTH',</v>
      </c>
    </row>
    <row r="17" spans="2:6" x14ac:dyDescent="0.35">
      <c r="B17" s="2" t="s">
        <v>42</v>
      </c>
      <c r="C17" s="2" t="s">
        <v>42</v>
      </c>
      <c r="D17" s="2" t="s">
        <v>1662</v>
      </c>
      <c r="E17" t="s">
        <v>322</v>
      </c>
      <c r="F17" t="str">
        <f t="shared" si="0"/>
        <v>'BPMEDS',</v>
      </c>
    </row>
    <row r="18" spans="2:6" x14ac:dyDescent="0.35">
      <c r="B18" s="2" t="s">
        <v>48</v>
      </c>
      <c r="C18" t="s">
        <v>1312</v>
      </c>
      <c r="D18" s="2" t="s">
        <v>1662</v>
      </c>
      <c r="E18" t="s">
        <v>322</v>
      </c>
      <c r="F18" t="str">
        <f t="shared" si="0"/>
        <v>'HEART_STROKE',</v>
      </c>
    </row>
    <row r="19" spans="2:6" x14ac:dyDescent="0.35">
      <c r="B19" s="2" t="s">
        <v>246</v>
      </c>
      <c r="C19" t="s">
        <v>1314</v>
      </c>
      <c r="D19" s="2" t="s">
        <v>1662</v>
      </c>
      <c r="E19" t="s">
        <v>322</v>
      </c>
      <c r="F19" t="str">
        <f t="shared" si="0"/>
        <v>'HRT_ATTK_OR_DISEASE',</v>
      </c>
    </row>
    <row r="20" spans="2:6" x14ac:dyDescent="0.35">
      <c r="B20" s="2" t="s">
        <v>243</v>
      </c>
      <c r="C20" t="s">
        <v>1341</v>
      </c>
      <c r="D20" s="2" t="s">
        <v>1662</v>
      </c>
      <c r="E20" t="s">
        <v>322</v>
      </c>
      <c r="F20" t="str">
        <f t="shared" si="0"/>
        <v>'HYPERTENSION',</v>
      </c>
    </row>
    <row r="21" spans="2:6" x14ac:dyDescent="0.35">
      <c r="B21" s="2" t="s">
        <v>90</v>
      </c>
      <c r="C21" s="2" t="s">
        <v>90</v>
      </c>
      <c r="D21" s="2" t="s">
        <v>1665</v>
      </c>
      <c r="E21" t="s">
        <v>322</v>
      </c>
      <c r="F21" t="str">
        <f t="shared" si="0"/>
        <v>'MAXDRNKS',</v>
      </c>
    </row>
    <row r="22" spans="2:6" x14ac:dyDescent="0.35">
      <c r="B22" s="2" t="s">
        <v>277</v>
      </c>
      <c r="C22" t="s">
        <v>910</v>
      </c>
      <c r="D22" s="2" t="s">
        <v>1665</v>
      </c>
      <c r="E22" t="s">
        <v>322</v>
      </c>
      <c r="F22" t="str">
        <f t="shared" si="0"/>
        <v>'ANYDRINKS_PAST30',</v>
      </c>
    </row>
    <row r="23" spans="2:6" x14ac:dyDescent="0.35">
      <c r="B23" s="2" t="s">
        <v>279</v>
      </c>
      <c r="C23" t="s">
        <v>912</v>
      </c>
      <c r="D23" s="2" t="s">
        <v>1665</v>
      </c>
      <c r="E23" t="s">
        <v>322</v>
      </c>
      <c r="F23" t="str">
        <f t="shared" si="0"/>
        <v>'BINGE_DRNKR',</v>
      </c>
    </row>
    <row r="24" spans="2:6" x14ac:dyDescent="0.35">
      <c r="B24" s="2" t="s">
        <v>278</v>
      </c>
      <c r="C24" t="s">
        <v>909</v>
      </c>
      <c r="D24" s="2" t="s">
        <v>1665</v>
      </c>
      <c r="E24" t="s">
        <v>322</v>
      </c>
      <c r="F24" t="str">
        <f t="shared" si="0"/>
        <v>'DRINKS_PERDAY',</v>
      </c>
    </row>
    <row r="25" spans="2:6" x14ac:dyDescent="0.35">
      <c r="B25" s="2" t="s">
        <v>280</v>
      </c>
      <c r="C25" t="s">
        <v>915</v>
      </c>
      <c r="D25" s="2" t="s">
        <v>1665</v>
      </c>
      <c r="E25" t="s">
        <v>322</v>
      </c>
      <c r="F25" t="str">
        <f t="shared" si="0"/>
        <v>'DRINKS_PERWK',</v>
      </c>
    </row>
    <row r="26" spans="2:6" x14ac:dyDescent="0.35">
      <c r="B26" s="2" t="s">
        <v>281</v>
      </c>
      <c r="C26" t="s">
        <v>919</v>
      </c>
      <c r="D26" s="2" t="s">
        <v>1665</v>
      </c>
      <c r="E26" t="s">
        <v>322</v>
      </c>
      <c r="F26" t="str">
        <f t="shared" si="0"/>
        <v>'HEAVY_DRNKR',</v>
      </c>
    </row>
    <row r="27" spans="2:6" x14ac:dyDescent="0.35">
      <c r="B27" s="2" t="s">
        <v>202</v>
      </c>
      <c r="C27" t="s">
        <v>1352</v>
      </c>
      <c r="D27" s="2" t="s">
        <v>621</v>
      </c>
      <c r="E27" t="s">
        <v>322</v>
      </c>
      <c r="F27" t="str">
        <f t="shared" si="0"/>
        <v>'MARIJUANA',</v>
      </c>
    </row>
    <row r="28" spans="2:6" x14ac:dyDescent="0.35">
      <c r="B28" s="6" t="s">
        <v>203</v>
      </c>
      <c r="C28" t="s">
        <v>1354</v>
      </c>
      <c r="D28" s="2" t="s">
        <v>621</v>
      </c>
      <c r="E28" t="s">
        <v>322</v>
      </c>
      <c r="F28" t="str">
        <f t="shared" si="0"/>
        <v>'MRJ_METHOD',</v>
      </c>
    </row>
    <row r="29" spans="2:6" x14ac:dyDescent="0.35">
      <c r="B29" s="6" t="s">
        <v>204</v>
      </c>
      <c r="C29" t="s">
        <v>1353</v>
      </c>
      <c r="D29" s="2" t="s">
        <v>621</v>
      </c>
      <c r="E29" t="s">
        <v>322</v>
      </c>
      <c r="F29" t="str">
        <f t="shared" si="0"/>
        <v>'MRJ_REASON',</v>
      </c>
    </row>
    <row r="30" spans="2:6" x14ac:dyDescent="0.35">
      <c r="B30" s="2" t="s">
        <v>83</v>
      </c>
      <c r="C30" s="2" t="s">
        <v>83</v>
      </c>
      <c r="D30" s="2" t="s">
        <v>1663</v>
      </c>
      <c r="E30" t="s">
        <v>322</v>
      </c>
      <c r="F30" t="str">
        <f t="shared" si="0"/>
        <v>'SMOKE100',</v>
      </c>
    </row>
    <row r="31" spans="2:6" x14ac:dyDescent="0.35">
      <c r="B31" s="2" t="s">
        <v>129</v>
      </c>
      <c r="C31" t="s">
        <v>1349</v>
      </c>
      <c r="D31" s="2" t="s">
        <v>1663</v>
      </c>
      <c r="E31" t="s">
        <v>322</v>
      </c>
      <c r="F31" t="str">
        <f t="shared" si="0"/>
        <v>'AVG_CIGS_DAY',</v>
      </c>
    </row>
    <row r="32" spans="2:6" x14ac:dyDescent="0.35">
      <c r="B32" s="2" t="s">
        <v>86</v>
      </c>
      <c r="C32" t="s">
        <v>1346</v>
      </c>
      <c r="D32" s="2" t="s">
        <v>1663</v>
      </c>
      <c r="E32" t="s">
        <v>322</v>
      </c>
      <c r="F32" t="str">
        <f t="shared" si="0"/>
        <v>'E_CIG_FREQ',</v>
      </c>
    </row>
    <row r="33" spans="2:6" x14ac:dyDescent="0.35">
      <c r="B33" s="2" t="s">
        <v>276</v>
      </c>
      <c r="C33" t="s">
        <v>1342</v>
      </c>
      <c r="D33" s="2" t="s">
        <v>1663</v>
      </c>
      <c r="E33" t="s">
        <v>322</v>
      </c>
      <c r="F33" t="str">
        <f t="shared" si="0"/>
        <v>'E_CIG_USER',</v>
      </c>
    </row>
    <row r="34" spans="2:6" x14ac:dyDescent="0.35">
      <c r="B34" s="2" t="s">
        <v>128</v>
      </c>
      <c r="C34" t="s">
        <v>1348</v>
      </c>
      <c r="D34" s="2" t="s">
        <v>1663</v>
      </c>
      <c r="E34" t="s">
        <v>322</v>
      </c>
      <c r="F34" t="str">
        <f t="shared" si="0"/>
        <v>'SMOKE_END_AGE',</v>
      </c>
    </row>
    <row r="35" spans="2:6" x14ac:dyDescent="0.35">
      <c r="B35" s="2" t="s">
        <v>84</v>
      </c>
      <c r="C35" t="s">
        <v>1344</v>
      </c>
      <c r="D35" s="2" t="s">
        <v>1663</v>
      </c>
      <c r="E35" t="s">
        <v>322</v>
      </c>
      <c r="F35" t="str">
        <f t="shared" si="0"/>
        <v>'SMOKE_FREQ',</v>
      </c>
    </row>
    <row r="36" spans="2:6" x14ac:dyDescent="0.35">
      <c r="B36" s="2" t="s">
        <v>127</v>
      </c>
      <c r="C36" t="s">
        <v>1347</v>
      </c>
      <c r="D36" s="2" t="s">
        <v>1663</v>
      </c>
      <c r="E36" t="s">
        <v>322</v>
      </c>
      <c r="F36" t="str">
        <f t="shared" si="0"/>
        <v>'SMOKE_STRT_AGE',</v>
      </c>
    </row>
    <row r="37" spans="2:6" x14ac:dyDescent="0.35">
      <c r="B37" s="2" t="s">
        <v>275</v>
      </c>
      <c r="C37" t="s">
        <v>911</v>
      </c>
      <c r="D37" s="2" t="s">
        <v>1663</v>
      </c>
      <c r="E37" t="s">
        <v>322</v>
      </c>
      <c r="F37" t="str">
        <f t="shared" si="0"/>
        <v>'SMOKER',</v>
      </c>
    </row>
    <row r="38" spans="2:6" x14ac:dyDescent="0.35">
      <c r="B38" s="2" t="s">
        <v>274</v>
      </c>
      <c r="C38" t="s">
        <v>1351</v>
      </c>
      <c r="D38" s="2" t="s">
        <v>1663</v>
      </c>
      <c r="E38" t="s">
        <v>322</v>
      </c>
      <c r="F38" t="str">
        <f t="shared" si="0"/>
        <v>'SMOKER_STATUS',</v>
      </c>
    </row>
    <row r="39" spans="2:6" x14ac:dyDescent="0.35">
      <c r="B39" s="2" t="s">
        <v>85</v>
      </c>
      <c r="C39" t="s">
        <v>1345</v>
      </c>
      <c r="D39" s="2" t="s">
        <v>1663</v>
      </c>
      <c r="E39" t="s">
        <v>322</v>
      </c>
      <c r="F39" t="str">
        <f t="shared" si="0"/>
        <v>'TOBAC_FREQ',</v>
      </c>
    </row>
    <row r="40" spans="2:6" x14ac:dyDescent="0.35">
      <c r="B40" s="2" t="s">
        <v>205</v>
      </c>
      <c r="C40" t="s">
        <v>1343</v>
      </c>
      <c r="D40" s="2" t="s">
        <v>1664</v>
      </c>
      <c r="E40" t="s">
        <v>322</v>
      </c>
      <c r="F40" t="str">
        <f t="shared" si="0"/>
        <v>'LAST_SMOKE',</v>
      </c>
    </row>
    <row r="41" spans="2:6" x14ac:dyDescent="0.35">
      <c r="B41" s="2" t="s">
        <v>206</v>
      </c>
      <c r="C41" t="s">
        <v>1350</v>
      </c>
      <c r="D41" s="2" t="s">
        <v>1664</v>
      </c>
      <c r="E41" t="s">
        <v>322</v>
      </c>
      <c r="F41" t="str">
        <f t="shared" si="0"/>
        <v>'QUIT_SMK',</v>
      </c>
    </row>
  </sheetData>
  <autoFilter ref="B1:E41" xr:uid="{38D72856-990C-40C4-A2CE-861037B2E5EE}">
    <sortState xmlns:xlrd2="http://schemas.microsoft.com/office/spreadsheetml/2017/richdata2" ref="B2:E39">
      <sortCondition ref="D2:D39"/>
      <sortCondition ref="C2:C39"/>
    </sortState>
  </autoFilter>
  <sortState xmlns:xlrd2="http://schemas.microsoft.com/office/spreadsheetml/2017/richdata2" ref="B2:E41">
    <sortCondition ref="D2:D41"/>
    <sortCondition ref="C2:C41"/>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817F1-985D-4F20-BF4C-E82B7C442B42}">
  <dimension ref="B1:E304"/>
  <sheetViews>
    <sheetView showGridLines="0" workbookViewId="0">
      <selection activeCell="E1" sqref="E1:E1048576"/>
    </sheetView>
  </sheetViews>
  <sheetFormatPr defaultRowHeight="14.5" x14ac:dyDescent="0.35"/>
  <cols>
    <col min="2" max="2" width="13.08984375" style="2" bestFit="1" customWidth="1"/>
    <col min="3" max="3" width="21" bestFit="1" customWidth="1"/>
    <col min="4" max="4" width="13.90625" style="2" bestFit="1" customWidth="1"/>
    <col min="5" max="5" width="8.1796875" bestFit="1" customWidth="1"/>
  </cols>
  <sheetData>
    <row r="1" spans="2:5" x14ac:dyDescent="0.35">
      <c r="B1" s="4" t="s">
        <v>303</v>
      </c>
      <c r="C1" s="1" t="s">
        <v>1301</v>
      </c>
      <c r="D1" s="4" t="s">
        <v>340</v>
      </c>
      <c r="E1" s="1" t="s">
        <v>1300</v>
      </c>
    </row>
    <row r="2" spans="2:5" ht="43.5" x14ac:dyDescent="0.35">
      <c r="B2" s="2" t="s">
        <v>189</v>
      </c>
      <c r="C2" t="s">
        <v>326</v>
      </c>
      <c r="D2" s="2" t="s">
        <v>604</v>
      </c>
      <c r="E2" t="s">
        <v>321</v>
      </c>
    </row>
    <row r="3" spans="2:5" ht="43.5" x14ac:dyDescent="0.35">
      <c r="B3" s="2" t="s">
        <v>190</v>
      </c>
      <c r="C3" t="s">
        <v>326</v>
      </c>
      <c r="D3" s="2" t="s">
        <v>604</v>
      </c>
      <c r="E3" t="s">
        <v>321</v>
      </c>
    </row>
    <row r="4" spans="2:5" ht="43.5" x14ac:dyDescent="0.35">
      <c r="B4" s="2" t="s">
        <v>191</v>
      </c>
      <c r="C4" t="s">
        <v>326</v>
      </c>
      <c r="D4" s="2" t="s">
        <v>604</v>
      </c>
      <c r="E4" t="s">
        <v>321</v>
      </c>
    </row>
    <row r="5" spans="2:5" ht="43.5" x14ac:dyDescent="0.35">
      <c r="B5" s="2" t="s">
        <v>192</v>
      </c>
      <c r="C5" t="s">
        <v>326</v>
      </c>
      <c r="D5" s="2" t="s">
        <v>604</v>
      </c>
      <c r="E5" t="s">
        <v>321</v>
      </c>
    </row>
    <row r="6" spans="2:5" ht="43.5" x14ac:dyDescent="0.35">
      <c r="B6" s="2" t="s">
        <v>193</v>
      </c>
      <c r="C6" t="s">
        <v>326</v>
      </c>
      <c r="D6" s="2" t="s">
        <v>604</v>
      </c>
      <c r="E6" t="s">
        <v>321</v>
      </c>
    </row>
    <row r="7" spans="2:5" ht="43.5" x14ac:dyDescent="0.35">
      <c r="B7" s="2" t="s">
        <v>194</v>
      </c>
      <c r="C7" t="s">
        <v>326</v>
      </c>
      <c r="D7" s="2" t="s">
        <v>604</v>
      </c>
      <c r="E7" t="s">
        <v>321</v>
      </c>
    </row>
    <row r="8" spans="2:5" ht="43.5" x14ac:dyDescent="0.35">
      <c r="B8" s="2" t="s">
        <v>195</v>
      </c>
      <c r="C8" t="s">
        <v>326</v>
      </c>
      <c r="D8" s="2" t="s">
        <v>604</v>
      </c>
      <c r="E8" t="s">
        <v>321</v>
      </c>
    </row>
    <row r="9" spans="2:5" ht="43.5" x14ac:dyDescent="0.35">
      <c r="B9" s="2" t="s">
        <v>196</v>
      </c>
      <c r="C9" t="s">
        <v>326</v>
      </c>
      <c r="D9" s="2" t="s">
        <v>604</v>
      </c>
      <c r="E9" t="s">
        <v>321</v>
      </c>
    </row>
    <row r="10" spans="2:5" ht="43.5" x14ac:dyDescent="0.35">
      <c r="B10" s="2" t="s">
        <v>197</v>
      </c>
      <c r="C10" t="s">
        <v>326</v>
      </c>
      <c r="D10" s="2" t="s">
        <v>604</v>
      </c>
      <c r="E10" t="s">
        <v>321</v>
      </c>
    </row>
    <row r="11" spans="2:5" ht="43.5" x14ac:dyDescent="0.35">
      <c r="B11" s="2" t="s">
        <v>198</v>
      </c>
      <c r="C11" t="s">
        <v>326</v>
      </c>
      <c r="D11" s="2" t="s">
        <v>604</v>
      </c>
      <c r="E11" t="s">
        <v>321</v>
      </c>
    </row>
    <row r="12" spans="2:5" ht="43.5" x14ac:dyDescent="0.35">
      <c r="B12" s="2" t="s">
        <v>199</v>
      </c>
      <c r="C12" t="s">
        <v>326</v>
      </c>
      <c r="D12" s="2" t="s">
        <v>604</v>
      </c>
      <c r="E12" t="s">
        <v>321</v>
      </c>
    </row>
    <row r="13" spans="2:5" ht="43.5" x14ac:dyDescent="0.35">
      <c r="B13" s="2" t="s">
        <v>200</v>
      </c>
      <c r="C13" t="s">
        <v>326</v>
      </c>
      <c r="D13" s="2" t="s">
        <v>604</v>
      </c>
      <c r="E13" t="s">
        <v>321</v>
      </c>
    </row>
    <row r="14" spans="2:5" ht="43.5" x14ac:dyDescent="0.35">
      <c r="B14" s="2" t="s">
        <v>201</v>
      </c>
      <c r="C14" t="s">
        <v>326</v>
      </c>
      <c r="D14" s="2" t="s">
        <v>604</v>
      </c>
      <c r="E14" t="s">
        <v>321</v>
      </c>
    </row>
    <row r="15" spans="2:5" ht="29" x14ac:dyDescent="0.35">
      <c r="B15" s="2" t="s">
        <v>87</v>
      </c>
      <c r="C15" t="s">
        <v>326</v>
      </c>
      <c r="D15" s="2" t="s">
        <v>437</v>
      </c>
      <c r="E15" t="s">
        <v>321</v>
      </c>
    </row>
    <row r="16" spans="2:5" ht="29" x14ac:dyDescent="0.35">
      <c r="B16" s="2" t="s">
        <v>88</v>
      </c>
      <c r="C16" t="s">
        <v>326</v>
      </c>
      <c r="D16" s="2" t="s">
        <v>437</v>
      </c>
      <c r="E16" t="s">
        <v>321</v>
      </c>
    </row>
    <row r="17" spans="2:5" ht="29" x14ac:dyDescent="0.35">
      <c r="B17" s="2" t="s">
        <v>89</v>
      </c>
      <c r="C17" t="s">
        <v>326</v>
      </c>
      <c r="D17" s="2" t="s">
        <v>437</v>
      </c>
      <c r="E17" t="s">
        <v>321</v>
      </c>
    </row>
    <row r="18" spans="2:5" ht="29" x14ac:dyDescent="0.35">
      <c r="B18" s="2" t="s">
        <v>90</v>
      </c>
      <c r="C18" t="s">
        <v>326</v>
      </c>
      <c r="D18" s="2" t="s">
        <v>437</v>
      </c>
      <c r="E18" t="s">
        <v>321</v>
      </c>
    </row>
    <row r="19" spans="2:5" ht="29" x14ac:dyDescent="0.35">
      <c r="B19" s="2" t="s">
        <v>277</v>
      </c>
      <c r="C19" t="s">
        <v>910</v>
      </c>
      <c r="D19" s="2" t="s">
        <v>437</v>
      </c>
      <c r="E19" t="s">
        <v>321</v>
      </c>
    </row>
    <row r="20" spans="2:5" ht="29" x14ac:dyDescent="0.35">
      <c r="B20" s="2" t="s">
        <v>279</v>
      </c>
      <c r="C20" t="s">
        <v>912</v>
      </c>
      <c r="D20" s="2" t="s">
        <v>437</v>
      </c>
      <c r="E20" t="s">
        <v>321</v>
      </c>
    </row>
    <row r="21" spans="2:5" ht="29" x14ac:dyDescent="0.35">
      <c r="B21" s="2" t="s">
        <v>278</v>
      </c>
      <c r="C21" t="s">
        <v>909</v>
      </c>
      <c r="D21" s="2" t="s">
        <v>437</v>
      </c>
      <c r="E21" t="s">
        <v>321</v>
      </c>
    </row>
    <row r="22" spans="2:5" ht="29" x14ac:dyDescent="0.35">
      <c r="B22" s="2" t="s">
        <v>280</v>
      </c>
      <c r="C22" t="s">
        <v>915</v>
      </c>
      <c r="D22" s="2" t="s">
        <v>437</v>
      </c>
      <c r="E22" t="s">
        <v>321</v>
      </c>
    </row>
    <row r="23" spans="2:5" ht="29" x14ac:dyDescent="0.35">
      <c r="B23" s="2" t="s">
        <v>281</v>
      </c>
      <c r="C23" t="s">
        <v>919</v>
      </c>
      <c r="D23" s="2" t="s">
        <v>437</v>
      </c>
      <c r="E23" t="s">
        <v>321</v>
      </c>
    </row>
    <row r="24" spans="2:5" x14ac:dyDescent="0.35">
      <c r="B24" s="2" t="s">
        <v>59</v>
      </c>
      <c r="C24" t="s">
        <v>326</v>
      </c>
      <c r="D24" s="2" t="s">
        <v>385</v>
      </c>
      <c r="E24" t="s">
        <v>321</v>
      </c>
    </row>
    <row r="25" spans="2:5" x14ac:dyDescent="0.35">
      <c r="B25" s="2" t="s">
        <v>60</v>
      </c>
      <c r="C25" t="s">
        <v>326</v>
      </c>
      <c r="D25" s="2" t="s">
        <v>385</v>
      </c>
      <c r="E25" t="s">
        <v>321</v>
      </c>
    </row>
    <row r="26" spans="2:5" x14ac:dyDescent="0.35">
      <c r="B26" s="2" t="s">
        <v>61</v>
      </c>
      <c r="C26" t="s">
        <v>326</v>
      </c>
      <c r="D26" s="2" t="s">
        <v>385</v>
      </c>
      <c r="E26" t="s">
        <v>321</v>
      </c>
    </row>
    <row r="27" spans="2:5" x14ac:dyDescent="0.35">
      <c r="B27" s="2" t="s">
        <v>62</v>
      </c>
      <c r="C27" t="s">
        <v>326</v>
      </c>
      <c r="D27" s="2" t="s">
        <v>385</v>
      </c>
      <c r="E27" t="s">
        <v>321</v>
      </c>
    </row>
    <row r="28" spans="2:5" x14ac:dyDescent="0.35">
      <c r="B28" s="2" t="s">
        <v>63</v>
      </c>
      <c r="C28" t="s">
        <v>326</v>
      </c>
      <c r="D28" s="2" t="s">
        <v>385</v>
      </c>
      <c r="E28" t="s">
        <v>321</v>
      </c>
    </row>
    <row r="29" spans="2:5" x14ac:dyDescent="0.35">
      <c r="B29" s="2" t="s">
        <v>250</v>
      </c>
      <c r="C29" t="s">
        <v>326</v>
      </c>
      <c r="D29" s="2" t="s">
        <v>385</v>
      </c>
      <c r="E29" t="s">
        <v>321</v>
      </c>
    </row>
    <row r="30" spans="2:5" x14ac:dyDescent="0.35">
      <c r="B30" s="2" t="s">
        <v>251</v>
      </c>
      <c r="C30" t="s">
        <v>326</v>
      </c>
      <c r="D30" s="2" t="s">
        <v>385</v>
      </c>
      <c r="E30" t="s">
        <v>321</v>
      </c>
    </row>
    <row r="31" spans="2:5" x14ac:dyDescent="0.35">
      <c r="B31" s="2" t="s">
        <v>252</v>
      </c>
      <c r="C31" t="s">
        <v>326</v>
      </c>
      <c r="D31" s="2" t="s">
        <v>385</v>
      </c>
      <c r="E31" t="s">
        <v>321</v>
      </c>
    </row>
    <row r="32" spans="2:5" x14ac:dyDescent="0.35">
      <c r="B32" s="2" t="s">
        <v>58</v>
      </c>
      <c r="C32" t="s">
        <v>387</v>
      </c>
      <c r="D32" s="2" t="s">
        <v>385</v>
      </c>
      <c r="E32" t="s">
        <v>321</v>
      </c>
    </row>
    <row r="33" spans="2:5" ht="43.5" x14ac:dyDescent="0.35">
      <c r="B33" s="2" t="s">
        <v>131</v>
      </c>
      <c r="C33" t="s">
        <v>326</v>
      </c>
      <c r="D33" s="2" t="s">
        <v>516</v>
      </c>
      <c r="E33" t="s">
        <v>321</v>
      </c>
    </row>
    <row r="34" spans="2:5" ht="43.5" x14ac:dyDescent="0.35">
      <c r="B34" s="2" t="s">
        <v>132</v>
      </c>
      <c r="C34" t="s">
        <v>326</v>
      </c>
      <c r="D34" s="2" t="s">
        <v>516</v>
      </c>
      <c r="E34" t="s">
        <v>321</v>
      </c>
    </row>
    <row r="35" spans="2:5" ht="43.5" x14ac:dyDescent="0.35">
      <c r="B35" s="2" t="s">
        <v>133</v>
      </c>
      <c r="C35" t="s">
        <v>326</v>
      </c>
      <c r="D35" s="2" t="s">
        <v>516</v>
      </c>
      <c r="E35" t="s">
        <v>321</v>
      </c>
    </row>
    <row r="36" spans="2:5" ht="43.5" x14ac:dyDescent="0.35">
      <c r="B36" s="2" t="s">
        <v>134</v>
      </c>
      <c r="C36" t="s">
        <v>326</v>
      </c>
      <c r="D36" s="2" t="s">
        <v>516</v>
      </c>
      <c r="E36" t="s">
        <v>321</v>
      </c>
    </row>
    <row r="37" spans="2:5" ht="43.5" x14ac:dyDescent="0.35">
      <c r="B37" s="2" t="s">
        <v>135</v>
      </c>
      <c r="C37" t="s">
        <v>326</v>
      </c>
      <c r="D37" s="2" t="s">
        <v>516</v>
      </c>
      <c r="E37" t="s">
        <v>321</v>
      </c>
    </row>
    <row r="38" spans="2:5" ht="43.5" x14ac:dyDescent="0.35">
      <c r="B38" s="2" t="s">
        <v>136</v>
      </c>
      <c r="C38" t="s">
        <v>326</v>
      </c>
      <c r="D38" s="2" t="s">
        <v>516</v>
      </c>
      <c r="E38" t="s">
        <v>321</v>
      </c>
    </row>
    <row r="39" spans="2:5" ht="43.5" x14ac:dyDescent="0.35">
      <c r="B39" s="2" t="s">
        <v>137</v>
      </c>
      <c r="C39" t="s">
        <v>326</v>
      </c>
      <c r="D39" s="2" t="s">
        <v>516</v>
      </c>
      <c r="E39" t="s">
        <v>321</v>
      </c>
    </row>
    <row r="40" spans="2:5" ht="58" x14ac:dyDescent="0.35">
      <c r="B40" s="2" t="s">
        <v>158</v>
      </c>
      <c r="C40" t="s">
        <v>326</v>
      </c>
      <c r="D40" s="2" t="s">
        <v>554</v>
      </c>
      <c r="E40" t="s">
        <v>321</v>
      </c>
    </row>
    <row r="41" spans="2:5" ht="58" x14ac:dyDescent="0.35">
      <c r="B41" s="2" t="s">
        <v>159</v>
      </c>
      <c r="C41" t="s">
        <v>326</v>
      </c>
      <c r="D41" s="2" t="s">
        <v>554</v>
      </c>
      <c r="E41" t="s">
        <v>321</v>
      </c>
    </row>
    <row r="42" spans="2:5" ht="58" x14ac:dyDescent="0.35">
      <c r="B42" s="2" t="s">
        <v>160</v>
      </c>
      <c r="C42" t="s">
        <v>326</v>
      </c>
      <c r="D42" s="2" t="s">
        <v>554</v>
      </c>
      <c r="E42" t="s">
        <v>321</v>
      </c>
    </row>
    <row r="43" spans="2:5" ht="58" x14ac:dyDescent="0.35">
      <c r="B43" s="2" t="s">
        <v>161</v>
      </c>
      <c r="C43" t="s">
        <v>326</v>
      </c>
      <c r="D43" s="2" t="s">
        <v>554</v>
      </c>
      <c r="E43" t="s">
        <v>321</v>
      </c>
    </row>
    <row r="44" spans="2:5" ht="58" x14ac:dyDescent="0.35">
      <c r="B44" s="2" t="s">
        <v>162</v>
      </c>
      <c r="C44" t="s">
        <v>326</v>
      </c>
      <c r="D44" s="2" t="s">
        <v>554</v>
      </c>
      <c r="E44" t="s">
        <v>321</v>
      </c>
    </row>
    <row r="45" spans="2:5" ht="58" x14ac:dyDescent="0.35">
      <c r="B45" s="2" t="s">
        <v>163</v>
      </c>
      <c r="C45" t="s">
        <v>326</v>
      </c>
      <c r="D45" s="2" t="s">
        <v>554</v>
      </c>
      <c r="E45" t="s">
        <v>321</v>
      </c>
    </row>
    <row r="46" spans="2:5" ht="58" x14ac:dyDescent="0.35">
      <c r="B46" s="2" t="s">
        <v>164</v>
      </c>
      <c r="C46" t="s">
        <v>326</v>
      </c>
      <c r="D46" s="2" t="s">
        <v>554</v>
      </c>
      <c r="E46" t="s">
        <v>321</v>
      </c>
    </row>
    <row r="47" spans="2:5" ht="58" x14ac:dyDescent="0.35">
      <c r="B47" s="2" t="s">
        <v>165</v>
      </c>
      <c r="C47" t="s">
        <v>326</v>
      </c>
      <c r="D47" s="2" t="s">
        <v>554</v>
      </c>
      <c r="E47" t="s">
        <v>321</v>
      </c>
    </row>
    <row r="48" spans="2:5" ht="58" x14ac:dyDescent="0.35">
      <c r="B48" s="2" t="s">
        <v>166</v>
      </c>
      <c r="C48" t="s">
        <v>326</v>
      </c>
      <c r="D48" s="2" t="s">
        <v>565</v>
      </c>
      <c r="E48" t="s">
        <v>321</v>
      </c>
    </row>
    <row r="49" spans="2:5" ht="58" x14ac:dyDescent="0.35">
      <c r="B49" s="2" t="s">
        <v>167</v>
      </c>
      <c r="C49" t="s">
        <v>326</v>
      </c>
      <c r="D49" s="2" t="s">
        <v>565</v>
      </c>
      <c r="E49" t="s">
        <v>321</v>
      </c>
    </row>
    <row r="50" spans="2:5" ht="43.5" x14ac:dyDescent="0.35">
      <c r="B50" s="2" t="s">
        <v>155</v>
      </c>
      <c r="C50" t="s">
        <v>326</v>
      </c>
      <c r="D50" s="2" t="s">
        <v>547</v>
      </c>
      <c r="E50" t="s">
        <v>321</v>
      </c>
    </row>
    <row r="51" spans="2:5" ht="43.5" x14ac:dyDescent="0.35">
      <c r="B51" s="2" t="s">
        <v>156</v>
      </c>
      <c r="C51" t="s">
        <v>326</v>
      </c>
      <c r="D51" s="2" t="s">
        <v>547</v>
      </c>
      <c r="E51" t="s">
        <v>321</v>
      </c>
    </row>
    <row r="52" spans="2:5" ht="43.5" x14ac:dyDescent="0.35">
      <c r="B52" s="2" t="s">
        <v>157</v>
      </c>
      <c r="C52" t="s">
        <v>326</v>
      </c>
      <c r="D52" s="2" t="s">
        <v>547</v>
      </c>
      <c r="E52" t="s">
        <v>321</v>
      </c>
    </row>
    <row r="53" spans="2:5" x14ac:dyDescent="0.35">
      <c r="B53" s="2" t="s">
        <v>180</v>
      </c>
      <c r="C53" t="s">
        <v>326</v>
      </c>
      <c r="D53" s="2" t="s">
        <v>589</v>
      </c>
      <c r="E53" t="s">
        <v>321</v>
      </c>
    </row>
    <row r="54" spans="2:5" x14ac:dyDescent="0.35">
      <c r="B54" s="25" t="s">
        <v>181</v>
      </c>
      <c r="C54" t="s">
        <v>326</v>
      </c>
      <c r="D54" s="2" t="s">
        <v>589</v>
      </c>
      <c r="E54" t="s">
        <v>321</v>
      </c>
    </row>
    <row r="55" spans="2:5" x14ac:dyDescent="0.35">
      <c r="B55" s="2" t="s">
        <v>182</v>
      </c>
      <c r="C55" t="s">
        <v>326</v>
      </c>
      <c r="D55" s="2" t="s">
        <v>589</v>
      </c>
      <c r="E55" t="s">
        <v>321</v>
      </c>
    </row>
    <row r="56" spans="2:5" x14ac:dyDescent="0.35">
      <c r="B56" s="2" t="s">
        <v>183</v>
      </c>
      <c r="C56" t="s">
        <v>326</v>
      </c>
      <c r="D56" s="2" t="s">
        <v>589</v>
      </c>
      <c r="E56" t="s">
        <v>321</v>
      </c>
    </row>
    <row r="57" spans="2:5" x14ac:dyDescent="0.35">
      <c r="B57" s="2" t="s">
        <v>184</v>
      </c>
      <c r="C57" t="s">
        <v>326</v>
      </c>
      <c r="D57" s="2" t="s">
        <v>589</v>
      </c>
      <c r="E57" t="s">
        <v>321</v>
      </c>
    </row>
    <row r="58" spans="2:5" x14ac:dyDescent="0.35">
      <c r="B58" s="2" t="s">
        <v>185</v>
      </c>
      <c r="C58" t="s">
        <v>326</v>
      </c>
      <c r="D58" s="2" t="s">
        <v>589</v>
      </c>
      <c r="E58" t="s">
        <v>321</v>
      </c>
    </row>
    <row r="59" spans="2:5" x14ac:dyDescent="0.35">
      <c r="B59" s="2" t="s">
        <v>186</v>
      </c>
      <c r="C59" t="s">
        <v>326</v>
      </c>
      <c r="D59" s="2" t="s">
        <v>589</v>
      </c>
      <c r="E59" t="s">
        <v>321</v>
      </c>
    </row>
    <row r="60" spans="2:5" x14ac:dyDescent="0.35">
      <c r="B60" s="2" t="s">
        <v>187</v>
      </c>
      <c r="C60" t="s">
        <v>326</v>
      </c>
      <c r="D60" s="2" t="s">
        <v>589</v>
      </c>
      <c r="E60" t="s">
        <v>321</v>
      </c>
    </row>
    <row r="61" spans="2:5" x14ac:dyDescent="0.35">
      <c r="B61" s="2" t="s">
        <v>188</v>
      </c>
      <c r="C61" t="s">
        <v>326</v>
      </c>
      <c r="D61" s="2" t="s">
        <v>589</v>
      </c>
      <c r="E61" t="s">
        <v>321</v>
      </c>
    </row>
    <row r="62" spans="2:5" x14ac:dyDescent="0.35">
      <c r="B62" s="2" t="s">
        <v>21</v>
      </c>
      <c r="C62" t="s">
        <v>326</v>
      </c>
      <c r="D62" s="2" t="s">
        <v>330</v>
      </c>
      <c r="E62" t="s">
        <v>321</v>
      </c>
    </row>
    <row r="63" spans="2:5" x14ac:dyDescent="0.35">
      <c r="B63" s="2" t="s">
        <v>22</v>
      </c>
      <c r="C63" t="s">
        <v>326</v>
      </c>
      <c r="D63" s="2" t="s">
        <v>330</v>
      </c>
      <c r="E63" t="s">
        <v>321</v>
      </c>
    </row>
    <row r="64" spans="2:5" x14ac:dyDescent="0.35">
      <c r="B64" s="2" t="s">
        <v>23</v>
      </c>
      <c r="C64" t="s">
        <v>326</v>
      </c>
      <c r="D64" s="2" t="s">
        <v>330</v>
      </c>
      <c r="E64" t="s">
        <v>321</v>
      </c>
    </row>
    <row r="65" spans="2:5" x14ac:dyDescent="0.35">
      <c r="B65" s="2" t="s">
        <v>24</v>
      </c>
      <c r="C65" t="s">
        <v>326</v>
      </c>
      <c r="D65" s="2" t="s">
        <v>330</v>
      </c>
      <c r="E65" t="s">
        <v>321</v>
      </c>
    </row>
    <row r="66" spans="2:5" x14ac:dyDescent="0.35">
      <c r="B66" s="2" t="s">
        <v>25</v>
      </c>
      <c r="C66" t="s">
        <v>326</v>
      </c>
      <c r="D66" s="2" t="s">
        <v>330</v>
      </c>
      <c r="E66" t="s">
        <v>321</v>
      </c>
    </row>
    <row r="67" spans="2:5" x14ac:dyDescent="0.35">
      <c r="B67" s="2" t="s">
        <v>26</v>
      </c>
      <c r="C67" t="s">
        <v>326</v>
      </c>
      <c r="D67" s="2" t="s">
        <v>330</v>
      </c>
      <c r="E67" t="s">
        <v>321</v>
      </c>
    </row>
    <row r="68" spans="2:5" x14ac:dyDescent="0.35">
      <c r="B68" s="2" t="s">
        <v>27</v>
      </c>
      <c r="C68" t="s">
        <v>326</v>
      </c>
      <c r="D68" s="2" t="s">
        <v>330</v>
      </c>
      <c r="E68" t="s">
        <v>321</v>
      </c>
    </row>
    <row r="69" spans="2:5" x14ac:dyDescent="0.35">
      <c r="B69" s="2" t="s">
        <v>28</v>
      </c>
      <c r="C69" t="s">
        <v>326</v>
      </c>
      <c r="D69" s="2" t="s">
        <v>330</v>
      </c>
      <c r="E69" t="s">
        <v>321</v>
      </c>
    </row>
    <row r="70" spans="2:5" x14ac:dyDescent="0.35">
      <c r="B70" s="2" t="s">
        <v>29</v>
      </c>
      <c r="C70" t="s">
        <v>326</v>
      </c>
      <c r="D70" s="2" t="s">
        <v>330</v>
      </c>
      <c r="E70" t="s">
        <v>321</v>
      </c>
    </row>
    <row r="71" spans="2:5" x14ac:dyDescent="0.35">
      <c r="B71" s="2" t="s">
        <v>30</v>
      </c>
      <c r="C71" t="s">
        <v>326</v>
      </c>
      <c r="D71" s="2" t="s">
        <v>330</v>
      </c>
      <c r="E71" t="s">
        <v>321</v>
      </c>
    </row>
    <row r="72" spans="2:5" ht="43.5" x14ac:dyDescent="0.35">
      <c r="B72" s="2" t="s">
        <v>212</v>
      </c>
      <c r="C72" t="s">
        <v>326</v>
      </c>
      <c r="D72" s="2" t="s">
        <v>643</v>
      </c>
      <c r="E72" t="s">
        <v>321</v>
      </c>
    </row>
    <row r="73" spans="2:5" ht="43.5" x14ac:dyDescent="0.35">
      <c r="B73" s="2" t="s">
        <v>213</v>
      </c>
      <c r="C73" t="s">
        <v>326</v>
      </c>
      <c r="D73" s="2" t="s">
        <v>643</v>
      </c>
      <c r="E73" t="s">
        <v>321</v>
      </c>
    </row>
    <row r="74" spans="2:5" ht="29" x14ac:dyDescent="0.35">
      <c r="B74" s="2" t="s">
        <v>43</v>
      </c>
      <c r="C74" t="s">
        <v>326</v>
      </c>
      <c r="D74" s="2" t="s">
        <v>360</v>
      </c>
      <c r="E74" t="s">
        <v>321</v>
      </c>
    </row>
    <row r="75" spans="2:5" ht="29" x14ac:dyDescent="0.35">
      <c r="B75" s="2" t="s">
        <v>44</v>
      </c>
      <c r="C75" t="s">
        <v>326</v>
      </c>
      <c r="D75" s="2" t="s">
        <v>360</v>
      </c>
      <c r="E75" t="s">
        <v>321</v>
      </c>
    </row>
    <row r="76" spans="2:5" ht="29" x14ac:dyDescent="0.35">
      <c r="B76" s="2" t="s">
        <v>244</v>
      </c>
      <c r="C76" t="s">
        <v>1310</v>
      </c>
      <c r="D76" s="2" t="s">
        <v>360</v>
      </c>
      <c r="E76" t="s">
        <v>322</v>
      </c>
    </row>
    <row r="77" spans="2:5" ht="29" x14ac:dyDescent="0.35">
      <c r="B77" s="6" t="s">
        <v>45</v>
      </c>
      <c r="C77" t="s">
        <v>1311</v>
      </c>
      <c r="D77" s="2" t="s">
        <v>360</v>
      </c>
      <c r="E77" t="s">
        <v>322</v>
      </c>
    </row>
    <row r="78" spans="2:5" ht="29" x14ac:dyDescent="0.35">
      <c r="B78" s="2" t="s">
        <v>245</v>
      </c>
      <c r="C78" t="s">
        <v>1309</v>
      </c>
      <c r="D78" s="2" t="s">
        <v>360</v>
      </c>
      <c r="E78" t="s">
        <v>322</v>
      </c>
    </row>
    <row r="79" spans="2:5" ht="29" x14ac:dyDescent="0.35">
      <c r="B79" s="2" t="s">
        <v>49</v>
      </c>
      <c r="C79" t="s">
        <v>326</v>
      </c>
      <c r="D79" s="2" t="s">
        <v>366</v>
      </c>
      <c r="E79" t="s">
        <v>321</v>
      </c>
    </row>
    <row r="80" spans="2:5" ht="29" x14ac:dyDescent="0.35">
      <c r="B80" s="2" t="s">
        <v>50</v>
      </c>
      <c r="C80" t="s">
        <v>326</v>
      </c>
      <c r="D80" s="2" t="s">
        <v>366</v>
      </c>
      <c r="E80" t="s">
        <v>321</v>
      </c>
    </row>
    <row r="81" spans="2:5" ht="29" x14ac:dyDescent="0.35">
      <c r="B81" s="2" t="s">
        <v>51</v>
      </c>
      <c r="C81" t="s">
        <v>326</v>
      </c>
      <c r="D81" s="2" t="s">
        <v>366</v>
      </c>
      <c r="E81" t="s">
        <v>321</v>
      </c>
    </row>
    <row r="82" spans="2:5" ht="29" x14ac:dyDescent="0.35">
      <c r="B82" s="2" t="s">
        <v>52</v>
      </c>
      <c r="C82" t="s">
        <v>326</v>
      </c>
      <c r="D82" s="2" t="s">
        <v>366</v>
      </c>
      <c r="E82" t="s">
        <v>321</v>
      </c>
    </row>
    <row r="83" spans="2:5" ht="29" x14ac:dyDescent="0.35">
      <c r="B83" s="2" t="s">
        <v>53</v>
      </c>
      <c r="C83" t="s">
        <v>326</v>
      </c>
      <c r="D83" s="2" t="s">
        <v>366</v>
      </c>
      <c r="E83" t="s">
        <v>321</v>
      </c>
    </row>
    <row r="84" spans="2:5" ht="29" x14ac:dyDescent="0.35">
      <c r="B84" s="2" t="s">
        <v>55</v>
      </c>
      <c r="C84" t="s">
        <v>326</v>
      </c>
      <c r="D84" s="2" t="s">
        <v>366</v>
      </c>
      <c r="E84" t="s">
        <v>321</v>
      </c>
    </row>
    <row r="85" spans="2:5" ht="29" x14ac:dyDescent="0.35">
      <c r="B85" s="2" t="s">
        <v>247</v>
      </c>
      <c r="C85" t="s">
        <v>326</v>
      </c>
      <c r="D85" s="2" t="s">
        <v>366</v>
      </c>
      <c r="E85" t="s">
        <v>321</v>
      </c>
    </row>
    <row r="86" spans="2:5" ht="29" x14ac:dyDescent="0.35">
      <c r="B86" s="2" t="s">
        <v>248</v>
      </c>
      <c r="C86" t="s">
        <v>326</v>
      </c>
      <c r="D86" s="2" t="s">
        <v>366</v>
      </c>
      <c r="E86" t="s">
        <v>321</v>
      </c>
    </row>
    <row r="87" spans="2:5" ht="29" x14ac:dyDescent="0.35">
      <c r="B87" s="2" t="s">
        <v>249</v>
      </c>
      <c r="C87" t="s">
        <v>326</v>
      </c>
      <c r="D87" s="2" t="s">
        <v>366</v>
      </c>
      <c r="E87" t="s">
        <v>321</v>
      </c>
    </row>
    <row r="88" spans="2:5" ht="29" x14ac:dyDescent="0.35">
      <c r="B88" s="2" t="s">
        <v>54</v>
      </c>
      <c r="C88" t="s">
        <v>377</v>
      </c>
      <c r="D88" s="2" t="s">
        <v>366</v>
      </c>
      <c r="E88" t="s">
        <v>322</v>
      </c>
    </row>
    <row r="89" spans="2:5" ht="29" x14ac:dyDescent="0.35">
      <c r="B89" s="2" t="s">
        <v>56</v>
      </c>
      <c r="C89" t="s">
        <v>381</v>
      </c>
      <c r="D89" s="2" t="s">
        <v>366</v>
      </c>
      <c r="E89" t="s">
        <v>322</v>
      </c>
    </row>
    <row r="90" spans="2:5" ht="29" x14ac:dyDescent="0.35">
      <c r="B90" s="2" t="s">
        <v>57</v>
      </c>
      <c r="C90" t="s">
        <v>384</v>
      </c>
      <c r="D90" s="2" t="s">
        <v>366</v>
      </c>
      <c r="E90" t="s">
        <v>322</v>
      </c>
    </row>
    <row r="91" spans="2:5" ht="29" x14ac:dyDescent="0.35">
      <c r="B91" s="2" t="s">
        <v>46</v>
      </c>
      <c r="C91" t="s">
        <v>370</v>
      </c>
      <c r="D91" s="2" t="s">
        <v>366</v>
      </c>
      <c r="E91" t="s">
        <v>321</v>
      </c>
    </row>
    <row r="92" spans="2:5" ht="29" x14ac:dyDescent="0.35">
      <c r="B92" s="2" t="s">
        <v>47</v>
      </c>
      <c r="C92" t="s">
        <v>424</v>
      </c>
      <c r="D92" s="2" t="s">
        <v>366</v>
      </c>
      <c r="E92" t="s">
        <v>321</v>
      </c>
    </row>
    <row r="93" spans="2:5" ht="29" x14ac:dyDescent="0.35">
      <c r="B93" s="2" t="s">
        <v>48</v>
      </c>
      <c r="C93" t="s">
        <v>1312</v>
      </c>
      <c r="D93" s="2" t="s">
        <v>366</v>
      </c>
      <c r="E93" t="s">
        <v>322</v>
      </c>
    </row>
    <row r="94" spans="2:5" ht="29" x14ac:dyDescent="0.35">
      <c r="B94" s="2" t="s">
        <v>246</v>
      </c>
      <c r="C94" t="s">
        <v>1314</v>
      </c>
      <c r="D94" s="2" t="s">
        <v>366</v>
      </c>
      <c r="E94" t="s">
        <v>322</v>
      </c>
    </row>
    <row r="95" spans="2:5" ht="29" x14ac:dyDescent="0.35">
      <c r="B95" s="2" t="s">
        <v>174</v>
      </c>
      <c r="C95" t="s">
        <v>326</v>
      </c>
      <c r="D95" s="2" t="s">
        <v>581</v>
      </c>
      <c r="E95" t="s">
        <v>321</v>
      </c>
    </row>
    <row r="96" spans="2:5" ht="29" x14ac:dyDescent="0.35">
      <c r="B96" s="2" t="s">
        <v>175</v>
      </c>
      <c r="C96" t="s">
        <v>326</v>
      </c>
      <c r="D96" s="2" t="s">
        <v>581</v>
      </c>
      <c r="E96" t="s">
        <v>321</v>
      </c>
    </row>
    <row r="97" spans="2:5" ht="29" x14ac:dyDescent="0.35">
      <c r="B97" s="2" t="s">
        <v>176</v>
      </c>
      <c r="C97" t="s">
        <v>326</v>
      </c>
      <c r="D97" s="2" t="s">
        <v>581</v>
      </c>
      <c r="E97" t="s">
        <v>321</v>
      </c>
    </row>
    <row r="98" spans="2:5" ht="29" x14ac:dyDescent="0.35">
      <c r="B98" s="2" t="s">
        <v>177</v>
      </c>
      <c r="C98" t="s">
        <v>326</v>
      </c>
      <c r="D98" s="2" t="s">
        <v>581</v>
      </c>
      <c r="E98" t="s">
        <v>321</v>
      </c>
    </row>
    <row r="99" spans="2:5" ht="29" x14ac:dyDescent="0.35">
      <c r="B99" s="2" t="s">
        <v>178</v>
      </c>
      <c r="C99" t="s">
        <v>326</v>
      </c>
      <c r="D99" s="2" t="s">
        <v>581</v>
      </c>
      <c r="E99" t="s">
        <v>321</v>
      </c>
    </row>
    <row r="100" spans="2:5" ht="29" x14ac:dyDescent="0.35">
      <c r="B100" s="2" t="s">
        <v>179</v>
      </c>
      <c r="C100" t="s">
        <v>326</v>
      </c>
      <c r="D100" s="2" t="s">
        <v>581</v>
      </c>
      <c r="E100" t="s">
        <v>321</v>
      </c>
    </row>
    <row r="101" spans="2:5" ht="43.5" x14ac:dyDescent="0.35">
      <c r="B101" s="2" t="s">
        <v>142</v>
      </c>
      <c r="C101" t="s">
        <v>326</v>
      </c>
      <c r="D101" s="2" t="s">
        <v>532</v>
      </c>
      <c r="E101" t="s">
        <v>321</v>
      </c>
    </row>
    <row r="102" spans="2:5" ht="43.5" x14ac:dyDescent="0.35">
      <c r="B102" s="2" t="s">
        <v>143</v>
      </c>
      <c r="C102" t="s">
        <v>326</v>
      </c>
      <c r="D102" s="2" t="s">
        <v>532</v>
      </c>
      <c r="E102" t="s">
        <v>321</v>
      </c>
    </row>
    <row r="103" spans="2:5" ht="43.5" x14ac:dyDescent="0.35">
      <c r="B103" s="2" t="s">
        <v>144</v>
      </c>
      <c r="C103" t="s">
        <v>326</v>
      </c>
      <c r="D103" s="2" t="s">
        <v>532</v>
      </c>
      <c r="E103" t="s">
        <v>321</v>
      </c>
    </row>
    <row r="104" spans="2:5" ht="43.5" x14ac:dyDescent="0.35">
      <c r="B104" s="2" t="s">
        <v>145</v>
      </c>
      <c r="C104" t="s">
        <v>326</v>
      </c>
      <c r="D104" s="2" t="s">
        <v>532</v>
      </c>
      <c r="E104" t="s">
        <v>321</v>
      </c>
    </row>
    <row r="105" spans="2:5" ht="43.5" x14ac:dyDescent="0.35">
      <c r="B105" s="25" t="s">
        <v>146</v>
      </c>
      <c r="C105" t="s">
        <v>326</v>
      </c>
      <c r="D105" s="2" t="s">
        <v>532</v>
      </c>
      <c r="E105" t="s">
        <v>321</v>
      </c>
    </row>
    <row r="106" spans="2:5" ht="43.5" x14ac:dyDescent="0.35">
      <c r="B106" s="2" t="s">
        <v>147</v>
      </c>
      <c r="C106" t="s">
        <v>326</v>
      </c>
      <c r="D106" s="2" t="s">
        <v>532</v>
      </c>
      <c r="E106" t="s">
        <v>321</v>
      </c>
    </row>
    <row r="107" spans="2:5" ht="43.5" x14ac:dyDescent="0.35">
      <c r="B107" s="2" t="s">
        <v>148</v>
      </c>
      <c r="C107" t="s">
        <v>326</v>
      </c>
      <c r="D107" s="2" t="s">
        <v>532</v>
      </c>
      <c r="E107" t="s">
        <v>321</v>
      </c>
    </row>
    <row r="108" spans="2:5" ht="43.5" x14ac:dyDescent="0.35">
      <c r="B108" s="2" t="s">
        <v>149</v>
      </c>
      <c r="C108" t="s">
        <v>326</v>
      </c>
      <c r="D108" s="2" t="s">
        <v>532</v>
      </c>
      <c r="E108" t="s">
        <v>321</v>
      </c>
    </row>
    <row r="109" spans="2:5" ht="43.5" x14ac:dyDescent="0.35">
      <c r="B109" s="2" t="s">
        <v>150</v>
      </c>
      <c r="C109" t="s">
        <v>326</v>
      </c>
      <c r="D109" s="2" t="s">
        <v>532</v>
      </c>
      <c r="E109" t="s">
        <v>321</v>
      </c>
    </row>
    <row r="110" spans="2:5" ht="43.5" x14ac:dyDescent="0.35">
      <c r="B110" s="2" t="s">
        <v>151</v>
      </c>
      <c r="C110" t="s">
        <v>326</v>
      </c>
      <c r="D110" s="2" t="s">
        <v>532</v>
      </c>
      <c r="E110" t="s">
        <v>321</v>
      </c>
    </row>
    <row r="111" spans="2:5" ht="43.5" x14ac:dyDescent="0.35">
      <c r="B111" s="2" t="s">
        <v>152</v>
      </c>
      <c r="C111" t="s">
        <v>326</v>
      </c>
      <c r="D111" s="2" t="s">
        <v>532</v>
      </c>
      <c r="E111" t="s">
        <v>321</v>
      </c>
    </row>
    <row r="112" spans="2:5" ht="43.5" x14ac:dyDescent="0.35">
      <c r="B112" s="2" t="s">
        <v>153</v>
      </c>
      <c r="C112" t="s">
        <v>326</v>
      </c>
      <c r="D112" s="2" t="s">
        <v>532</v>
      </c>
      <c r="E112" t="s">
        <v>321</v>
      </c>
    </row>
    <row r="113" spans="2:5" ht="43.5" x14ac:dyDescent="0.35">
      <c r="B113" s="2" t="s">
        <v>154</v>
      </c>
      <c r="C113" t="s">
        <v>326</v>
      </c>
      <c r="D113" s="2" t="s">
        <v>532</v>
      </c>
      <c r="E113" t="s">
        <v>321</v>
      </c>
    </row>
    <row r="114" spans="2:5" x14ac:dyDescent="0.35">
      <c r="B114" s="2" t="s">
        <v>1</v>
      </c>
      <c r="C114" t="s">
        <v>326</v>
      </c>
      <c r="D114" s="2" t="s">
        <v>983</v>
      </c>
      <c r="E114" t="s">
        <v>321</v>
      </c>
    </row>
    <row r="115" spans="2:5" x14ac:dyDescent="0.35">
      <c r="B115" s="2" t="s">
        <v>2</v>
      </c>
      <c r="C115" t="s">
        <v>326</v>
      </c>
      <c r="D115" s="2" t="s">
        <v>983</v>
      </c>
      <c r="E115" t="s">
        <v>321</v>
      </c>
    </row>
    <row r="116" spans="2:5" x14ac:dyDescent="0.35">
      <c r="B116" s="2" t="s">
        <v>3</v>
      </c>
      <c r="C116" t="s">
        <v>326</v>
      </c>
      <c r="D116" s="2" t="s">
        <v>983</v>
      </c>
      <c r="E116" t="s">
        <v>321</v>
      </c>
    </row>
    <row r="117" spans="2:5" x14ac:dyDescent="0.35">
      <c r="B117" s="2" t="s">
        <v>4</v>
      </c>
      <c r="C117" t="s">
        <v>326</v>
      </c>
      <c r="D117" s="2" t="s">
        <v>983</v>
      </c>
      <c r="E117" t="s">
        <v>321</v>
      </c>
    </row>
    <row r="118" spans="2:5" x14ac:dyDescent="0.35">
      <c r="B118" s="2" t="s">
        <v>5</v>
      </c>
      <c r="C118" t="s">
        <v>326</v>
      </c>
      <c r="D118" s="2" t="s">
        <v>983</v>
      </c>
      <c r="E118" t="s">
        <v>321</v>
      </c>
    </row>
    <row r="119" spans="2:5" x14ac:dyDescent="0.35">
      <c r="B119" s="2" t="s">
        <v>6</v>
      </c>
      <c r="C119" t="s">
        <v>326</v>
      </c>
      <c r="D119" s="2" t="s">
        <v>983</v>
      </c>
      <c r="E119" t="s">
        <v>321</v>
      </c>
    </row>
    <row r="120" spans="2:5" x14ac:dyDescent="0.35">
      <c r="B120" s="2" t="s">
        <v>7</v>
      </c>
      <c r="C120" t="s">
        <v>326</v>
      </c>
      <c r="D120" s="2" t="s">
        <v>983</v>
      </c>
      <c r="E120" t="s">
        <v>321</v>
      </c>
    </row>
    <row r="121" spans="2:5" x14ac:dyDescent="0.35">
      <c r="B121" s="2" t="s">
        <v>8</v>
      </c>
      <c r="C121" t="s">
        <v>326</v>
      </c>
      <c r="D121" s="2" t="s">
        <v>983</v>
      </c>
      <c r="E121" t="s">
        <v>321</v>
      </c>
    </row>
    <row r="122" spans="2:5" x14ac:dyDescent="0.35">
      <c r="B122" s="2" t="s">
        <v>31</v>
      </c>
      <c r="C122" t="s">
        <v>326</v>
      </c>
      <c r="D122" s="2" t="s">
        <v>394</v>
      </c>
      <c r="E122" t="s">
        <v>321</v>
      </c>
    </row>
    <row r="123" spans="2:5" x14ac:dyDescent="0.35">
      <c r="B123" s="2" t="s">
        <v>65</v>
      </c>
      <c r="C123" t="s">
        <v>326</v>
      </c>
      <c r="D123" s="2" t="s">
        <v>394</v>
      </c>
      <c r="E123" t="s">
        <v>321</v>
      </c>
    </row>
    <row r="124" spans="2:5" x14ac:dyDescent="0.35">
      <c r="B124" s="2" t="s">
        <v>66</v>
      </c>
      <c r="C124" t="s">
        <v>326</v>
      </c>
      <c r="D124" s="2" t="s">
        <v>394</v>
      </c>
      <c r="E124" t="s">
        <v>321</v>
      </c>
    </row>
    <row r="125" spans="2:5" x14ac:dyDescent="0.35">
      <c r="B125" s="2" t="s">
        <v>67</v>
      </c>
      <c r="C125" t="s">
        <v>326</v>
      </c>
      <c r="D125" s="2" t="s">
        <v>394</v>
      </c>
      <c r="E125" t="s">
        <v>321</v>
      </c>
    </row>
    <row r="126" spans="2:5" x14ac:dyDescent="0.35">
      <c r="B126" s="2" t="s">
        <v>68</v>
      </c>
      <c r="C126" t="s">
        <v>326</v>
      </c>
      <c r="D126" s="2" t="s">
        <v>394</v>
      </c>
      <c r="E126" t="s">
        <v>321</v>
      </c>
    </row>
    <row r="127" spans="2:5" x14ac:dyDescent="0.35">
      <c r="B127" s="2" t="s">
        <v>69</v>
      </c>
      <c r="C127" t="s">
        <v>326</v>
      </c>
      <c r="D127" s="2" t="s">
        <v>394</v>
      </c>
      <c r="E127" t="s">
        <v>321</v>
      </c>
    </row>
    <row r="128" spans="2:5" x14ac:dyDescent="0.35">
      <c r="B128" s="2" t="s">
        <v>72</v>
      </c>
      <c r="C128" t="s">
        <v>326</v>
      </c>
      <c r="D128" s="2" t="s">
        <v>394</v>
      </c>
      <c r="E128" t="s">
        <v>321</v>
      </c>
    </row>
    <row r="129" spans="2:5" x14ac:dyDescent="0.35">
      <c r="B129" s="2" t="s">
        <v>73</v>
      </c>
      <c r="C129" t="s">
        <v>326</v>
      </c>
      <c r="D129" s="2" t="s">
        <v>394</v>
      </c>
      <c r="E129" t="s">
        <v>321</v>
      </c>
    </row>
    <row r="130" spans="2:5" x14ac:dyDescent="0.35">
      <c r="B130" s="2" t="s">
        <v>74</v>
      </c>
      <c r="C130" t="s">
        <v>326</v>
      </c>
      <c r="D130" s="2" t="s">
        <v>394</v>
      </c>
      <c r="E130" t="s">
        <v>321</v>
      </c>
    </row>
    <row r="131" spans="2:5" x14ac:dyDescent="0.35">
      <c r="B131" s="2" t="s">
        <v>75</v>
      </c>
      <c r="C131" t="s">
        <v>326</v>
      </c>
      <c r="D131" s="2" t="s">
        <v>394</v>
      </c>
      <c r="E131" t="s">
        <v>321</v>
      </c>
    </row>
    <row r="132" spans="2:5" x14ac:dyDescent="0.35">
      <c r="B132" s="2" t="s">
        <v>76</v>
      </c>
      <c r="C132" t="s">
        <v>326</v>
      </c>
      <c r="D132" s="2" t="s">
        <v>394</v>
      </c>
      <c r="E132" t="s">
        <v>321</v>
      </c>
    </row>
    <row r="133" spans="2:5" x14ac:dyDescent="0.35">
      <c r="B133" s="2" t="s">
        <v>254</v>
      </c>
      <c r="C133" t="s">
        <v>326</v>
      </c>
      <c r="D133" s="2" t="s">
        <v>394</v>
      </c>
      <c r="E133" t="s">
        <v>321</v>
      </c>
    </row>
    <row r="134" spans="2:5" x14ac:dyDescent="0.35">
      <c r="B134" s="2" t="s">
        <v>257</v>
      </c>
      <c r="C134" t="s">
        <v>326</v>
      </c>
      <c r="D134" s="2" t="s">
        <v>394</v>
      </c>
      <c r="E134" t="s">
        <v>321</v>
      </c>
    </row>
    <row r="135" spans="2:5" x14ac:dyDescent="0.35">
      <c r="B135" s="2" t="s">
        <v>258</v>
      </c>
      <c r="C135" t="s">
        <v>326</v>
      </c>
      <c r="D135" s="2" t="s">
        <v>394</v>
      </c>
      <c r="E135" t="s">
        <v>321</v>
      </c>
    </row>
    <row r="136" spans="2:5" x14ac:dyDescent="0.35">
      <c r="B136" s="2" t="s">
        <v>259</v>
      </c>
      <c r="C136" t="s">
        <v>326</v>
      </c>
      <c r="D136" s="2" t="s">
        <v>394</v>
      </c>
      <c r="E136" t="s">
        <v>321</v>
      </c>
    </row>
    <row r="137" spans="2:5" x14ac:dyDescent="0.35">
      <c r="B137" s="2" t="s">
        <v>262</v>
      </c>
      <c r="C137" t="s">
        <v>326</v>
      </c>
      <c r="D137" s="2" t="s">
        <v>394</v>
      </c>
      <c r="E137" t="s">
        <v>321</v>
      </c>
    </row>
    <row r="138" spans="2:5" x14ac:dyDescent="0.35">
      <c r="B138" s="2" t="s">
        <v>264</v>
      </c>
      <c r="C138" t="s">
        <v>326</v>
      </c>
      <c r="D138" s="2" t="s">
        <v>394</v>
      </c>
      <c r="E138" t="s">
        <v>321</v>
      </c>
    </row>
    <row r="139" spans="2:5" x14ac:dyDescent="0.35">
      <c r="B139" s="2" t="s">
        <v>268</v>
      </c>
      <c r="C139" t="s">
        <v>326</v>
      </c>
      <c r="D139" s="2" t="s">
        <v>394</v>
      </c>
      <c r="E139" t="s">
        <v>321</v>
      </c>
    </row>
    <row r="140" spans="2:5" x14ac:dyDescent="0.35">
      <c r="B140" s="2" t="s">
        <v>270</v>
      </c>
      <c r="C140" t="s">
        <v>326</v>
      </c>
      <c r="D140" s="2" t="s">
        <v>394</v>
      </c>
      <c r="E140" t="s">
        <v>321</v>
      </c>
    </row>
    <row r="141" spans="2:5" x14ac:dyDescent="0.35">
      <c r="B141" s="2" t="s">
        <v>271</v>
      </c>
      <c r="C141" t="s">
        <v>326</v>
      </c>
      <c r="D141" s="2" t="s">
        <v>394</v>
      </c>
      <c r="E141" t="s">
        <v>321</v>
      </c>
    </row>
    <row r="142" spans="2:5" x14ac:dyDescent="0.35">
      <c r="B142" s="2" t="s">
        <v>263</v>
      </c>
      <c r="C142" t="s">
        <v>823</v>
      </c>
      <c r="D142" s="2" t="s">
        <v>394</v>
      </c>
      <c r="E142" t="s">
        <v>322</v>
      </c>
    </row>
    <row r="143" spans="2:5" x14ac:dyDescent="0.35">
      <c r="B143" s="2" t="s">
        <v>261</v>
      </c>
      <c r="C143" t="s">
        <v>1328</v>
      </c>
      <c r="D143" s="2" t="s">
        <v>394</v>
      </c>
      <c r="E143" t="s">
        <v>322</v>
      </c>
    </row>
    <row r="144" spans="2:5" x14ac:dyDescent="0.35">
      <c r="B144" s="2" t="s">
        <v>269</v>
      </c>
      <c r="C144" t="s">
        <v>1329</v>
      </c>
      <c r="D144" s="2" t="s">
        <v>394</v>
      </c>
      <c r="E144" t="s">
        <v>322</v>
      </c>
    </row>
    <row r="145" spans="2:5" x14ac:dyDescent="0.35">
      <c r="B145" s="2" t="s">
        <v>272</v>
      </c>
      <c r="C145" t="s">
        <v>1319</v>
      </c>
      <c r="D145" s="2" t="s">
        <v>394</v>
      </c>
      <c r="E145" t="s">
        <v>322</v>
      </c>
    </row>
    <row r="146" spans="2:5" x14ac:dyDescent="0.35">
      <c r="B146" s="2" t="s">
        <v>265</v>
      </c>
      <c r="C146" t="s">
        <v>754</v>
      </c>
      <c r="D146" s="2" t="s">
        <v>394</v>
      </c>
      <c r="E146" t="s">
        <v>321</v>
      </c>
    </row>
    <row r="147" spans="2:5" x14ac:dyDescent="0.35">
      <c r="B147" s="2" t="s">
        <v>266</v>
      </c>
      <c r="C147" t="s">
        <v>1324</v>
      </c>
      <c r="D147" s="2" t="s">
        <v>394</v>
      </c>
      <c r="E147" t="s">
        <v>321</v>
      </c>
    </row>
    <row r="148" spans="2:5" x14ac:dyDescent="0.35">
      <c r="B148" s="2" t="s">
        <v>255</v>
      </c>
      <c r="C148" t="s">
        <v>727</v>
      </c>
      <c r="D148" s="2" t="s">
        <v>394</v>
      </c>
      <c r="E148" t="s">
        <v>321</v>
      </c>
    </row>
    <row r="149" spans="2:5" x14ac:dyDescent="0.35">
      <c r="B149" s="2" t="s">
        <v>273</v>
      </c>
      <c r="C149" t="s">
        <v>409</v>
      </c>
      <c r="D149" s="2" t="s">
        <v>394</v>
      </c>
      <c r="E149" t="s">
        <v>322</v>
      </c>
    </row>
    <row r="150" spans="2:5" x14ac:dyDescent="0.35">
      <c r="B150" s="2" t="s">
        <v>64</v>
      </c>
      <c r="C150" t="s">
        <v>1317</v>
      </c>
      <c r="D150" s="2" t="s">
        <v>394</v>
      </c>
      <c r="E150" t="s">
        <v>346</v>
      </c>
    </row>
    <row r="151" spans="2:5" x14ac:dyDescent="0.35">
      <c r="B151" s="2" t="s">
        <v>253</v>
      </c>
      <c r="C151" t="s">
        <v>1326</v>
      </c>
      <c r="D151" s="2" t="s">
        <v>394</v>
      </c>
      <c r="E151" t="s">
        <v>321</v>
      </c>
    </row>
    <row r="152" spans="2:5" x14ac:dyDescent="0.35">
      <c r="B152" s="2" t="s">
        <v>256</v>
      </c>
      <c r="C152" t="s">
        <v>395</v>
      </c>
      <c r="D152" s="2" t="s">
        <v>394</v>
      </c>
      <c r="E152" t="s">
        <v>322</v>
      </c>
    </row>
    <row r="153" spans="2:5" x14ac:dyDescent="0.35">
      <c r="B153" s="2" t="s">
        <v>260</v>
      </c>
      <c r="C153" t="s">
        <v>1327</v>
      </c>
      <c r="D153" s="2" t="s">
        <v>394</v>
      </c>
      <c r="E153" t="s">
        <v>322</v>
      </c>
    </row>
    <row r="154" spans="2:5" x14ac:dyDescent="0.35">
      <c r="B154" s="2" t="s">
        <v>0</v>
      </c>
      <c r="C154" t="s">
        <v>1302</v>
      </c>
      <c r="D154" s="2" t="s">
        <v>394</v>
      </c>
      <c r="E154" t="s">
        <v>346</v>
      </c>
    </row>
    <row r="155" spans="2:5" x14ac:dyDescent="0.35">
      <c r="B155" s="2" t="s">
        <v>70</v>
      </c>
      <c r="C155" t="s">
        <v>408</v>
      </c>
      <c r="D155" s="2" t="s">
        <v>394</v>
      </c>
      <c r="E155" t="s">
        <v>321</v>
      </c>
    </row>
    <row r="156" spans="2:5" x14ac:dyDescent="0.35">
      <c r="B156" s="2" t="s">
        <v>267</v>
      </c>
      <c r="C156" t="s">
        <v>1323</v>
      </c>
      <c r="D156" s="2" t="s">
        <v>394</v>
      </c>
      <c r="E156" t="s">
        <v>321</v>
      </c>
    </row>
    <row r="157" spans="2:5" x14ac:dyDescent="0.35">
      <c r="B157" s="2" t="s">
        <v>71</v>
      </c>
      <c r="C157" t="s">
        <v>1320</v>
      </c>
      <c r="D157" s="2" t="s">
        <v>394</v>
      </c>
      <c r="E157" t="s">
        <v>322</v>
      </c>
    </row>
    <row r="158" spans="2:5" x14ac:dyDescent="0.35">
      <c r="B158" s="2" t="s">
        <v>106</v>
      </c>
      <c r="C158" t="s">
        <v>326</v>
      </c>
      <c r="D158" s="2" t="s">
        <v>468</v>
      </c>
      <c r="E158" t="s">
        <v>321</v>
      </c>
    </row>
    <row r="159" spans="2:5" x14ac:dyDescent="0.35">
      <c r="B159" s="2" t="s">
        <v>107</v>
      </c>
      <c r="C159" t="s">
        <v>326</v>
      </c>
      <c r="D159" s="2" t="s">
        <v>468</v>
      </c>
      <c r="E159" t="s">
        <v>321</v>
      </c>
    </row>
    <row r="160" spans="2:5" x14ac:dyDescent="0.35">
      <c r="B160" s="2" t="s">
        <v>108</v>
      </c>
      <c r="C160" t="s">
        <v>326</v>
      </c>
      <c r="D160" s="2" t="s">
        <v>468</v>
      </c>
      <c r="E160" t="s">
        <v>321</v>
      </c>
    </row>
    <row r="161" spans="2:5" x14ac:dyDescent="0.35">
      <c r="B161" s="2" t="s">
        <v>109</v>
      </c>
      <c r="C161" t="s">
        <v>326</v>
      </c>
      <c r="D161" s="2" t="s">
        <v>468</v>
      </c>
      <c r="E161" t="s">
        <v>321</v>
      </c>
    </row>
    <row r="162" spans="2:5" x14ac:dyDescent="0.35">
      <c r="B162" s="2" t="s">
        <v>110</v>
      </c>
      <c r="C162" t="s">
        <v>326</v>
      </c>
      <c r="D162" s="2" t="s">
        <v>468</v>
      </c>
      <c r="E162" t="s">
        <v>321</v>
      </c>
    </row>
    <row r="163" spans="2:5" x14ac:dyDescent="0.35">
      <c r="B163" s="2" t="s">
        <v>111</v>
      </c>
      <c r="C163" t="s">
        <v>326</v>
      </c>
      <c r="D163" s="2" t="s">
        <v>468</v>
      </c>
      <c r="E163" t="s">
        <v>321</v>
      </c>
    </row>
    <row r="164" spans="2:5" x14ac:dyDescent="0.35">
      <c r="B164" s="2" t="s">
        <v>112</v>
      </c>
      <c r="C164" t="s">
        <v>326</v>
      </c>
      <c r="D164" s="2" t="s">
        <v>468</v>
      </c>
      <c r="E164" t="s">
        <v>321</v>
      </c>
    </row>
    <row r="165" spans="2:5" x14ac:dyDescent="0.35">
      <c r="B165" s="2" t="s">
        <v>113</v>
      </c>
      <c r="C165" t="s">
        <v>326</v>
      </c>
      <c r="D165" s="2" t="s">
        <v>468</v>
      </c>
      <c r="E165" t="s">
        <v>321</v>
      </c>
    </row>
    <row r="166" spans="2:5" x14ac:dyDescent="0.35">
      <c r="B166" s="6" t="s">
        <v>105</v>
      </c>
      <c r="C166" t="s">
        <v>1330</v>
      </c>
      <c r="D166" s="2" t="s">
        <v>468</v>
      </c>
      <c r="E166" t="s">
        <v>322</v>
      </c>
    </row>
    <row r="167" spans="2:5" x14ac:dyDescent="0.35">
      <c r="B167" s="2" t="s">
        <v>77</v>
      </c>
      <c r="C167" t="s">
        <v>326</v>
      </c>
      <c r="D167" s="2" t="s">
        <v>421</v>
      </c>
      <c r="E167" t="s">
        <v>321</v>
      </c>
    </row>
    <row r="168" spans="2:5" x14ac:dyDescent="0.35">
      <c r="B168" s="2" t="s">
        <v>78</v>
      </c>
      <c r="C168" t="s">
        <v>326</v>
      </c>
      <c r="D168" s="2" t="s">
        <v>421</v>
      </c>
      <c r="E168" t="s">
        <v>321</v>
      </c>
    </row>
    <row r="169" spans="2:5" x14ac:dyDescent="0.35">
      <c r="B169" s="2" t="s">
        <v>79</v>
      </c>
      <c r="C169" t="s">
        <v>326</v>
      </c>
      <c r="D169" s="2" t="s">
        <v>421</v>
      </c>
      <c r="E169" t="s">
        <v>321</v>
      </c>
    </row>
    <row r="170" spans="2:5" x14ac:dyDescent="0.35">
      <c r="B170" s="2" t="s">
        <v>80</v>
      </c>
      <c r="C170" t="s">
        <v>326</v>
      </c>
      <c r="D170" s="2" t="s">
        <v>421</v>
      </c>
      <c r="E170" t="s">
        <v>322</v>
      </c>
    </row>
    <row r="171" spans="2:5" x14ac:dyDescent="0.35">
      <c r="B171" s="2" t="s">
        <v>81</v>
      </c>
      <c r="C171" t="s">
        <v>326</v>
      </c>
      <c r="D171" s="2" t="s">
        <v>421</v>
      </c>
      <c r="E171" t="s">
        <v>322</v>
      </c>
    </row>
    <row r="172" spans="2:5" x14ac:dyDescent="0.35">
      <c r="B172" s="2" t="s">
        <v>82</v>
      </c>
      <c r="C172" t="s">
        <v>326</v>
      </c>
      <c r="D172" s="2" t="s">
        <v>421</v>
      </c>
      <c r="E172" t="s">
        <v>321</v>
      </c>
    </row>
    <row r="173" spans="2:5" x14ac:dyDescent="0.35">
      <c r="B173" s="2" t="s">
        <v>40</v>
      </c>
      <c r="C173" t="s">
        <v>326</v>
      </c>
      <c r="D173" s="2" t="s">
        <v>352</v>
      </c>
      <c r="E173" t="s">
        <v>321</v>
      </c>
    </row>
    <row r="174" spans="2:5" x14ac:dyDescent="0.35">
      <c r="B174" s="2" t="s">
        <v>242</v>
      </c>
      <c r="C174" t="s">
        <v>682</v>
      </c>
      <c r="D174" s="2" t="s">
        <v>352</v>
      </c>
      <c r="E174" t="s">
        <v>322</v>
      </c>
    </row>
    <row r="175" spans="2:5" x14ac:dyDescent="0.35">
      <c r="B175" s="2" t="s">
        <v>207</v>
      </c>
      <c r="C175" t="s">
        <v>326</v>
      </c>
      <c r="D175" s="2" t="s">
        <v>635</v>
      </c>
      <c r="E175" t="s">
        <v>321</v>
      </c>
    </row>
    <row r="176" spans="2:5" x14ac:dyDescent="0.35">
      <c r="B176" s="2" t="s">
        <v>208</v>
      </c>
      <c r="C176" t="s">
        <v>326</v>
      </c>
      <c r="D176" s="2" t="s">
        <v>635</v>
      </c>
      <c r="E176" t="s">
        <v>321</v>
      </c>
    </row>
    <row r="177" spans="2:5" x14ac:dyDescent="0.35">
      <c r="B177" s="2" t="s">
        <v>209</v>
      </c>
      <c r="C177" t="s">
        <v>326</v>
      </c>
      <c r="D177" s="2" t="s">
        <v>635</v>
      </c>
      <c r="E177" t="s">
        <v>321</v>
      </c>
    </row>
    <row r="178" spans="2:5" ht="29" x14ac:dyDescent="0.35">
      <c r="B178" s="2" t="s">
        <v>97</v>
      </c>
      <c r="C178" t="s">
        <v>326</v>
      </c>
      <c r="D178" s="2" t="s">
        <v>456</v>
      </c>
      <c r="E178" t="s">
        <v>321</v>
      </c>
    </row>
    <row r="179" spans="2:5" ht="29" x14ac:dyDescent="0.35">
      <c r="B179" s="2" t="s">
        <v>98</v>
      </c>
      <c r="C179" t="s">
        <v>326</v>
      </c>
      <c r="D179" s="2" t="s">
        <v>456</v>
      </c>
      <c r="E179" t="s">
        <v>321</v>
      </c>
    </row>
    <row r="180" spans="2:5" ht="29" x14ac:dyDescent="0.35">
      <c r="B180" s="2" t="s">
        <v>99</v>
      </c>
      <c r="C180" t="s">
        <v>326</v>
      </c>
      <c r="D180" s="2" t="s">
        <v>456</v>
      </c>
      <c r="E180" t="s">
        <v>321</v>
      </c>
    </row>
    <row r="181" spans="2:5" ht="29" x14ac:dyDescent="0.35">
      <c r="B181" s="2" t="s">
        <v>100</v>
      </c>
      <c r="C181" t="s">
        <v>326</v>
      </c>
      <c r="D181" s="2" t="s">
        <v>456</v>
      </c>
      <c r="E181" t="s">
        <v>321</v>
      </c>
    </row>
    <row r="182" spans="2:5" ht="29" x14ac:dyDescent="0.35">
      <c r="B182" s="2" t="s">
        <v>101</v>
      </c>
      <c r="C182" t="s">
        <v>326</v>
      </c>
      <c r="D182" s="2" t="s">
        <v>456</v>
      </c>
      <c r="E182" t="s">
        <v>321</v>
      </c>
    </row>
    <row r="183" spans="2:5" ht="29" x14ac:dyDescent="0.35">
      <c r="B183" s="2" t="s">
        <v>102</v>
      </c>
      <c r="C183" t="s">
        <v>326</v>
      </c>
      <c r="D183" s="2" t="s">
        <v>456</v>
      </c>
      <c r="E183" t="s">
        <v>321</v>
      </c>
    </row>
    <row r="184" spans="2:5" ht="29" x14ac:dyDescent="0.35">
      <c r="B184" s="2" t="s">
        <v>291</v>
      </c>
      <c r="C184" t="s">
        <v>326</v>
      </c>
      <c r="D184" s="2" t="s">
        <v>456</v>
      </c>
      <c r="E184" t="s">
        <v>321</v>
      </c>
    </row>
    <row r="185" spans="2:5" ht="29" x14ac:dyDescent="0.35">
      <c r="B185" s="2" t="s">
        <v>292</v>
      </c>
      <c r="C185" t="s">
        <v>326</v>
      </c>
      <c r="D185" s="2" t="s">
        <v>456</v>
      </c>
      <c r="E185" t="s">
        <v>321</v>
      </c>
    </row>
    <row r="186" spans="2:5" ht="29" x14ac:dyDescent="0.35">
      <c r="B186" s="2" t="s">
        <v>293</v>
      </c>
      <c r="C186" t="s">
        <v>326</v>
      </c>
      <c r="D186" s="2" t="s">
        <v>456</v>
      </c>
      <c r="E186" t="s">
        <v>321</v>
      </c>
    </row>
    <row r="187" spans="2:5" ht="29" x14ac:dyDescent="0.35">
      <c r="B187" s="2" t="s">
        <v>294</v>
      </c>
      <c r="C187" t="s">
        <v>326</v>
      </c>
      <c r="D187" s="2" t="s">
        <v>456</v>
      </c>
      <c r="E187" t="s">
        <v>321</v>
      </c>
    </row>
    <row r="188" spans="2:5" ht="29" x14ac:dyDescent="0.35">
      <c r="B188" s="2" t="s">
        <v>295</v>
      </c>
      <c r="C188" t="s">
        <v>326</v>
      </c>
      <c r="D188" s="2" t="s">
        <v>456</v>
      </c>
      <c r="E188" t="s">
        <v>321</v>
      </c>
    </row>
    <row r="189" spans="2:5" ht="29" x14ac:dyDescent="0.35">
      <c r="B189" s="2" t="s">
        <v>296</v>
      </c>
      <c r="C189" t="s">
        <v>326</v>
      </c>
      <c r="D189" s="2" t="s">
        <v>456</v>
      </c>
      <c r="E189" t="s">
        <v>321</v>
      </c>
    </row>
    <row r="190" spans="2:5" ht="29" x14ac:dyDescent="0.35">
      <c r="B190" s="2" t="s">
        <v>299</v>
      </c>
      <c r="C190" t="s">
        <v>326</v>
      </c>
      <c r="D190" s="2" t="s">
        <v>456</v>
      </c>
      <c r="E190" t="s">
        <v>321</v>
      </c>
    </row>
    <row r="191" spans="2:5" ht="29" x14ac:dyDescent="0.35">
      <c r="B191" s="2" t="s">
        <v>300</v>
      </c>
      <c r="C191" t="s">
        <v>326</v>
      </c>
      <c r="D191" s="2" t="s">
        <v>456</v>
      </c>
      <c r="E191" t="s">
        <v>321</v>
      </c>
    </row>
    <row r="192" spans="2:5" ht="29" x14ac:dyDescent="0.35">
      <c r="B192" s="2" t="s">
        <v>301</v>
      </c>
      <c r="C192" t="s">
        <v>326</v>
      </c>
      <c r="D192" s="2" t="s">
        <v>456</v>
      </c>
      <c r="E192" t="s">
        <v>321</v>
      </c>
    </row>
    <row r="193" spans="2:5" ht="29" x14ac:dyDescent="0.35">
      <c r="B193" s="2" t="s">
        <v>302</v>
      </c>
      <c r="C193" t="s">
        <v>326</v>
      </c>
      <c r="D193" s="2" t="s">
        <v>456</v>
      </c>
      <c r="E193" t="s">
        <v>321</v>
      </c>
    </row>
    <row r="194" spans="2:5" ht="29" x14ac:dyDescent="0.35">
      <c r="B194" s="2" t="s">
        <v>297</v>
      </c>
      <c r="C194" t="s">
        <v>1331</v>
      </c>
      <c r="D194" s="2" t="s">
        <v>456</v>
      </c>
      <c r="E194" t="s">
        <v>322</v>
      </c>
    </row>
    <row r="195" spans="2:5" ht="29" x14ac:dyDescent="0.35">
      <c r="B195" s="2" t="s">
        <v>298</v>
      </c>
      <c r="C195" t="s">
        <v>1332</v>
      </c>
      <c r="D195" s="2" t="s">
        <v>456</v>
      </c>
      <c r="E195" t="s">
        <v>322</v>
      </c>
    </row>
    <row r="196" spans="2:5" ht="29" x14ac:dyDescent="0.35">
      <c r="B196" s="2" t="s">
        <v>288</v>
      </c>
      <c r="C196" t="s">
        <v>939</v>
      </c>
      <c r="D196" s="2" t="s">
        <v>456</v>
      </c>
      <c r="E196" t="s">
        <v>322</v>
      </c>
    </row>
    <row r="197" spans="2:5" ht="29" x14ac:dyDescent="0.35">
      <c r="B197" s="2" t="s">
        <v>286</v>
      </c>
      <c r="C197" t="s">
        <v>934</v>
      </c>
      <c r="D197" s="2" t="s">
        <v>456</v>
      </c>
      <c r="E197" t="s">
        <v>322</v>
      </c>
    </row>
    <row r="198" spans="2:5" ht="29" x14ac:dyDescent="0.35">
      <c r="B198" s="2" t="s">
        <v>287</v>
      </c>
      <c r="C198" t="s">
        <v>936</v>
      </c>
      <c r="D198" s="2" t="s">
        <v>456</v>
      </c>
      <c r="E198" t="s">
        <v>322</v>
      </c>
    </row>
    <row r="199" spans="2:5" ht="29" x14ac:dyDescent="0.35">
      <c r="B199" s="2" t="s">
        <v>285</v>
      </c>
      <c r="C199" t="s">
        <v>1333</v>
      </c>
      <c r="D199" s="2" t="s">
        <v>456</v>
      </c>
      <c r="E199" t="s">
        <v>322</v>
      </c>
    </row>
    <row r="200" spans="2:5" ht="29" x14ac:dyDescent="0.35">
      <c r="B200" s="2" t="s">
        <v>289</v>
      </c>
      <c r="C200" t="s">
        <v>942</v>
      </c>
      <c r="D200" s="2" t="s">
        <v>456</v>
      </c>
      <c r="E200" t="s">
        <v>322</v>
      </c>
    </row>
    <row r="201" spans="2:5" ht="29" x14ac:dyDescent="0.35">
      <c r="B201" s="2" t="s">
        <v>290</v>
      </c>
      <c r="C201" t="s">
        <v>945</v>
      </c>
      <c r="D201" s="2" t="s">
        <v>456</v>
      </c>
      <c r="E201" t="s">
        <v>322</v>
      </c>
    </row>
    <row r="202" spans="2:5" ht="29" x14ac:dyDescent="0.35">
      <c r="B202" s="2" t="s">
        <v>36</v>
      </c>
      <c r="C202" t="s">
        <v>326</v>
      </c>
      <c r="D202" s="2" t="s">
        <v>348</v>
      </c>
      <c r="E202" t="s">
        <v>321</v>
      </c>
    </row>
    <row r="203" spans="2:5" ht="29" x14ac:dyDescent="0.35">
      <c r="B203" s="2" t="s">
        <v>37</v>
      </c>
      <c r="C203" t="s">
        <v>326</v>
      </c>
      <c r="D203" s="2" t="s">
        <v>348</v>
      </c>
      <c r="E203" t="s">
        <v>321</v>
      </c>
    </row>
    <row r="204" spans="2:5" ht="29" x14ac:dyDescent="0.35">
      <c r="B204" s="2" t="s">
        <v>38</v>
      </c>
      <c r="C204" t="s">
        <v>326</v>
      </c>
      <c r="D204" s="2" t="s">
        <v>348</v>
      </c>
      <c r="E204" t="s">
        <v>321</v>
      </c>
    </row>
    <row r="205" spans="2:5" ht="29" x14ac:dyDescent="0.35">
      <c r="B205" s="2" t="s">
        <v>39</v>
      </c>
      <c r="C205" t="s">
        <v>326</v>
      </c>
      <c r="D205" s="2" t="s">
        <v>348</v>
      </c>
      <c r="E205" t="s">
        <v>321</v>
      </c>
    </row>
    <row r="206" spans="2:5" ht="29" x14ac:dyDescent="0.35">
      <c r="B206" s="2" t="s">
        <v>241</v>
      </c>
      <c r="C206" t="s">
        <v>326</v>
      </c>
      <c r="D206" s="2" t="s">
        <v>348</v>
      </c>
      <c r="E206" t="s">
        <v>321</v>
      </c>
    </row>
    <row r="207" spans="2:5" ht="29" x14ac:dyDescent="0.35">
      <c r="B207" s="2" t="s">
        <v>240</v>
      </c>
      <c r="C207" t="s">
        <v>676</v>
      </c>
      <c r="D207" s="2" t="s">
        <v>348</v>
      </c>
      <c r="E207" t="s">
        <v>322</v>
      </c>
    </row>
    <row r="208" spans="2:5" x14ac:dyDescent="0.35">
      <c r="B208" s="2" t="s">
        <v>32</v>
      </c>
      <c r="C208" t="s">
        <v>326</v>
      </c>
      <c r="D208" s="2" t="s">
        <v>338</v>
      </c>
      <c r="E208" t="s">
        <v>321</v>
      </c>
    </row>
    <row r="209" spans="2:5" x14ac:dyDescent="0.35">
      <c r="B209" s="2" t="s">
        <v>220</v>
      </c>
      <c r="C209" t="s">
        <v>326</v>
      </c>
      <c r="D209" s="2" t="s">
        <v>338</v>
      </c>
      <c r="E209" t="s">
        <v>321</v>
      </c>
    </row>
    <row r="210" spans="2:5" x14ac:dyDescent="0.35">
      <c r="B210" s="2" t="s">
        <v>221</v>
      </c>
      <c r="C210" t="s">
        <v>326</v>
      </c>
      <c r="D210" s="2" t="s">
        <v>338</v>
      </c>
      <c r="E210" t="s">
        <v>321</v>
      </c>
    </row>
    <row r="211" spans="2:5" x14ac:dyDescent="0.35">
      <c r="B211" s="2" t="s">
        <v>237</v>
      </c>
      <c r="C211" t="s">
        <v>1340</v>
      </c>
      <c r="D211" s="2" t="s">
        <v>655</v>
      </c>
      <c r="E211" t="s">
        <v>322</v>
      </c>
    </row>
    <row r="212" spans="2:5" x14ac:dyDescent="0.35">
      <c r="B212" s="2" t="s">
        <v>33</v>
      </c>
      <c r="C212" t="s">
        <v>326</v>
      </c>
      <c r="D212" s="2" t="s">
        <v>339</v>
      </c>
      <c r="E212" t="s">
        <v>321</v>
      </c>
    </row>
    <row r="213" spans="2:5" x14ac:dyDescent="0.35">
      <c r="B213" s="2" t="s">
        <v>34</v>
      </c>
      <c r="C213" t="s">
        <v>326</v>
      </c>
      <c r="D213" s="2" t="s">
        <v>339</v>
      </c>
      <c r="E213" t="s">
        <v>321</v>
      </c>
    </row>
    <row r="214" spans="2:5" x14ac:dyDescent="0.35">
      <c r="B214" s="2" t="s">
        <v>35</v>
      </c>
      <c r="C214" t="s">
        <v>326</v>
      </c>
      <c r="D214" s="2" t="s">
        <v>339</v>
      </c>
      <c r="E214" t="s">
        <v>321</v>
      </c>
    </row>
    <row r="215" spans="2:5" x14ac:dyDescent="0.35">
      <c r="B215" s="2" t="s">
        <v>239</v>
      </c>
      <c r="C215" t="s">
        <v>672</v>
      </c>
      <c r="D215" s="2" t="s">
        <v>339</v>
      </c>
      <c r="E215" t="s">
        <v>346</v>
      </c>
    </row>
    <row r="216" spans="2:5" x14ac:dyDescent="0.35">
      <c r="B216" s="2" t="s">
        <v>238</v>
      </c>
      <c r="C216" t="s">
        <v>984</v>
      </c>
      <c r="D216" s="2" t="s">
        <v>339</v>
      </c>
      <c r="E216" t="s">
        <v>346</v>
      </c>
    </row>
    <row r="217" spans="2:5" ht="29" x14ac:dyDescent="0.35">
      <c r="B217" s="2" t="s">
        <v>117</v>
      </c>
      <c r="C217" t="s">
        <v>326</v>
      </c>
      <c r="D217" s="2" t="s">
        <v>489</v>
      </c>
      <c r="E217" t="s">
        <v>321</v>
      </c>
    </row>
    <row r="218" spans="2:5" ht="29" x14ac:dyDescent="0.35">
      <c r="B218" s="2" t="s">
        <v>118</v>
      </c>
      <c r="C218" t="s">
        <v>326</v>
      </c>
      <c r="D218" s="2" t="s">
        <v>489</v>
      </c>
      <c r="E218" t="s">
        <v>321</v>
      </c>
    </row>
    <row r="219" spans="2:5" ht="29" x14ac:dyDescent="0.35">
      <c r="B219" s="2" t="s">
        <v>119</v>
      </c>
      <c r="C219" t="s">
        <v>326</v>
      </c>
      <c r="D219" s="2" t="s">
        <v>489</v>
      </c>
      <c r="E219" t="s">
        <v>321</v>
      </c>
    </row>
    <row r="220" spans="2:5" ht="29" x14ac:dyDescent="0.35">
      <c r="B220" s="2" t="s">
        <v>120</v>
      </c>
      <c r="C220" t="s">
        <v>326</v>
      </c>
      <c r="D220" s="2" t="s">
        <v>489</v>
      </c>
      <c r="E220" t="s">
        <v>321</v>
      </c>
    </row>
    <row r="221" spans="2:5" ht="29" x14ac:dyDescent="0.35">
      <c r="B221" s="2" t="s">
        <v>121</v>
      </c>
      <c r="C221" t="s">
        <v>326</v>
      </c>
      <c r="D221" s="2" t="s">
        <v>489</v>
      </c>
      <c r="E221" t="s">
        <v>321</v>
      </c>
    </row>
    <row r="222" spans="2:5" ht="29" x14ac:dyDescent="0.35">
      <c r="B222" s="2" t="s">
        <v>122</v>
      </c>
      <c r="C222" t="s">
        <v>326</v>
      </c>
      <c r="D222" s="2" t="s">
        <v>489</v>
      </c>
      <c r="E222" t="s">
        <v>321</v>
      </c>
    </row>
    <row r="223" spans="2:5" x14ac:dyDescent="0.35">
      <c r="B223" s="2" t="s">
        <v>95</v>
      </c>
      <c r="C223" t="s">
        <v>326</v>
      </c>
      <c r="D223" s="2" t="s">
        <v>925</v>
      </c>
      <c r="E223" t="s">
        <v>321</v>
      </c>
    </row>
    <row r="224" spans="2:5" x14ac:dyDescent="0.35">
      <c r="B224" s="2" t="s">
        <v>96</v>
      </c>
      <c r="C224" t="s">
        <v>326</v>
      </c>
      <c r="D224" s="2" t="s">
        <v>925</v>
      </c>
      <c r="E224" t="s">
        <v>321</v>
      </c>
    </row>
    <row r="225" spans="2:5" x14ac:dyDescent="0.35">
      <c r="B225" s="2" t="s">
        <v>284</v>
      </c>
      <c r="C225" t="s">
        <v>326</v>
      </c>
      <c r="D225" s="2" t="s">
        <v>925</v>
      </c>
      <c r="E225" t="s">
        <v>321</v>
      </c>
    </row>
    <row r="226" spans="2:5" ht="43.5" x14ac:dyDescent="0.35">
      <c r="B226" s="2" t="s">
        <v>168</v>
      </c>
      <c r="C226" t="s">
        <v>326</v>
      </c>
      <c r="D226" s="2" t="s">
        <v>569</v>
      </c>
      <c r="E226" t="s">
        <v>321</v>
      </c>
    </row>
    <row r="227" spans="2:5" ht="43.5" x14ac:dyDescent="0.35">
      <c r="B227" s="2" t="s">
        <v>169</v>
      </c>
      <c r="C227" t="s">
        <v>326</v>
      </c>
      <c r="D227" s="2" t="s">
        <v>569</v>
      </c>
      <c r="E227" t="s">
        <v>321</v>
      </c>
    </row>
    <row r="228" spans="2:5" ht="43.5" x14ac:dyDescent="0.35">
      <c r="B228" s="2" t="s">
        <v>170</v>
      </c>
      <c r="C228" t="s">
        <v>326</v>
      </c>
      <c r="D228" s="2" t="s">
        <v>569</v>
      </c>
      <c r="E228" t="s">
        <v>321</v>
      </c>
    </row>
    <row r="229" spans="2:5" ht="43.5" x14ac:dyDescent="0.35">
      <c r="B229" s="2" t="s">
        <v>171</v>
      </c>
      <c r="C229" t="s">
        <v>326</v>
      </c>
      <c r="D229" s="2" t="s">
        <v>569</v>
      </c>
      <c r="E229" t="s">
        <v>321</v>
      </c>
    </row>
    <row r="230" spans="2:5" ht="29" x14ac:dyDescent="0.35">
      <c r="B230" s="2" t="s">
        <v>123</v>
      </c>
      <c r="C230" t="s">
        <v>326</v>
      </c>
      <c r="D230" s="2" t="s">
        <v>496</v>
      </c>
      <c r="E230" t="s">
        <v>321</v>
      </c>
    </row>
    <row r="231" spans="2:5" ht="29" x14ac:dyDescent="0.35">
      <c r="B231" s="2" t="s">
        <v>124</v>
      </c>
      <c r="C231" t="s">
        <v>326</v>
      </c>
      <c r="D231" s="2" t="s">
        <v>496</v>
      </c>
      <c r="E231" t="s">
        <v>321</v>
      </c>
    </row>
    <row r="232" spans="2:5" ht="29" x14ac:dyDescent="0.35">
      <c r="B232" s="2" t="s">
        <v>41</v>
      </c>
      <c r="C232" t="s">
        <v>326</v>
      </c>
      <c r="D232" s="2" t="s">
        <v>355</v>
      </c>
      <c r="E232" t="s">
        <v>321</v>
      </c>
    </row>
    <row r="233" spans="2:5" ht="29" x14ac:dyDescent="0.35">
      <c r="B233" s="2" t="s">
        <v>42</v>
      </c>
      <c r="C233" t="s">
        <v>326</v>
      </c>
      <c r="D233" s="2" t="s">
        <v>355</v>
      </c>
      <c r="E233" t="s">
        <v>322</v>
      </c>
    </row>
    <row r="234" spans="2:5" ht="29" x14ac:dyDescent="0.35">
      <c r="B234" s="2" t="s">
        <v>243</v>
      </c>
      <c r="C234" t="s">
        <v>1341</v>
      </c>
      <c r="D234" s="2" t="s">
        <v>355</v>
      </c>
      <c r="E234" t="s">
        <v>322</v>
      </c>
    </row>
    <row r="235" spans="2:5" x14ac:dyDescent="0.35">
      <c r="B235" s="2" t="s">
        <v>91</v>
      </c>
      <c r="C235" t="s">
        <v>326</v>
      </c>
      <c r="D235" s="2" t="s">
        <v>446</v>
      </c>
      <c r="E235" t="s">
        <v>321</v>
      </c>
    </row>
    <row r="236" spans="2:5" x14ac:dyDescent="0.35">
      <c r="B236" s="2" t="s">
        <v>92</v>
      </c>
      <c r="C236" t="s">
        <v>326</v>
      </c>
      <c r="D236" s="2" t="s">
        <v>446</v>
      </c>
      <c r="E236" t="s">
        <v>321</v>
      </c>
    </row>
    <row r="237" spans="2:5" x14ac:dyDescent="0.35">
      <c r="B237" s="2" t="s">
        <v>93</v>
      </c>
      <c r="C237" t="s">
        <v>326</v>
      </c>
      <c r="D237" s="2" t="s">
        <v>446</v>
      </c>
      <c r="E237" t="s">
        <v>321</v>
      </c>
    </row>
    <row r="238" spans="2:5" x14ac:dyDescent="0.35">
      <c r="B238" s="2" t="s">
        <v>94</v>
      </c>
      <c r="C238" t="s">
        <v>326</v>
      </c>
      <c r="D238" s="2" t="s">
        <v>446</v>
      </c>
      <c r="E238" t="s">
        <v>321</v>
      </c>
    </row>
    <row r="239" spans="2:5" x14ac:dyDescent="0.35">
      <c r="B239" s="2" t="s">
        <v>282</v>
      </c>
      <c r="C239" t="s">
        <v>326</v>
      </c>
      <c r="D239" s="2" t="s">
        <v>446</v>
      </c>
      <c r="E239" t="s">
        <v>321</v>
      </c>
    </row>
    <row r="240" spans="2:5" x14ac:dyDescent="0.35">
      <c r="B240" s="2" t="s">
        <v>283</v>
      </c>
      <c r="C240" t="s">
        <v>326</v>
      </c>
      <c r="D240" s="2" t="s">
        <v>446</v>
      </c>
      <c r="E240" t="s">
        <v>321</v>
      </c>
    </row>
    <row r="241" spans="2:5" x14ac:dyDescent="0.35">
      <c r="B241" s="2" t="s">
        <v>9</v>
      </c>
      <c r="C241" t="s">
        <v>326</v>
      </c>
      <c r="D241" s="2" t="s">
        <v>313</v>
      </c>
      <c r="E241" t="s">
        <v>321</v>
      </c>
    </row>
    <row r="242" spans="2:5" x14ac:dyDescent="0.35">
      <c r="B242" s="2" t="s">
        <v>10</v>
      </c>
      <c r="C242" t="s">
        <v>326</v>
      </c>
      <c r="D242" s="2" t="s">
        <v>313</v>
      </c>
      <c r="E242" t="s">
        <v>321</v>
      </c>
    </row>
    <row r="243" spans="2:5" x14ac:dyDescent="0.35">
      <c r="B243" s="2" t="s">
        <v>11</v>
      </c>
      <c r="C243" t="s">
        <v>326</v>
      </c>
      <c r="D243" s="2" t="s">
        <v>313</v>
      </c>
      <c r="E243" t="s">
        <v>321</v>
      </c>
    </row>
    <row r="244" spans="2:5" x14ac:dyDescent="0.35">
      <c r="B244" s="2" t="s">
        <v>12</v>
      </c>
      <c r="C244" t="s">
        <v>326</v>
      </c>
      <c r="D244" s="2" t="s">
        <v>313</v>
      </c>
      <c r="E244" t="s">
        <v>321</v>
      </c>
    </row>
    <row r="245" spans="2:5" x14ac:dyDescent="0.35">
      <c r="B245" s="2" t="s">
        <v>13</v>
      </c>
      <c r="C245" t="s">
        <v>326</v>
      </c>
      <c r="D245" s="2" t="s">
        <v>313</v>
      </c>
      <c r="E245" t="s">
        <v>321</v>
      </c>
    </row>
    <row r="246" spans="2:5" x14ac:dyDescent="0.35">
      <c r="B246" s="2" t="s">
        <v>14</v>
      </c>
      <c r="C246" t="s">
        <v>326</v>
      </c>
      <c r="D246" s="2" t="s">
        <v>313</v>
      </c>
      <c r="E246" t="s">
        <v>321</v>
      </c>
    </row>
    <row r="247" spans="2:5" x14ac:dyDescent="0.35">
      <c r="B247" s="2" t="s">
        <v>15</v>
      </c>
      <c r="C247" t="s">
        <v>326</v>
      </c>
      <c r="D247" s="2" t="s">
        <v>313</v>
      </c>
      <c r="E247" t="s">
        <v>321</v>
      </c>
    </row>
    <row r="248" spans="2:5" x14ac:dyDescent="0.35">
      <c r="B248" s="2" t="s">
        <v>16</v>
      </c>
      <c r="C248" t="s">
        <v>326</v>
      </c>
      <c r="D248" s="2" t="s">
        <v>313</v>
      </c>
      <c r="E248" t="s">
        <v>321</v>
      </c>
    </row>
    <row r="249" spans="2:5" x14ac:dyDescent="0.35">
      <c r="B249" s="2" t="s">
        <v>17</v>
      </c>
      <c r="C249" t="s">
        <v>326</v>
      </c>
      <c r="D249" s="2" t="s">
        <v>313</v>
      </c>
      <c r="E249" t="s">
        <v>321</v>
      </c>
    </row>
    <row r="250" spans="2:5" x14ac:dyDescent="0.35">
      <c r="B250" s="2" t="s">
        <v>18</v>
      </c>
      <c r="C250" t="s">
        <v>326</v>
      </c>
      <c r="D250" s="2" t="s">
        <v>313</v>
      </c>
      <c r="E250" t="s">
        <v>321</v>
      </c>
    </row>
    <row r="251" spans="2:5" x14ac:dyDescent="0.35">
      <c r="B251" s="2" t="s">
        <v>19</v>
      </c>
      <c r="C251" t="s">
        <v>326</v>
      </c>
      <c r="D251" s="2" t="s">
        <v>313</v>
      </c>
      <c r="E251" t="s">
        <v>321</v>
      </c>
    </row>
    <row r="252" spans="2:5" x14ac:dyDescent="0.35">
      <c r="B252" s="2" t="s">
        <v>20</v>
      </c>
      <c r="C252" t="s">
        <v>326</v>
      </c>
      <c r="D252" s="2" t="s">
        <v>313</v>
      </c>
      <c r="E252" t="s">
        <v>321</v>
      </c>
    </row>
    <row r="253" spans="2:5" ht="29" x14ac:dyDescent="0.35">
      <c r="B253" s="2" t="s">
        <v>130</v>
      </c>
      <c r="C253" t="s">
        <v>326</v>
      </c>
      <c r="D253" s="2" t="s">
        <v>507</v>
      </c>
      <c r="E253" t="s">
        <v>321</v>
      </c>
    </row>
    <row r="254" spans="2:5" ht="29" x14ac:dyDescent="0.35">
      <c r="B254" s="2" t="s">
        <v>129</v>
      </c>
      <c r="C254" t="s">
        <v>1349</v>
      </c>
      <c r="D254" s="2" t="s">
        <v>507</v>
      </c>
      <c r="E254" t="s">
        <v>321</v>
      </c>
    </row>
    <row r="255" spans="2:5" ht="29" x14ac:dyDescent="0.35">
      <c r="B255" s="2" t="s">
        <v>128</v>
      </c>
      <c r="C255" t="s">
        <v>1348</v>
      </c>
      <c r="D255" s="2" t="s">
        <v>507</v>
      </c>
      <c r="E255" t="s">
        <v>321</v>
      </c>
    </row>
    <row r="256" spans="2:5" ht="29" x14ac:dyDescent="0.35">
      <c r="B256" s="2" t="s">
        <v>127</v>
      </c>
      <c r="C256" t="s">
        <v>1347</v>
      </c>
      <c r="D256" s="2" t="s">
        <v>507</v>
      </c>
      <c r="E256" t="s">
        <v>321</v>
      </c>
    </row>
    <row r="257" spans="2:5" x14ac:dyDescent="0.35">
      <c r="B257" s="2" t="s">
        <v>202</v>
      </c>
      <c r="C257" t="s">
        <v>1352</v>
      </c>
      <c r="D257" s="2" t="s">
        <v>621</v>
      </c>
      <c r="E257" t="s">
        <v>321</v>
      </c>
    </row>
    <row r="258" spans="2:5" x14ac:dyDescent="0.35">
      <c r="B258" s="6" t="s">
        <v>203</v>
      </c>
      <c r="C258" t="s">
        <v>1354</v>
      </c>
      <c r="D258" s="2" t="s">
        <v>621</v>
      </c>
      <c r="E258" t="s">
        <v>321</v>
      </c>
    </row>
    <row r="259" spans="2:5" x14ac:dyDescent="0.35">
      <c r="B259" s="6" t="s">
        <v>204</v>
      </c>
      <c r="C259" t="s">
        <v>1353</v>
      </c>
      <c r="D259" s="2" t="s">
        <v>621</v>
      </c>
      <c r="E259" t="s">
        <v>321</v>
      </c>
    </row>
    <row r="260" spans="2:5" x14ac:dyDescent="0.35">
      <c r="B260" s="2" t="s">
        <v>115</v>
      </c>
      <c r="C260" t="s">
        <v>326</v>
      </c>
      <c r="D260" s="2" t="s">
        <v>483</v>
      </c>
      <c r="E260" t="s">
        <v>321</v>
      </c>
    </row>
    <row r="261" spans="2:5" x14ac:dyDescent="0.35">
      <c r="B261" s="2" t="s">
        <v>116</v>
      </c>
      <c r="C261" t="s">
        <v>326</v>
      </c>
      <c r="D261" s="2" t="s">
        <v>483</v>
      </c>
      <c r="E261" t="s">
        <v>321</v>
      </c>
    </row>
    <row r="262" spans="2:5" x14ac:dyDescent="0.35">
      <c r="B262" s="2" t="s">
        <v>114</v>
      </c>
      <c r="C262" t="s">
        <v>485</v>
      </c>
      <c r="D262" s="2" t="s">
        <v>483</v>
      </c>
      <c r="E262" t="s">
        <v>321</v>
      </c>
    </row>
    <row r="263" spans="2:5" x14ac:dyDescent="0.35">
      <c r="B263" s="2" t="s">
        <v>218</v>
      </c>
      <c r="C263" t="s">
        <v>326</v>
      </c>
      <c r="D263" s="2" t="s">
        <v>1356</v>
      </c>
      <c r="E263" t="s">
        <v>321</v>
      </c>
    </row>
    <row r="264" spans="2:5" x14ac:dyDescent="0.35">
      <c r="B264" s="2" t="s">
        <v>219</v>
      </c>
      <c r="C264" t="s">
        <v>326</v>
      </c>
      <c r="D264" s="2" t="s">
        <v>1356</v>
      </c>
      <c r="E264" t="s">
        <v>321</v>
      </c>
    </row>
    <row r="265" spans="2:5" x14ac:dyDescent="0.35">
      <c r="B265" s="2" t="s">
        <v>222</v>
      </c>
      <c r="C265" t="s">
        <v>326</v>
      </c>
      <c r="D265" s="2" t="s">
        <v>1356</v>
      </c>
      <c r="E265" t="s">
        <v>321</v>
      </c>
    </row>
    <row r="266" spans="2:5" x14ac:dyDescent="0.35">
      <c r="B266" s="2" t="s">
        <v>223</v>
      </c>
      <c r="C266" t="s">
        <v>326</v>
      </c>
      <c r="D266" s="2" t="s">
        <v>1356</v>
      </c>
      <c r="E266" t="s">
        <v>321</v>
      </c>
    </row>
    <row r="267" spans="2:5" x14ac:dyDescent="0.35">
      <c r="B267" s="2" t="s">
        <v>224</v>
      </c>
      <c r="C267" t="s">
        <v>326</v>
      </c>
      <c r="D267" s="2" t="s">
        <v>1356</v>
      </c>
      <c r="E267" t="s">
        <v>321</v>
      </c>
    </row>
    <row r="268" spans="2:5" x14ac:dyDescent="0.35">
      <c r="B268" s="2" t="s">
        <v>225</v>
      </c>
      <c r="C268" t="s">
        <v>326</v>
      </c>
      <c r="D268" s="2" t="s">
        <v>1356</v>
      </c>
      <c r="E268" t="s">
        <v>321</v>
      </c>
    </row>
    <row r="269" spans="2:5" x14ac:dyDescent="0.35">
      <c r="B269" s="2" t="s">
        <v>226</v>
      </c>
      <c r="C269" t="s">
        <v>326</v>
      </c>
      <c r="D269" s="2" t="s">
        <v>1356</v>
      </c>
      <c r="E269" t="s">
        <v>321</v>
      </c>
    </row>
    <row r="270" spans="2:5" x14ac:dyDescent="0.35">
      <c r="B270" s="2" t="s">
        <v>227</v>
      </c>
      <c r="C270" t="s">
        <v>326</v>
      </c>
      <c r="D270" s="2" t="s">
        <v>1356</v>
      </c>
      <c r="E270" t="s">
        <v>321</v>
      </c>
    </row>
    <row r="271" spans="2:5" x14ac:dyDescent="0.35">
      <c r="B271" s="2" t="s">
        <v>228</v>
      </c>
      <c r="C271" t="s">
        <v>326</v>
      </c>
      <c r="D271" s="2" t="s">
        <v>1356</v>
      </c>
      <c r="E271" t="s">
        <v>321</v>
      </c>
    </row>
    <row r="272" spans="2:5" x14ac:dyDescent="0.35">
      <c r="B272" s="2" t="s">
        <v>229</v>
      </c>
      <c r="C272" t="s">
        <v>326</v>
      </c>
      <c r="D272" s="2" t="s">
        <v>1356</v>
      </c>
      <c r="E272" t="s">
        <v>321</v>
      </c>
    </row>
    <row r="273" spans="2:5" x14ac:dyDescent="0.35">
      <c r="B273" s="2" t="s">
        <v>230</v>
      </c>
      <c r="C273" t="s">
        <v>326</v>
      </c>
      <c r="D273" s="2" t="s">
        <v>1356</v>
      </c>
      <c r="E273" t="s">
        <v>321</v>
      </c>
    </row>
    <row r="274" spans="2:5" x14ac:dyDescent="0.35">
      <c r="B274" s="2" t="s">
        <v>231</v>
      </c>
      <c r="C274" t="s">
        <v>326</v>
      </c>
      <c r="D274" s="2" t="s">
        <v>1356</v>
      </c>
      <c r="E274" t="s">
        <v>321</v>
      </c>
    </row>
    <row r="275" spans="2:5" x14ac:dyDescent="0.35">
      <c r="B275" s="2" t="s">
        <v>232</v>
      </c>
      <c r="C275" t="s">
        <v>326</v>
      </c>
      <c r="D275" s="2" t="s">
        <v>1356</v>
      </c>
      <c r="E275" t="s">
        <v>321</v>
      </c>
    </row>
    <row r="276" spans="2:5" x14ac:dyDescent="0.35">
      <c r="B276" s="2" t="s">
        <v>233</v>
      </c>
      <c r="C276" t="s">
        <v>326</v>
      </c>
      <c r="D276" s="2" t="s">
        <v>1356</v>
      </c>
      <c r="E276" t="s">
        <v>321</v>
      </c>
    </row>
    <row r="277" spans="2:5" x14ac:dyDescent="0.35">
      <c r="B277" s="2" t="s">
        <v>234</v>
      </c>
      <c r="C277" t="s">
        <v>326</v>
      </c>
      <c r="D277" s="2" t="s">
        <v>1356</v>
      </c>
      <c r="E277" t="s">
        <v>321</v>
      </c>
    </row>
    <row r="278" spans="2:5" x14ac:dyDescent="0.35">
      <c r="B278" s="2" t="s">
        <v>235</v>
      </c>
      <c r="C278" t="s">
        <v>326</v>
      </c>
      <c r="D278" s="2" t="s">
        <v>1356</v>
      </c>
      <c r="E278" t="s">
        <v>321</v>
      </c>
    </row>
    <row r="279" spans="2:5" x14ac:dyDescent="0.35">
      <c r="B279" s="2" t="s">
        <v>236</v>
      </c>
      <c r="C279" t="s">
        <v>326</v>
      </c>
      <c r="D279" s="2" t="s">
        <v>1356</v>
      </c>
      <c r="E279" t="s">
        <v>321</v>
      </c>
    </row>
    <row r="280" spans="2:5" x14ac:dyDescent="0.35">
      <c r="B280" s="2" t="s">
        <v>103</v>
      </c>
      <c r="C280" t="s">
        <v>326</v>
      </c>
      <c r="D280" s="2" t="s">
        <v>464</v>
      </c>
      <c r="E280" t="s">
        <v>321</v>
      </c>
    </row>
    <row r="281" spans="2:5" x14ac:dyDescent="0.35">
      <c r="B281" s="2" t="s">
        <v>104</v>
      </c>
      <c r="C281" t="s">
        <v>1355</v>
      </c>
      <c r="D281" s="2" t="s">
        <v>464</v>
      </c>
      <c r="E281" t="s">
        <v>322</v>
      </c>
    </row>
    <row r="282" spans="2:5" ht="43.5" x14ac:dyDescent="0.35">
      <c r="B282" s="2" t="s">
        <v>138</v>
      </c>
      <c r="C282" t="s">
        <v>326</v>
      </c>
      <c r="D282" s="2" t="s">
        <v>525</v>
      </c>
      <c r="E282" t="s">
        <v>321</v>
      </c>
    </row>
    <row r="283" spans="2:5" ht="43.5" x14ac:dyDescent="0.35">
      <c r="B283" s="2" t="s">
        <v>139</v>
      </c>
      <c r="C283" t="s">
        <v>326</v>
      </c>
      <c r="D283" s="2" t="s">
        <v>525</v>
      </c>
      <c r="E283" t="s">
        <v>321</v>
      </c>
    </row>
    <row r="284" spans="2:5" ht="43.5" x14ac:dyDescent="0.35">
      <c r="B284" s="2" t="s">
        <v>140</v>
      </c>
      <c r="C284" t="s">
        <v>326</v>
      </c>
      <c r="D284" s="2" t="s">
        <v>525</v>
      </c>
      <c r="E284" t="s">
        <v>321</v>
      </c>
    </row>
    <row r="285" spans="2:5" ht="43.5" x14ac:dyDescent="0.35">
      <c r="B285" s="2" t="s">
        <v>141</v>
      </c>
      <c r="C285" t="s">
        <v>326</v>
      </c>
      <c r="D285" s="2" t="s">
        <v>525</v>
      </c>
      <c r="E285" t="s">
        <v>321</v>
      </c>
    </row>
    <row r="286" spans="2:5" ht="29" x14ac:dyDescent="0.35">
      <c r="B286" s="2" t="s">
        <v>210</v>
      </c>
      <c r="C286" t="s">
        <v>326</v>
      </c>
      <c r="D286" s="2" t="s">
        <v>640</v>
      </c>
      <c r="E286" t="s">
        <v>321</v>
      </c>
    </row>
    <row r="287" spans="2:5" ht="29" x14ac:dyDescent="0.35">
      <c r="B287" s="2" t="s">
        <v>211</v>
      </c>
      <c r="C287" t="s">
        <v>326</v>
      </c>
      <c r="D287" s="2" t="s">
        <v>640</v>
      </c>
      <c r="E287" t="s">
        <v>321</v>
      </c>
    </row>
    <row r="288" spans="2:5" x14ac:dyDescent="0.35">
      <c r="B288" s="2" t="s">
        <v>214</v>
      </c>
      <c r="C288" t="s">
        <v>326</v>
      </c>
      <c r="D288" s="2" t="s">
        <v>646</v>
      </c>
      <c r="E288" t="s">
        <v>321</v>
      </c>
    </row>
    <row r="289" spans="2:5" ht="58" x14ac:dyDescent="0.35">
      <c r="B289" s="2" t="s">
        <v>215</v>
      </c>
      <c r="C289" t="s">
        <v>326</v>
      </c>
      <c r="D289" s="2" t="s">
        <v>649</v>
      </c>
      <c r="E289" t="s">
        <v>321</v>
      </c>
    </row>
    <row r="290" spans="2:5" ht="58" x14ac:dyDescent="0.35">
      <c r="B290" s="2" t="s">
        <v>216</v>
      </c>
      <c r="C290" t="s">
        <v>326</v>
      </c>
      <c r="D290" s="2" t="s">
        <v>649</v>
      </c>
      <c r="E290" t="s">
        <v>321</v>
      </c>
    </row>
    <row r="291" spans="2:5" ht="58" x14ac:dyDescent="0.35">
      <c r="B291" s="2" t="s">
        <v>217</v>
      </c>
      <c r="C291" t="s">
        <v>326</v>
      </c>
      <c r="D291" s="2" t="s">
        <v>649</v>
      </c>
      <c r="E291" t="s">
        <v>321</v>
      </c>
    </row>
    <row r="292" spans="2:5" ht="29" x14ac:dyDescent="0.35">
      <c r="B292" s="2" t="s">
        <v>126</v>
      </c>
      <c r="C292" t="s">
        <v>326</v>
      </c>
      <c r="D292" s="2" t="s">
        <v>505</v>
      </c>
      <c r="E292" t="s">
        <v>321</v>
      </c>
    </row>
    <row r="293" spans="2:5" ht="43.5" x14ac:dyDescent="0.35">
      <c r="B293" s="2" t="s">
        <v>172</v>
      </c>
      <c r="C293" t="s">
        <v>326</v>
      </c>
      <c r="D293" s="2" t="s">
        <v>576</v>
      </c>
      <c r="E293" t="s">
        <v>322</v>
      </c>
    </row>
    <row r="294" spans="2:5" ht="43.5" x14ac:dyDescent="0.35">
      <c r="B294" s="2" t="s">
        <v>173</v>
      </c>
      <c r="C294" t="s">
        <v>326</v>
      </c>
      <c r="D294" s="2" t="s">
        <v>576</v>
      </c>
      <c r="E294" t="s">
        <v>321</v>
      </c>
    </row>
    <row r="295" spans="2:5" ht="43.5" x14ac:dyDescent="0.35">
      <c r="B295" s="6" t="s">
        <v>125</v>
      </c>
      <c r="C295" t="s">
        <v>326</v>
      </c>
      <c r="D295" s="6" t="s">
        <v>503</v>
      </c>
      <c r="E295" t="s">
        <v>321</v>
      </c>
    </row>
    <row r="296" spans="2:5" ht="29" x14ac:dyDescent="0.35">
      <c r="B296" s="2" t="s">
        <v>205</v>
      </c>
      <c r="C296" t="s">
        <v>1343</v>
      </c>
      <c r="D296" s="2" t="s">
        <v>631</v>
      </c>
      <c r="E296" t="s">
        <v>321</v>
      </c>
    </row>
    <row r="297" spans="2:5" ht="29" x14ac:dyDescent="0.35">
      <c r="B297" s="2" t="s">
        <v>206</v>
      </c>
      <c r="C297" t="s">
        <v>1350</v>
      </c>
      <c r="D297" s="2" t="s">
        <v>631</v>
      </c>
      <c r="E297" t="s">
        <v>321</v>
      </c>
    </row>
    <row r="298" spans="2:5" x14ac:dyDescent="0.35">
      <c r="B298" s="2" t="s">
        <v>83</v>
      </c>
      <c r="C298" t="s">
        <v>326</v>
      </c>
      <c r="D298" s="2" t="s">
        <v>430</v>
      </c>
      <c r="E298" t="s">
        <v>321</v>
      </c>
    </row>
    <row r="299" spans="2:5" x14ac:dyDescent="0.35">
      <c r="B299" s="2" t="s">
        <v>86</v>
      </c>
      <c r="C299" t="s">
        <v>1346</v>
      </c>
      <c r="D299" s="2" t="s">
        <v>430</v>
      </c>
      <c r="E299" t="s">
        <v>321</v>
      </c>
    </row>
    <row r="300" spans="2:5" x14ac:dyDescent="0.35">
      <c r="B300" s="2" t="s">
        <v>276</v>
      </c>
      <c r="C300" t="s">
        <v>1342</v>
      </c>
      <c r="D300" s="2" t="s">
        <v>430</v>
      </c>
      <c r="E300" t="s">
        <v>321</v>
      </c>
    </row>
    <row r="301" spans="2:5" x14ac:dyDescent="0.35">
      <c r="B301" s="2" t="s">
        <v>84</v>
      </c>
      <c r="C301" t="s">
        <v>1344</v>
      </c>
      <c r="D301" s="2" t="s">
        <v>430</v>
      </c>
      <c r="E301" t="s">
        <v>321</v>
      </c>
    </row>
    <row r="302" spans="2:5" x14ac:dyDescent="0.35">
      <c r="B302" s="2" t="s">
        <v>275</v>
      </c>
      <c r="C302" t="s">
        <v>911</v>
      </c>
      <c r="D302" s="2" t="s">
        <v>430</v>
      </c>
      <c r="E302" t="s">
        <v>321</v>
      </c>
    </row>
    <row r="303" spans="2:5" x14ac:dyDescent="0.35">
      <c r="B303" s="2" t="s">
        <v>274</v>
      </c>
      <c r="C303" t="s">
        <v>1351</v>
      </c>
      <c r="D303" s="2" t="s">
        <v>430</v>
      </c>
      <c r="E303" t="s">
        <v>321</v>
      </c>
    </row>
    <row r="304" spans="2:5" x14ac:dyDescent="0.35">
      <c r="B304" s="2" t="s">
        <v>85</v>
      </c>
      <c r="C304" t="s">
        <v>1345</v>
      </c>
      <c r="D304" s="2" t="s">
        <v>430</v>
      </c>
      <c r="E304" t="s">
        <v>321</v>
      </c>
    </row>
  </sheetData>
  <autoFilter ref="B1:E304" xr:uid="{38D72856-990C-40C4-A2CE-861037B2E5EE}">
    <sortState xmlns:xlrd2="http://schemas.microsoft.com/office/spreadsheetml/2017/richdata2" ref="B2:E304">
      <sortCondition ref="D2:D304"/>
      <sortCondition ref="C2:C304"/>
    </sortState>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df_columns</vt:lpstr>
      <vt:lpstr>Questionnaire</vt:lpstr>
      <vt:lpstr>Calculated Variables</vt:lpstr>
      <vt:lpstr>Sheet1</vt:lpstr>
      <vt:lpstr>Sheet1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Lucia Tablas</dc:creator>
  <cp:lastModifiedBy>Lucia Tablas</cp:lastModifiedBy>
  <dcterms:created xsi:type="dcterms:W3CDTF">2023-05-17T00:45:23Z</dcterms:created>
  <dcterms:modified xsi:type="dcterms:W3CDTF">2023-05-18T03:39:49Z</dcterms:modified>
</cp:coreProperties>
</file>