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ter\Desktop\java codes\"/>
    </mc:Choice>
  </mc:AlternateContent>
  <bookViews>
    <workbookView xWindow="0" yWindow="0" windowWidth="2370" windowHeight="1170"/>
  </bookViews>
  <sheets>
    <sheet name="Summary" sheetId="5" r:id="rId1"/>
    <sheet name="Login" sheetId="14" r:id="rId2"/>
    <sheet name="Landing Page" sheetId="20" r:id="rId3"/>
    <sheet name="New User" sheetId="21" r:id="rId4"/>
    <sheet name="Forgot Password" sheetId="19" r:id="rId5"/>
  </sheets>
  <calcPr calcId="152511" concurrentCalc="0"/>
</workbook>
</file>

<file path=xl/calcChain.xml><?xml version="1.0" encoding="utf-8"?>
<calcChain xmlns="http://schemas.openxmlformats.org/spreadsheetml/2006/main">
  <c r="F13" i="5" l="1"/>
  <c r="E13" i="5"/>
  <c r="D13" i="5"/>
  <c r="C13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B6" i="21"/>
  <c r="B5" i="21"/>
  <c r="B4" i="21"/>
  <c r="B3" i="21"/>
  <c r="B2" i="21"/>
  <c r="B6" i="19"/>
  <c r="B5" i="19"/>
  <c r="B4" i="19"/>
  <c r="B3" i="19"/>
  <c r="B6" i="20"/>
  <c r="B5" i="20"/>
  <c r="B4" i="20"/>
  <c r="B3" i="20"/>
  <c r="B2" i="20"/>
  <c r="B2" i="19"/>
  <c r="B6" i="14"/>
  <c r="B5" i="14"/>
  <c r="B4" i="14"/>
  <c r="B3" i="14"/>
  <c r="B2" i="14"/>
  <c r="C15" i="5"/>
  <c r="A19" i="5"/>
  <c r="C16" i="5"/>
  <c r="G16" i="5"/>
  <c r="C17" i="5"/>
  <c r="G17" i="5"/>
</calcChain>
</file>

<file path=xl/sharedStrings.xml><?xml version="1.0" encoding="utf-8"?>
<sst xmlns="http://schemas.openxmlformats.org/spreadsheetml/2006/main" count="376" uniqueCount="166">
  <si>
    <t>#</t>
  </si>
  <si>
    <t>Test Scenarios</t>
  </si>
  <si>
    <t>Expected Results</t>
  </si>
  <si>
    <t>Steps</t>
  </si>
  <si>
    <t>Remarks</t>
  </si>
  <si>
    <t>Passed</t>
  </si>
  <si>
    <t>Test Data</t>
  </si>
  <si>
    <t>Negative</t>
  </si>
  <si>
    <t>Test Type</t>
  </si>
  <si>
    <t>Positive</t>
  </si>
  <si>
    <t>Failed</t>
  </si>
  <si>
    <t>Pre-Condition</t>
  </si>
  <si>
    <t>Test Cases</t>
  </si>
  <si>
    <t>Total</t>
  </si>
  <si>
    <t>Scenario</t>
  </si>
  <si>
    <t>TOTAL</t>
  </si>
  <si>
    <t xml:space="preserve">As of Date: </t>
  </si>
  <si>
    <t>% Tested:</t>
  </si>
  <si>
    <t>% Untested:</t>
  </si>
  <si>
    <t>Pending</t>
  </si>
  <si>
    <t>% Passed:</t>
  </si>
  <si>
    <t>% Failed:</t>
  </si>
  <si>
    <t>Total Pending</t>
  </si>
  <si>
    <t>Total Passed</t>
  </si>
  <si>
    <t>Total Failed</t>
  </si>
  <si>
    <t>Click Login button</t>
  </si>
  <si>
    <t>Click Submit button</t>
  </si>
  <si>
    <t>LOG-001</t>
  </si>
  <si>
    <t>Step Status</t>
  </si>
  <si>
    <t>Overall Status</t>
  </si>
  <si>
    <t>Issue number</t>
  </si>
  <si>
    <t>Successful Login using valid credentials</t>
  </si>
  <si>
    <t>Input username in the username field</t>
  </si>
  <si>
    <t>Input password in the password field</t>
  </si>
  <si>
    <t>Should be able to type in the username field</t>
  </si>
  <si>
    <t>Should be able to type in the password field</t>
  </si>
  <si>
    <t>Successful login.
Landing Page should be visible</t>
  </si>
  <si>
    <t>Login system should be opened</t>
  </si>
  <si>
    <t>LOG-002</t>
  </si>
  <si>
    <t>Leave Username and Password empty, click Login button</t>
  </si>
  <si>
    <t>Error message should be visible:
"Cannot be blank!"</t>
  </si>
  <si>
    <t>Unsuccessful Login when Username field is empty</t>
  </si>
  <si>
    <t>Unsuccessful Login when empty fields</t>
  </si>
  <si>
    <t>Leave Username empty, input valid Password</t>
  </si>
  <si>
    <t>LOG-003</t>
  </si>
  <si>
    <t>LOG-004</t>
  </si>
  <si>
    <t>Unsuccessful Login when Password field is empty</t>
  </si>
  <si>
    <t>Input valid Username, leave Password empty</t>
  </si>
  <si>
    <t>LOG-005</t>
  </si>
  <si>
    <t>Unsuccessful Login using invalid credentials</t>
  </si>
  <si>
    <t>username=aaa
pasword=xxx</t>
  </si>
  <si>
    <t>Input invalid username in the username field</t>
  </si>
  <si>
    <t>Input invalid password in the password field</t>
  </si>
  <si>
    <t>Error message should be visible:
"Invalid Credentials!"</t>
  </si>
  <si>
    <t>Unsuccessful Login using invalid Username</t>
  </si>
  <si>
    <t xml:space="preserve">username=aaa
</t>
  </si>
  <si>
    <t>Input valid password in the password field</t>
  </si>
  <si>
    <t>LOG-006</t>
  </si>
  <si>
    <t>LOG-007</t>
  </si>
  <si>
    <t>Unsuccessful Login using invalid Password</t>
  </si>
  <si>
    <t xml:space="preserve">password=xxx
</t>
  </si>
  <si>
    <t>Input valid username in the username field</t>
  </si>
  <si>
    <t>LOG-008</t>
  </si>
  <si>
    <t>Successful access of Login system</t>
  </si>
  <si>
    <t>Login System should load successfully</t>
  </si>
  <si>
    <t>FP-001</t>
  </si>
  <si>
    <t>Click Forgot Password button</t>
  </si>
  <si>
    <t>Successful access of Forgot Password window</t>
  </si>
  <si>
    <t>Forgot Password window should be visible</t>
  </si>
  <si>
    <t>Successful Forgot Password using valid email</t>
  </si>
  <si>
    <t>FP-002</t>
  </si>
  <si>
    <t>Should be in Forgot Password window</t>
  </si>
  <si>
    <t>Should be in Login window</t>
  </si>
  <si>
    <t>Input valid email address</t>
  </si>
  <si>
    <t>Should be able to type in email address field</t>
  </si>
  <si>
    <t>Successful message should be visible:
"Please check your email to reset your password."</t>
  </si>
  <si>
    <t>FP-003</t>
  </si>
  <si>
    <t>Unsuccessful Forgot Password when empty field</t>
  </si>
  <si>
    <t>Leave email address field empty, click Submit button</t>
  </si>
  <si>
    <t>Error Message should be visible:
"Cannot be blank!"</t>
  </si>
  <si>
    <t>FP-004</t>
  </si>
  <si>
    <t>Unsuccessful Forgot Password using invalid email</t>
  </si>
  <si>
    <t>Input invalid email address</t>
  </si>
  <si>
    <t>email = invalidemail@test.com</t>
  </si>
  <si>
    <t>Error Message should be visible:
"Invalid email address!"</t>
  </si>
  <si>
    <t>Should be logged in successfully</t>
  </si>
  <si>
    <t>Successful access of LandingPage window</t>
  </si>
  <si>
    <t>Verify if user is correct</t>
  </si>
  <si>
    <t>Verify if log in time is correct</t>
  </si>
  <si>
    <t>Log in time should be correct</t>
  </si>
  <si>
    <t>User should be correct.
Welcome! &lt;user&gt;</t>
  </si>
  <si>
    <t>Successful reset using Clear button</t>
  </si>
  <si>
    <t>Should be ale to type in fields</t>
  </si>
  <si>
    <t>Click Clear button</t>
  </si>
  <si>
    <t>Should be able to reset fields to empty</t>
  </si>
  <si>
    <t>LOG-009</t>
  </si>
  <si>
    <t>Successful system close</t>
  </si>
  <si>
    <t>Click Exit button</t>
  </si>
  <si>
    <t>Confirmation message should be visible:
"Are you sure you want to exit?"</t>
  </si>
  <si>
    <t>Select No</t>
  </si>
  <si>
    <t>Select Yes</t>
  </si>
  <si>
    <t>Login system should close successfully</t>
  </si>
  <si>
    <t>Login system should not close</t>
  </si>
  <si>
    <t>Successful change user</t>
  </si>
  <si>
    <t>Should be in Landing Page</t>
  </si>
  <si>
    <t>Click Change User button</t>
  </si>
  <si>
    <t>Landing Page window should close
Login window should be visible</t>
  </si>
  <si>
    <t>LP-001</t>
  </si>
  <si>
    <t>LP-002</t>
  </si>
  <si>
    <t>LP-003</t>
  </si>
  <si>
    <t>Landing Page should not close</t>
  </si>
  <si>
    <t>System should close successfully</t>
  </si>
  <si>
    <t>NU-001</t>
  </si>
  <si>
    <t>Successful access of New User window</t>
  </si>
  <si>
    <t>Click Create New User button</t>
  </si>
  <si>
    <t>New User window should be visible</t>
  </si>
  <si>
    <t>NU-002</t>
  </si>
  <si>
    <t>Should be in New User window</t>
  </si>
  <si>
    <t>Successful creation of new user using valid details</t>
  </si>
  <si>
    <t>Input new user in Username field</t>
  </si>
  <si>
    <t>Input password in Password field</t>
  </si>
  <si>
    <t>Input correct conrfimation password</t>
  </si>
  <si>
    <t>Should be able to type in Username field</t>
  </si>
  <si>
    <t>Should be able to type in Password field</t>
  </si>
  <si>
    <t>Should be able to type in Confirm Password field</t>
  </si>
  <si>
    <t>NU-003</t>
  </si>
  <si>
    <t>Unsuccessful creation of new user when empty fields</t>
  </si>
  <si>
    <t>NU-004</t>
  </si>
  <si>
    <t>Unsuccessful creation of new user when username is empty</t>
  </si>
  <si>
    <t>Leave all fields blank &gt; click Submit button</t>
  </si>
  <si>
    <t>Leave Username field empty &gt; Input Password and Confirm Password</t>
  </si>
  <si>
    <t>Should be able to type in Password and Confirm Password fields</t>
  </si>
  <si>
    <t>NU-005</t>
  </si>
  <si>
    <t>Unsuccessful creation of new user when password is empty</t>
  </si>
  <si>
    <t>Input Username &gt; Leave Password empty &gt; Input Confirm Password</t>
  </si>
  <si>
    <t>Should be able to type in Username and Confirm Password fields</t>
  </si>
  <si>
    <t>NU-006</t>
  </si>
  <si>
    <t>Unsuccessful creation of new user when confirm password is empty</t>
  </si>
  <si>
    <t>Input Username and Password &gt; Leave Confirm Password empty</t>
  </si>
  <si>
    <t>Should be able to type in Username and Password fields</t>
  </si>
  <si>
    <t>NU-007</t>
  </si>
  <si>
    <t>Input existing Username &gt; Input valid Password and Confirm Password</t>
  </si>
  <si>
    <t>Should be able to type in the fields</t>
  </si>
  <si>
    <t>Error message should be visible:
"Username already exists!"</t>
  </si>
  <si>
    <t>Unsuccessful creation of new user when Username is already exists</t>
  </si>
  <si>
    <t>NU-008</t>
  </si>
  <si>
    <t>Unsuccessful creation of new user when incorrect Confirm Password</t>
  </si>
  <si>
    <t>Input valid Username and Password &gt; Input incorrect Confirm Password</t>
  </si>
  <si>
    <t>Error message should be visible:
"Password confirmation is incorrect!"</t>
  </si>
  <si>
    <t>Total Scenarios</t>
  </si>
  <si>
    <t>Max. Run</t>
  </si>
  <si>
    <t>LOG-010</t>
  </si>
  <si>
    <t>Validate reset password email in email address</t>
  </si>
  <si>
    <t>email = sample@test.com</t>
  </si>
  <si>
    <t>Should receive reset password email</t>
  </si>
  <si>
    <t>Login</t>
  </si>
  <si>
    <t>Landing Page</t>
  </si>
  <si>
    <t>New User</t>
  </si>
  <si>
    <t>Forgot Password</t>
  </si>
  <si>
    <t>Test Summary</t>
  </si>
  <si>
    <t>Click LoginProject.exe icon in Desktop</t>
  </si>
  <si>
    <t>Password=pass123</t>
  </si>
  <si>
    <t>Username=admin</t>
  </si>
  <si>
    <t>Input any text in Username and Password field</t>
  </si>
  <si>
    <t>Valid username and password can be found in D:\1.txt
admin
pass123</t>
  </si>
  <si>
    <t>Existing username and password can be found in D:\1.txt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</si>
</sst>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4"/>
      <color indexed="12"/>
      <name val="Verdana"/>
      <family val="2"/>
    </font>
    <font>
      <b/>
      <sz val="10"/>
      <color indexed="12"/>
      <name val="Verdana"/>
      <family val="2"/>
    </font>
    <font>
      <sz val="11"/>
      <name val="Times New Roman"/>
      <family val="1"/>
    </font>
    <font>
      <b/>
      <sz val="10"/>
      <color indexed="9"/>
      <name val="Verdana"/>
      <family val="2"/>
    </font>
    <font>
      <sz val="10"/>
      <color indexed="10"/>
      <name val="Calibri"/>
      <family val="2"/>
    </font>
    <font>
      <sz val="10"/>
      <color indexed="9"/>
      <name val="Verdana"/>
      <family val="2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2" fontId="5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 wrapText="1"/>
    </xf>
    <xf numFmtId="0" fontId="8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2" fontId="5" fillId="4" borderId="0" xfId="0" applyNumberFormat="1" applyFont="1" applyFill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center" vertical="center"/>
    </xf>
    <xf numFmtId="0" fontId="7" fillId="4" borderId="0" xfId="1" applyFont="1" applyFill="1" applyAlignment="1">
      <alignment horizontal="right" vertic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vertical="center"/>
    </xf>
    <xf numFmtId="0" fontId="7" fillId="4" borderId="0" xfId="1" applyFont="1" applyFill="1" applyBorder="1" applyAlignment="1">
      <alignment horizontal="right" vertical="center"/>
    </xf>
    <xf numFmtId="0" fontId="6" fillId="4" borderId="0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vertical="center"/>
    </xf>
    <xf numFmtId="0" fontId="14" fillId="0" borderId="0" xfId="0" applyFont="1"/>
    <xf numFmtId="0" fontId="11" fillId="5" borderId="1" xfId="1" applyFont="1" applyFill="1" applyBorder="1" applyAlignment="1">
      <alignment horizontal="center" vertical="center" wrapText="1"/>
    </xf>
    <xf numFmtId="10" fontId="13" fillId="5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4" borderId="6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0" borderId="4" xfId="0" quotePrefix="1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indent="12"/>
    </xf>
    <xf numFmtId="0" fontId="0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5" fillId="3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right" vertical="center" wrapText="1"/>
    </xf>
    <xf numFmtId="1" fontId="16" fillId="6" borderId="0" xfId="0" applyNumberFormat="1" applyFont="1" applyFill="1" applyBorder="1" applyAlignment="1">
      <alignment horizontal="right" vertical="center" wrapText="1"/>
    </xf>
    <xf numFmtId="0" fontId="16" fillId="7" borderId="0" xfId="0" applyFont="1" applyFill="1" applyBorder="1" applyAlignment="1">
      <alignment horizontal="left" vertical="center"/>
    </xf>
    <xf numFmtId="0" fontId="16" fillId="7" borderId="0" xfId="0" applyFont="1" applyFill="1" applyBorder="1" applyAlignment="1">
      <alignment horizontal="right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center" vertical="center" wrapText="1"/>
    </xf>
    <xf numFmtId="2" fontId="5" fillId="4" borderId="0" xfId="0" applyNumberFormat="1" applyFont="1" applyFill="1" applyAlignment="1">
      <alignment horizontal="center" vertical="center" wrapText="1"/>
    </xf>
    <xf numFmtId="10" fontId="13" fillId="5" borderId="5" xfId="1" applyNumberFormat="1" applyFont="1" applyFill="1" applyBorder="1" applyAlignment="1">
      <alignment horizontal="center" vertical="center"/>
    </xf>
    <xf numFmtId="10" fontId="13" fillId="5" borderId="8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right" vertical="center"/>
    </xf>
    <xf numFmtId="0" fontId="7" fillId="4" borderId="8" xfId="1" applyFont="1" applyFill="1" applyBorder="1" applyAlignment="1">
      <alignment horizontal="right" vertical="center"/>
    </xf>
    <xf numFmtId="0" fontId="11" fillId="5" borderId="5" xfId="1" applyFont="1" applyFill="1" applyBorder="1" applyAlignment="1">
      <alignment horizontal="center" vertical="center" wrapText="1"/>
    </xf>
    <xf numFmtId="0" fontId="11" fillId="5" borderId="7" xfId="1" applyFont="1" applyFill="1" applyBorder="1" applyAlignment="1">
      <alignment horizontal="center" vertical="center" wrapText="1"/>
    </xf>
    <xf numFmtId="0" fontId="11" fillId="5" borderId="8" xfId="1" applyFont="1" applyFill="1" applyBorder="1" applyAlignment="1">
      <alignment horizontal="center" vertical="center" wrapText="1"/>
    </xf>
    <xf numFmtId="14" fontId="6" fillId="4" borderId="5" xfId="1" applyNumberFormat="1" applyFont="1" applyFill="1" applyBorder="1" applyAlignment="1">
      <alignment horizontal="left" vertical="center"/>
    </xf>
    <xf numFmtId="14" fontId="6" fillId="4" borderId="7" xfId="1" applyNumberFormat="1" applyFont="1" applyFill="1" applyBorder="1" applyAlignment="1">
      <alignment horizontal="left" vertical="center"/>
    </xf>
    <xf numFmtId="14" fontId="6" fillId="4" borderId="8" xfId="1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</cellXfs>
  <cellStyles count="2">
    <cellStyle name="Normal" xfId="0" builtinId="0"/>
    <cellStyle name="Normal 5" xfId="1"/>
  </cellStyles>
  <dxfs count="3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009242"/>
      </font>
      <fill>
        <patternFill>
          <bgColor rgb="FF92D050"/>
        </patternFill>
      </fill>
    </dxf>
    <dxf>
      <font>
        <color rgb="FFFF0000"/>
      </font>
      <fill>
        <patternFill>
          <bgColor rgb="FFF8D8D6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9242"/>
      <color rgb="FF86B0EE"/>
      <color rgb="FF649AEA"/>
      <color rgb="FFEA0000"/>
      <color rgb="FFF8D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26663056"/>
        <c:axId val="-1826655440"/>
      </c:barChart>
      <c:catAx>
        <c:axId val="-1826663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6655440"/>
        <c:crosses val="autoZero"/>
        <c:auto val="1"/>
        <c:lblAlgn val="ctr"/>
        <c:lblOffset val="100"/>
        <c:noMultiLvlLbl val="0"/>
      </c:catAx>
      <c:valAx>
        <c:axId val="-1826655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66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Summary!$D$7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Summary!$B$8:$B$11</c:f>
              <c:strCache>
                <c:ptCount val="4"/>
                <c:pt idx="0">
                  <c:v>Login</c:v>
                </c:pt>
                <c:pt idx="1">
                  <c:v>Landing Page</c:v>
                </c:pt>
                <c:pt idx="2">
                  <c:v>New User</c:v>
                </c:pt>
                <c:pt idx="3">
                  <c:v>Forgot Password</c:v>
                </c:pt>
              </c:strCache>
            </c:strRef>
          </c:cat>
          <c:val>
            <c:numRef>
              <c:f>Summary!$D$8:$D$11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Summary!$E$7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Summary!$B$8:$B$11</c:f>
              <c:strCache>
                <c:ptCount val="4"/>
                <c:pt idx="0">
                  <c:v>Login</c:v>
                </c:pt>
                <c:pt idx="1">
                  <c:v>Landing Page</c:v>
                </c:pt>
                <c:pt idx="2">
                  <c:v>New User</c:v>
                </c:pt>
                <c:pt idx="3">
                  <c:v>Forgot Password</c:v>
                </c:pt>
              </c:strCache>
            </c:strRef>
          </c:cat>
          <c:val>
            <c:numRef>
              <c:f>Summary!$E$8:$E$11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Summary!$B$8:$B$11</c:f>
              <c:strCache>
                <c:ptCount val="4"/>
                <c:pt idx="0">
                  <c:v>Login</c:v>
                </c:pt>
                <c:pt idx="1">
                  <c:v>Landing Page</c:v>
                </c:pt>
                <c:pt idx="2">
                  <c:v>New User</c:v>
                </c:pt>
                <c:pt idx="3">
                  <c:v>Forgot Password</c:v>
                </c:pt>
              </c:strCache>
            </c:strRef>
          </c:cat>
          <c:val>
            <c:numRef>
              <c:f>Summary!$F$8:$F$11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26660336"/>
        <c:axId val="-1826661424"/>
      </c:barChart>
      <c:catAx>
        <c:axId val="-182666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6661424"/>
        <c:crosses val="autoZero"/>
        <c:auto val="1"/>
        <c:lblAlgn val="ctr"/>
        <c:lblOffset val="100"/>
        <c:noMultiLvlLbl val="0"/>
      </c:catAx>
      <c:valAx>
        <c:axId val="-1826661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6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1800225</xdr:colOff>
      <xdr:row>1</xdr:row>
      <xdr:rowOff>180975</xdr:rowOff>
    </xdr:from>
    <xdr:to>
      <xdr:col>15</xdr:col>
      <xdr:colOff>57149</xdr:colOff>
      <xdr:row>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365125</xdr:colOff>
      <xdr:row>3</xdr:row>
      <xdr:rowOff>63500</xdr:rowOff>
    </xdr:from>
    <xdr:to>
      <xdr:col>13</xdr:col>
      <xdr:colOff>596899</xdr:colOff>
      <xdr:row>19</xdr:row>
      <xdr:rowOff>82549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2" max="2" width="21.54296875" customWidth="1"/>
    <col min="3" max="3" width="13.26953125" customWidth="1"/>
    <col min="4" max="4" width="11.81640625" customWidth="1"/>
    <col min="5" max="5" width="13.26953125" customWidth="1"/>
    <col min="6" max="6" width="14" customWidth="1"/>
    <col min="7" max="7" width="12.453125" customWidth="1"/>
    <col min="8" max="8" width="29.1796875" customWidth="1"/>
    <col min="13" max="13" width="14" customWidth="1"/>
    <col min="14" max="14" width="13" customWidth="1"/>
    <col min="15" max="15" width="15.26953125" customWidth="1"/>
  </cols>
  <sheetData>
    <row r="1" spans="1:15" x14ac:dyDescent="0.35">
      <c r="A1" s="7"/>
      <c r="B1" s="8"/>
      <c r="C1" s="8"/>
      <c r="D1" s="8"/>
      <c r="E1" s="8"/>
      <c r="F1" s="8"/>
      <c r="G1" s="8"/>
      <c r="H1" s="8"/>
      <c r="I1" s="9"/>
      <c r="J1" s="7"/>
      <c r="K1" s="7"/>
      <c r="L1" s="9"/>
      <c r="M1" s="9"/>
      <c r="N1" s="9"/>
      <c r="O1" s="10"/>
    </row>
    <row r="2" spans="1:15" x14ac:dyDescent="0.35">
      <c r="A2" s="7"/>
      <c r="B2" s="8"/>
      <c r="C2" s="8"/>
      <c r="D2" s="8"/>
      <c r="E2" s="8"/>
      <c r="F2" s="8"/>
      <c r="H2" s="8"/>
      <c r="I2" s="9"/>
      <c r="J2" s="7"/>
      <c r="K2" s="7"/>
      <c r="L2" s="9"/>
      <c r="M2" s="9"/>
      <c r="N2" s="9"/>
      <c r="O2" s="10"/>
    </row>
    <row r="3" spans="1:15" x14ac:dyDescent="0.35">
      <c r="A3" s="7"/>
      <c r="B3" s="8"/>
      <c r="C3" s="8"/>
      <c r="D3" s="8"/>
      <c r="E3" s="8"/>
      <c r="F3" s="8"/>
      <c r="H3" s="8"/>
      <c r="I3" s="9"/>
      <c r="J3" s="7"/>
      <c r="K3" s="7"/>
      <c r="L3" s="9"/>
      <c r="M3" s="9"/>
      <c r="N3" s="9"/>
      <c r="O3" s="10"/>
    </row>
    <row r="4" spans="1:15" ht="17.5" x14ac:dyDescent="0.35">
      <c r="A4" s="7"/>
      <c r="B4" s="11" t="s">
        <v>159</v>
      </c>
      <c r="C4" s="12"/>
      <c r="D4" s="12"/>
      <c r="E4" s="12"/>
      <c r="F4" s="13"/>
      <c r="G4" s="13"/>
      <c r="H4" s="13"/>
      <c r="I4" s="14"/>
      <c r="J4" s="15"/>
      <c r="K4" s="15"/>
      <c r="L4" s="14"/>
      <c r="M4" s="14"/>
      <c r="N4" s="14"/>
      <c r="O4" s="10"/>
    </row>
    <row r="5" spans="1:15" x14ac:dyDescent="0.35">
      <c r="A5" s="7"/>
      <c r="B5" s="12"/>
      <c r="C5" s="12"/>
      <c r="D5" s="12"/>
      <c r="E5" s="12"/>
      <c r="F5" s="13"/>
      <c r="G5" s="13"/>
      <c r="H5" s="13"/>
      <c r="I5" s="14"/>
      <c r="J5" s="15"/>
      <c r="K5" s="15"/>
      <c r="L5" s="14"/>
      <c r="M5" s="14"/>
      <c r="N5" s="14"/>
      <c r="O5" s="10"/>
    </row>
    <row r="6" spans="1:15" x14ac:dyDescent="0.35">
      <c r="A6" s="7"/>
      <c r="B6" s="63" t="s">
        <v>12</v>
      </c>
      <c r="C6" s="70" t="s">
        <v>13</v>
      </c>
      <c r="D6" s="71"/>
      <c r="E6" s="71"/>
      <c r="F6" s="72"/>
      <c r="G6" s="63" t="s">
        <v>4</v>
      </c>
      <c r="H6" s="13"/>
      <c r="I6" s="16"/>
      <c r="J6" s="17"/>
      <c r="K6" s="65"/>
      <c r="L6" s="65"/>
      <c r="M6" s="16"/>
      <c r="N6" s="16"/>
      <c r="O6" s="10"/>
    </row>
    <row r="7" spans="1:15" x14ac:dyDescent="0.35">
      <c r="A7" s="7"/>
      <c r="B7" s="64"/>
      <c r="C7" s="27" t="s">
        <v>14</v>
      </c>
      <c r="D7" s="27" t="s">
        <v>5</v>
      </c>
      <c r="E7" s="27" t="s">
        <v>10</v>
      </c>
      <c r="F7" s="27" t="s">
        <v>19</v>
      </c>
      <c r="G7" s="64"/>
      <c r="H7" s="13"/>
      <c r="I7" s="16"/>
      <c r="J7" s="10"/>
      <c r="K7" s="10"/>
      <c r="L7" s="16"/>
      <c r="M7" s="16"/>
      <c r="N7" s="16"/>
      <c r="O7" s="10"/>
    </row>
    <row r="8" spans="1:15" x14ac:dyDescent="0.35">
      <c r="A8" s="7"/>
      <c r="B8" s="18" t="s">
        <v>155</v>
      </c>
      <c r="C8" s="19">
        <f>Login!B2</f>
        <v>10</v>
      </c>
      <c r="D8" s="19">
        <f>Login!B3</f>
        <v>10</v>
      </c>
      <c r="E8" s="19">
        <f>Login!B4</f>
        <v>0</v>
      </c>
      <c r="F8" s="19">
        <f>Login!B5</f>
        <v>0</v>
      </c>
      <c r="G8" s="18"/>
      <c r="H8" s="13"/>
      <c r="I8" s="16"/>
      <c r="J8" s="10"/>
      <c r="K8" s="10"/>
      <c r="L8" s="16"/>
      <c r="M8" s="16"/>
      <c r="N8" s="16"/>
      <c r="O8" s="10"/>
    </row>
    <row r="9" spans="1:15" x14ac:dyDescent="0.35">
      <c r="A9" s="7"/>
      <c r="B9" s="18" t="s">
        <v>156</v>
      </c>
      <c r="C9" s="19">
        <f>'Landing Page'!B2</f>
        <v>3</v>
      </c>
      <c r="D9" s="19">
        <f>'Landing Page'!B3</f>
        <v>3</v>
      </c>
      <c r="E9" s="19">
        <f>'Landing Page'!B4</f>
        <v>0</v>
      </c>
      <c r="F9" s="19">
        <f>'Landing Page'!B5</f>
        <v>0</v>
      </c>
      <c r="G9" s="18"/>
      <c r="H9" s="13"/>
      <c r="I9" s="16"/>
      <c r="J9" s="10"/>
      <c r="K9" s="10"/>
      <c r="L9" s="16"/>
      <c r="M9" s="16"/>
      <c r="N9" s="16"/>
      <c r="O9" s="10"/>
    </row>
    <row r="10" spans="1:15" x14ac:dyDescent="0.35">
      <c r="A10" s="7"/>
      <c r="B10" s="18" t="s">
        <v>157</v>
      </c>
      <c r="C10" s="19">
        <f>'New User'!B2</f>
        <v>8</v>
      </c>
      <c r="D10" s="19">
        <f>'New User'!B3</f>
        <v>8</v>
      </c>
      <c r="E10" s="19">
        <f>'New User'!B4</f>
        <v>0</v>
      </c>
      <c r="F10" s="19">
        <f>'New User'!B5</f>
        <v>0</v>
      </c>
      <c r="G10" s="18"/>
      <c r="H10" s="13"/>
      <c r="I10" s="16"/>
      <c r="J10" s="10"/>
      <c r="K10" s="10"/>
      <c r="L10" s="16"/>
      <c r="M10" s="16"/>
      <c r="N10" s="16"/>
      <c r="O10" s="10"/>
    </row>
    <row r="11" spans="1:15" x14ac:dyDescent="0.35">
      <c r="A11" s="7"/>
      <c r="B11" s="18" t="s">
        <v>158</v>
      </c>
      <c r="C11" s="19">
        <f>'Forgot Password'!B2</f>
        <v>4</v>
      </c>
      <c r="D11" s="19">
        <f>'Forgot Password'!B3</f>
        <v>3</v>
      </c>
      <c r="E11" s="19">
        <f>'Forgot Password'!B4</f>
        <v>0</v>
      </c>
      <c r="F11" s="19">
        <f>'Forgot Password'!B5</f>
        <v>1</v>
      </c>
      <c r="G11" s="18"/>
      <c r="H11" s="13"/>
      <c r="I11" s="16"/>
      <c r="J11" s="10"/>
      <c r="K11" s="10"/>
      <c r="L11" s="16"/>
      <c r="M11" s="16"/>
      <c r="N11" s="16"/>
      <c r="O11" s="10"/>
    </row>
    <row r="12" spans="1:15" x14ac:dyDescent="0.35">
      <c r="A12" s="7"/>
      <c r="B12" s="18"/>
      <c r="C12" s="19"/>
      <c r="D12" s="19"/>
      <c r="E12" s="19"/>
      <c r="F12" s="19"/>
      <c r="G12" s="18"/>
      <c r="H12" s="13"/>
      <c r="I12" s="16"/>
      <c r="J12" s="10"/>
      <c r="K12" s="10"/>
      <c r="L12" s="16"/>
      <c r="M12" s="16"/>
      <c r="N12" s="16"/>
      <c r="O12" s="10"/>
    </row>
    <row r="13" spans="1:15" x14ac:dyDescent="0.35">
      <c r="A13" s="7"/>
      <c r="B13" s="29" t="s">
        <v>15</v>
      </c>
      <c r="C13" s="19">
        <f>SUM(C8:C11)</f>
        <v>25</v>
      </c>
      <c r="D13" s="19">
        <f>SUM(D8:D11)</f>
        <v>24</v>
      </c>
      <c r="E13" s="19">
        <f>SUM(E8:E11)</f>
        <v>0</v>
      </c>
      <c r="F13" s="19">
        <f>SUM(F8:F11)</f>
        <v>1</v>
      </c>
      <c r="G13" s="19"/>
      <c r="H13" s="13"/>
      <c r="I13" s="16"/>
      <c r="J13" s="10"/>
      <c r="K13" s="10"/>
      <c r="L13" s="16"/>
      <c r="M13" s="16"/>
      <c r="N13" s="16"/>
      <c r="O13" s="10"/>
    </row>
    <row r="14" spans="1:15" x14ac:dyDescent="0.35">
      <c r="A14" s="7"/>
      <c r="B14" s="20"/>
      <c r="C14" s="21"/>
      <c r="D14" s="21"/>
      <c r="E14" s="21"/>
      <c r="F14" s="21"/>
      <c r="G14" s="21"/>
      <c r="H14" s="13"/>
      <c r="I14" s="16"/>
      <c r="J14" s="10"/>
      <c r="K14" s="10"/>
      <c r="L14" s="16"/>
      <c r="M14" s="16"/>
      <c r="N14" s="16"/>
      <c r="O14" s="10"/>
    </row>
    <row r="15" spans="1:15" x14ac:dyDescent="0.35">
      <c r="A15" s="7"/>
      <c r="B15" s="29" t="s">
        <v>16</v>
      </c>
      <c r="C15" s="73">
        <f ca="1">TODAY()</f>
        <v>43048</v>
      </c>
      <c r="D15" s="74"/>
      <c r="E15" s="74"/>
      <c r="F15" s="74"/>
      <c r="G15" s="75"/>
      <c r="H15" s="35"/>
      <c r="I15" s="16"/>
      <c r="J15" s="10"/>
      <c r="K15" s="10"/>
      <c r="L15" s="16"/>
      <c r="M15" s="16"/>
      <c r="N15" s="16"/>
      <c r="O15" s="10"/>
    </row>
    <row r="16" spans="1:15" x14ac:dyDescent="0.35">
      <c r="A16" s="7"/>
      <c r="B16" s="29" t="s">
        <v>17</v>
      </c>
      <c r="C16" s="66">
        <f>A19/C13</f>
        <v>0.96</v>
      </c>
      <c r="D16" s="67"/>
      <c r="E16" s="68" t="s">
        <v>20</v>
      </c>
      <c r="F16" s="69"/>
      <c r="G16" s="28">
        <f>D13/C13</f>
        <v>0.96</v>
      </c>
      <c r="H16" s="22"/>
      <c r="I16" s="16"/>
      <c r="J16" s="10"/>
      <c r="K16" s="10"/>
      <c r="L16" s="16"/>
      <c r="M16" s="16"/>
      <c r="N16" s="16"/>
      <c r="O16" s="10"/>
    </row>
    <row r="17" spans="1:15" x14ac:dyDescent="0.35">
      <c r="A17" s="7"/>
      <c r="B17" s="29" t="s">
        <v>18</v>
      </c>
      <c r="C17" s="66">
        <f>F13/C13</f>
        <v>0.04</v>
      </c>
      <c r="D17" s="67"/>
      <c r="E17" s="68" t="s">
        <v>21</v>
      </c>
      <c r="F17" s="69"/>
      <c r="G17" s="28">
        <f>E13/C13</f>
        <v>0</v>
      </c>
      <c r="H17" s="22"/>
      <c r="I17" s="16"/>
      <c r="J17" s="10"/>
      <c r="K17" s="10"/>
      <c r="L17" s="16"/>
      <c r="M17" s="16"/>
      <c r="N17" s="16"/>
      <c r="O17" s="10"/>
    </row>
    <row r="18" spans="1:15" x14ac:dyDescent="0.35">
      <c r="A18" s="7"/>
      <c r="B18" s="23"/>
      <c r="C18" s="24"/>
      <c r="D18" s="24"/>
      <c r="E18" s="25"/>
      <c r="F18" s="25"/>
      <c r="G18" s="25"/>
      <c r="H18" s="22"/>
      <c r="I18" s="16"/>
      <c r="J18" s="10"/>
      <c r="K18" s="10"/>
      <c r="L18" s="16"/>
      <c r="M18" s="16"/>
      <c r="N18" s="16"/>
      <c r="O18" s="10"/>
    </row>
    <row r="19" spans="1:15" x14ac:dyDescent="0.35">
      <c r="A19" s="26">
        <f>SUM(D13:E13)</f>
        <v>24</v>
      </c>
      <c r="B19" s="8"/>
      <c r="C19" s="8"/>
      <c r="D19" s="8"/>
      <c r="E19" s="8"/>
      <c r="F19" s="8"/>
      <c r="G19" s="8"/>
      <c r="H19" s="8"/>
      <c r="I19" s="9"/>
      <c r="J19" s="7"/>
      <c r="K19" s="7"/>
      <c r="L19" s="9"/>
      <c r="M19" s="9"/>
      <c r="N19" s="9"/>
      <c r="O19" s="10"/>
    </row>
    <row r="20" spans="1:15" x14ac:dyDescent="0.35">
      <c r="A20" s="7"/>
      <c r="B20" s="8"/>
      <c r="C20" s="8"/>
      <c r="D20" s="8"/>
      <c r="E20" s="8"/>
      <c r="F20" s="8"/>
      <c r="G20" s="8"/>
      <c r="H20" s="8"/>
      <c r="I20" s="9"/>
      <c r="J20" s="7"/>
      <c r="K20" s="7"/>
      <c r="L20" s="9"/>
      <c r="M20" s="9"/>
      <c r="N20" s="9"/>
      <c r="O20" s="10"/>
    </row>
    <row r="21" spans="1:15" x14ac:dyDescent="0.35">
      <c r="A21" s="7"/>
      <c r="B21" s="7"/>
      <c r="C21" s="7"/>
      <c r="D21" s="7"/>
      <c r="E21" s="7"/>
      <c r="F21" s="7"/>
      <c r="G21" s="7"/>
      <c r="H21" s="7"/>
      <c r="I21" s="9"/>
      <c r="J21" s="7"/>
      <c r="K21" s="7"/>
      <c r="L21" s="9"/>
      <c r="M21" s="9"/>
      <c r="N21" s="9"/>
      <c r="O21" s="10"/>
    </row>
  </sheetData>
  <mergeCells count="9">
    <mergeCell ref="B6:B7"/>
    <mergeCell ref="K6:L6"/>
    <mergeCell ref="G6:G7"/>
    <mergeCell ref="C17:D17"/>
    <mergeCell ref="E17:F17"/>
    <mergeCell ref="C6:F6"/>
    <mergeCell ref="C15:G15"/>
    <mergeCell ref="C16:D16"/>
    <mergeCell ref="E16:F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pane ySplit="8" topLeftCell="A9" activePane="bottomLeft" state="frozen"/>
      <selection pane="bottomLeft" activeCell="E10" sqref="E10:E12"/>
    </sheetView>
  </sheetViews>
  <sheetFormatPr defaultColWidth="9.1796875" defaultRowHeight="12" x14ac:dyDescent="0.3"/>
  <cols>
    <col min="1" max="1" width="12.08984375" style="6" customWidth="1"/>
    <col min="2" max="2" width="7.90625" style="6" customWidth="1"/>
    <col min="3" max="3" width="13.54296875" style="2" customWidth="1"/>
    <col min="4" max="4" width="28.7265625" style="2" customWidth="1"/>
    <col min="5" max="5" width="27" style="2" customWidth="1"/>
    <col min="6" max="6" width="5.54296875" style="2" customWidth="1"/>
    <col min="7" max="7" width="34.26953125" style="5" customWidth="1"/>
    <col min="8" max="8" width="42.54296875" style="5" customWidth="1"/>
    <col min="9" max="10" width="12.81640625" style="5" customWidth="1"/>
    <col min="11" max="11" width="7.54296875" style="5" customWidth="1"/>
    <col min="12" max="12" width="12.81640625" style="5" customWidth="1"/>
    <col min="13" max="13" width="22.453125" style="4" customWidth="1"/>
    <col min="14" max="15" width="18.81640625" style="4" customWidth="1"/>
    <col min="16" max="16384" width="9.1796875" style="4"/>
  </cols>
  <sheetData>
    <row r="1" spans="1:13" s="3" customFormat="1" ht="12.75" customHeight="1" x14ac:dyDescent="0.35">
      <c r="A1" s="52"/>
      <c r="B1" s="52"/>
      <c r="C1" s="52"/>
      <c r="D1" s="52"/>
      <c r="G1" s="52"/>
      <c r="H1" s="53"/>
      <c r="I1" s="52"/>
      <c r="J1" s="52"/>
      <c r="K1" s="52"/>
      <c r="L1" s="52"/>
    </row>
    <row r="2" spans="1:13" s="3" customFormat="1" ht="12.75" customHeight="1" x14ac:dyDescent="0.35">
      <c r="A2" s="61" t="s">
        <v>149</v>
      </c>
      <c r="B2" s="62">
        <f>COUNTA(D9:D900)</f>
        <v>10</v>
      </c>
      <c r="G2" s="54"/>
      <c r="H2" s="55"/>
      <c r="I2" s="52"/>
      <c r="J2" s="52"/>
      <c r="K2" s="52"/>
      <c r="L2" s="52"/>
    </row>
    <row r="3" spans="1:13" s="3" customFormat="1" ht="12.75" customHeight="1" x14ac:dyDescent="0.35">
      <c r="A3" s="58" t="s">
        <v>23</v>
      </c>
      <c r="B3" s="59">
        <f>COUNTIF(J9:J901, "Passed")</f>
        <v>10</v>
      </c>
      <c r="G3" s="54"/>
      <c r="H3" s="55"/>
      <c r="I3" s="52"/>
      <c r="J3" s="52"/>
      <c r="K3" s="52"/>
      <c r="L3" s="52"/>
    </row>
    <row r="4" spans="1:13" s="3" customFormat="1" ht="12.75" customHeight="1" x14ac:dyDescent="0.35">
      <c r="A4" s="58" t="s">
        <v>24</v>
      </c>
      <c r="B4" s="59">
        <f>COUNTIF(J9:J902, "Failed")</f>
        <v>0</v>
      </c>
      <c r="G4" s="54"/>
      <c r="H4" s="55"/>
      <c r="I4" s="52"/>
      <c r="J4" s="52"/>
      <c r="K4" s="52"/>
      <c r="L4" s="52"/>
    </row>
    <row r="5" spans="1:13" s="3" customFormat="1" ht="12.75" customHeight="1" x14ac:dyDescent="0.35">
      <c r="A5" s="58" t="s">
        <v>22</v>
      </c>
      <c r="B5" s="59">
        <f>COUNTIF(J9:J903, "Pending")</f>
        <v>0</v>
      </c>
      <c r="G5" s="54"/>
      <c r="H5" s="55"/>
      <c r="I5" s="52"/>
      <c r="J5" s="52"/>
      <c r="K5" s="52"/>
      <c r="L5" s="52"/>
    </row>
    <row r="6" spans="1:13" s="3" customFormat="1" ht="12.75" customHeight="1" x14ac:dyDescent="0.35">
      <c r="A6" s="58" t="s">
        <v>150</v>
      </c>
      <c r="B6" s="60">
        <f>MAX(K9:K904)</f>
        <v>1</v>
      </c>
      <c r="G6" s="54"/>
      <c r="H6" s="55"/>
      <c r="I6" s="52"/>
      <c r="J6" s="52"/>
      <c r="K6" s="52"/>
      <c r="L6" s="52"/>
    </row>
    <row r="7" spans="1:13" s="3" customFormat="1" ht="12.75" customHeight="1" x14ac:dyDescent="0.35">
      <c r="A7" s="52"/>
      <c r="B7" s="52"/>
      <c r="G7" s="56"/>
      <c r="H7" s="55"/>
      <c r="I7" s="57"/>
      <c r="J7" s="52"/>
      <c r="K7" s="52"/>
      <c r="L7" s="52"/>
    </row>
    <row r="8" spans="1:13" s="2" customFormat="1" x14ac:dyDescent="0.35">
      <c r="A8" s="30" t="s">
        <v>0</v>
      </c>
      <c r="B8" s="30" t="s">
        <v>8</v>
      </c>
      <c r="C8" s="30" t="s">
        <v>11</v>
      </c>
      <c r="D8" s="30" t="s">
        <v>1</v>
      </c>
      <c r="E8" s="30" t="s">
        <v>6</v>
      </c>
      <c r="F8" s="93" t="s">
        <v>3</v>
      </c>
      <c r="G8" s="93"/>
      <c r="H8" s="30" t="s">
        <v>2</v>
      </c>
      <c r="I8" s="30" t="s">
        <v>28</v>
      </c>
      <c r="J8" s="30" t="s">
        <v>29</v>
      </c>
      <c r="K8" s="50" t="s">
        <v>150</v>
      </c>
      <c r="L8" s="42" t="s">
        <v>30</v>
      </c>
      <c r="M8" s="30" t="s">
        <v>4</v>
      </c>
    </row>
    <row r="9" spans="1:13" ht="64.5" customHeight="1" x14ac:dyDescent="0.3">
      <c r="A9" s="39" t="s">
        <v>27</v>
      </c>
      <c r="B9" s="40" t="s">
        <v>9</v>
      </c>
      <c r="C9" s="44"/>
      <c r="D9" s="45" t="s">
        <v>63</v>
      </c>
      <c r="E9" s="41"/>
      <c r="F9" s="31">
        <v>1</v>
      </c>
      <c r="G9" s="32" t="s">
        <v>160</v>
      </c>
      <c r="H9" s="38" t="s">
        <v>64</v>
      </c>
      <c r="I9" s="37" t="s">
        <v>5</v>
      </c>
      <c r="J9" s="37" t="s">
        <v>5</v>
      </c>
      <c r="K9" s="33">
        <v>1</v>
      </c>
      <c r="L9" s="37"/>
      <c r="M9" s="1"/>
    </row>
    <row r="10" spans="1:13" ht="24" customHeight="1" x14ac:dyDescent="0.3">
      <c r="A10" s="84" t="s">
        <v>38</v>
      </c>
      <c r="B10" s="76" t="s">
        <v>9</v>
      </c>
      <c r="C10" s="87" t="s">
        <v>37</v>
      </c>
      <c r="D10" s="94" t="s">
        <v>31</v>
      </c>
      <c r="E10" s="87" t="s">
        <v>164</v>
      </c>
      <c r="F10" s="31">
        <v>1</v>
      </c>
      <c r="G10" s="32" t="s">
        <v>32</v>
      </c>
      <c r="H10" s="34" t="s">
        <v>34</v>
      </c>
      <c r="I10" s="37" t="s">
        <v>5</v>
      </c>
      <c r="J10" s="90" t="s">
        <v>5</v>
      </c>
      <c r="K10" s="79">
        <v>1</v>
      </c>
      <c r="L10" s="37"/>
      <c r="M10" s="1"/>
    </row>
    <row r="11" spans="1:13" x14ac:dyDescent="0.3">
      <c r="A11" s="85"/>
      <c r="B11" s="77"/>
      <c r="C11" s="88"/>
      <c r="D11" s="95"/>
      <c r="E11" s="88"/>
      <c r="F11" s="31">
        <v>2</v>
      </c>
      <c r="G11" s="1" t="s">
        <v>33</v>
      </c>
      <c r="H11" s="34" t="s">
        <v>35</v>
      </c>
      <c r="I11" s="37" t="s">
        <v>5</v>
      </c>
      <c r="J11" s="92"/>
      <c r="K11" s="80"/>
      <c r="L11" s="37"/>
      <c r="M11" s="1"/>
    </row>
    <row r="12" spans="1:13" ht="24" x14ac:dyDescent="0.3">
      <c r="A12" s="86"/>
      <c r="B12" s="78"/>
      <c r="C12" s="89"/>
      <c r="D12" s="96"/>
      <c r="E12" s="89"/>
      <c r="F12" s="31">
        <v>3</v>
      </c>
      <c r="G12" s="32" t="s">
        <v>25</v>
      </c>
      <c r="H12" s="34" t="s">
        <v>36</v>
      </c>
      <c r="I12" s="37" t="s">
        <v>5</v>
      </c>
      <c r="J12" s="91"/>
      <c r="K12" s="81"/>
      <c r="L12" s="37"/>
      <c r="M12" s="1"/>
    </row>
    <row r="13" spans="1:13" ht="24" customHeight="1" x14ac:dyDescent="0.3">
      <c r="A13" s="39" t="s">
        <v>44</v>
      </c>
      <c r="B13" s="40" t="s">
        <v>7</v>
      </c>
      <c r="C13" s="41" t="s">
        <v>37</v>
      </c>
      <c r="D13" s="46" t="s">
        <v>42</v>
      </c>
      <c r="E13" s="41"/>
      <c r="F13" s="33">
        <v>1</v>
      </c>
      <c r="G13" s="34" t="s">
        <v>39</v>
      </c>
      <c r="H13" s="34" t="s">
        <v>40</v>
      </c>
      <c r="I13" s="37" t="s">
        <v>5</v>
      </c>
      <c r="J13" s="43" t="s">
        <v>5</v>
      </c>
      <c r="K13" s="33">
        <v>1</v>
      </c>
      <c r="L13" s="37"/>
      <c r="M13" s="1"/>
    </row>
    <row r="14" spans="1:13" ht="36" customHeight="1" x14ac:dyDescent="0.3">
      <c r="A14" s="84" t="s">
        <v>45</v>
      </c>
      <c r="B14" s="76" t="s">
        <v>7</v>
      </c>
      <c r="C14" s="87" t="s">
        <v>37</v>
      </c>
      <c r="D14" s="82" t="s">
        <v>41</v>
      </c>
      <c r="E14" s="87" t="s">
        <v>161</v>
      </c>
      <c r="F14" s="36">
        <v>1</v>
      </c>
      <c r="G14" s="32" t="s">
        <v>43</v>
      </c>
      <c r="H14" s="34" t="s">
        <v>35</v>
      </c>
      <c r="I14" s="37" t="s">
        <v>5</v>
      </c>
      <c r="J14" s="90" t="s">
        <v>5</v>
      </c>
      <c r="K14" s="76">
        <v>1</v>
      </c>
      <c r="L14" s="37"/>
      <c r="M14" s="1"/>
    </row>
    <row r="15" spans="1:13" ht="24" x14ac:dyDescent="0.3">
      <c r="A15" s="86"/>
      <c r="B15" s="78"/>
      <c r="C15" s="89"/>
      <c r="D15" s="83"/>
      <c r="E15" s="89"/>
      <c r="F15" s="31">
        <v>2</v>
      </c>
      <c r="G15" s="32" t="s">
        <v>25</v>
      </c>
      <c r="H15" s="34" t="s">
        <v>40</v>
      </c>
      <c r="I15" s="37" t="s">
        <v>5</v>
      </c>
      <c r="J15" s="91"/>
      <c r="K15" s="78"/>
      <c r="L15" s="37"/>
      <c r="M15" s="1"/>
    </row>
    <row r="16" spans="1:13" x14ac:dyDescent="0.3">
      <c r="A16" s="84" t="s">
        <v>48</v>
      </c>
      <c r="B16" s="76" t="s">
        <v>7</v>
      </c>
      <c r="C16" s="87" t="s">
        <v>37</v>
      </c>
      <c r="D16" s="82" t="s">
        <v>46</v>
      </c>
      <c r="E16" s="87" t="s">
        <v>162</v>
      </c>
      <c r="F16" s="36">
        <v>1</v>
      </c>
      <c r="G16" s="34" t="s">
        <v>47</v>
      </c>
      <c r="H16" s="34" t="s">
        <v>34</v>
      </c>
      <c r="I16" s="37" t="s">
        <v>5</v>
      </c>
      <c r="J16" s="90" t="s">
        <v>5</v>
      </c>
      <c r="K16" s="76">
        <v>1</v>
      </c>
      <c r="L16" s="37"/>
      <c r="M16" s="1"/>
    </row>
    <row r="17" spans="1:13" ht="10.5" customHeight="1" x14ac:dyDescent="0.3">
      <c r="A17" s="86"/>
      <c r="B17" s="78"/>
      <c r="C17" s="89"/>
      <c r="D17" s="83"/>
      <c r="E17" s="89"/>
      <c r="F17" s="33">
        <v>2</v>
      </c>
      <c r="G17" s="34" t="s">
        <v>25</v>
      </c>
      <c r="H17" s="34" t="s">
        <v>40</v>
      </c>
      <c r="I17" s="37" t="s">
        <v>5</v>
      </c>
      <c r="J17" s="91"/>
      <c r="K17" s="78"/>
      <c r="L17" s="37"/>
      <c r="M17" s="1"/>
    </row>
    <row r="18" spans="1:13" ht="24" customHeight="1" x14ac:dyDescent="0.3">
      <c r="A18" s="84" t="s">
        <v>57</v>
      </c>
      <c r="B18" s="76" t="s">
        <v>7</v>
      </c>
      <c r="C18" s="87" t="s">
        <v>37</v>
      </c>
      <c r="D18" s="94" t="s">
        <v>49</v>
      </c>
      <c r="E18" s="87" t="s">
        <v>50</v>
      </c>
      <c r="F18" s="33">
        <v>1</v>
      </c>
      <c r="G18" s="34" t="s">
        <v>51</v>
      </c>
      <c r="H18" s="34" t="s">
        <v>34</v>
      </c>
      <c r="I18" s="37" t="s">
        <v>5</v>
      </c>
      <c r="J18" s="90" t="s">
        <v>5</v>
      </c>
      <c r="K18" s="76">
        <v>1</v>
      </c>
      <c r="L18" s="37"/>
      <c r="M18" s="1"/>
    </row>
    <row r="19" spans="1:13" x14ac:dyDescent="0.3">
      <c r="A19" s="85"/>
      <c r="B19" s="77"/>
      <c r="C19" s="88"/>
      <c r="D19" s="95"/>
      <c r="E19" s="88"/>
      <c r="F19" s="33">
        <v>2</v>
      </c>
      <c r="G19" s="1" t="s">
        <v>52</v>
      </c>
      <c r="H19" s="34" t="s">
        <v>35</v>
      </c>
      <c r="I19" s="37" t="s">
        <v>5</v>
      </c>
      <c r="J19" s="92"/>
      <c r="K19" s="77"/>
      <c r="L19" s="37"/>
      <c r="M19" s="1"/>
    </row>
    <row r="20" spans="1:13" ht="24" x14ac:dyDescent="0.3">
      <c r="A20" s="86"/>
      <c r="B20" s="78"/>
      <c r="C20" s="89"/>
      <c r="D20" s="96"/>
      <c r="E20" s="89"/>
      <c r="F20" s="33">
        <v>3</v>
      </c>
      <c r="G20" s="34" t="s">
        <v>25</v>
      </c>
      <c r="H20" s="34" t="s">
        <v>53</v>
      </c>
      <c r="I20" s="37" t="s">
        <v>5</v>
      </c>
      <c r="J20" s="91"/>
      <c r="K20" s="78"/>
      <c r="L20" s="37"/>
      <c r="M20" s="1"/>
    </row>
    <row r="21" spans="1:13" ht="24" customHeight="1" x14ac:dyDescent="0.3">
      <c r="A21" s="84" t="s">
        <v>58</v>
      </c>
      <c r="B21" s="76" t="s">
        <v>7</v>
      </c>
      <c r="C21" s="87" t="s">
        <v>37</v>
      </c>
      <c r="D21" s="94" t="s">
        <v>54</v>
      </c>
      <c r="E21" s="87" t="s">
        <v>55</v>
      </c>
      <c r="F21" s="33">
        <v>1</v>
      </c>
      <c r="G21" s="34" t="s">
        <v>51</v>
      </c>
      <c r="H21" s="34" t="s">
        <v>34</v>
      </c>
      <c r="I21" s="37" t="s">
        <v>5</v>
      </c>
      <c r="J21" s="90" t="s">
        <v>5</v>
      </c>
      <c r="K21" s="76">
        <v>1</v>
      </c>
      <c r="L21" s="37"/>
      <c r="M21" s="1"/>
    </row>
    <row r="22" spans="1:13" x14ac:dyDescent="0.3">
      <c r="A22" s="85"/>
      <c r="B22" s="77"/>
      <c r="C22" s="88"/>
      <c r="D22" s="95"/>
      <c r="E22" s="88"/>
      <c r="F22" s="33">
        <v>2</v>
      </c>
      <c r="G22" s="1" t="s">
        <v>56</v>
      </c>
      <c r="H22" s="34" t="s">
        <v>35</v>
      </c>
      <c r="I22" s="37" t="s">
        <v>5</v>
      </c>
      <c r="J22" s="92"/>
      <c r="K22" s="77"/>
      <c r="L22" s="37"/>
      <c r="M22" s="1"/>
    </row>
    <row r="23" spans="1:13" ht="24" x14ac:dyDescent="0.3">
      <c r="A23" s="86"/>
      <c r="B23" s="78"/>
      <c r="C23" s="89"/>
      <c r="D23" s="96"/>
      <c r="E23" s="89"/>
      <c r="F23" s="33">
        <v>3</v>
      </c>
      <c r="G23" s="34" t="s">
        <v>25</v>
      </c>
      <c r="H23" s="34" t="s">
        <v>53</v>
      </c>
      <c r="I23" s="37" t="s">
        <v>5</v>
      </c>
      <c r="J23" s="91"/>
      <c r="K23" s="78"/>
      <c r="L23" s="37"/>
      <c r="M23" s="1"/>
    </row>
    <row r="24" spans="1:13" ht="24" customHeight="1" x14ac:dyDescent="0.3">
      <c r="A24" s="84" t="s">
        <v>62</v>
      </c>
      <c r="B24" s="76" t="s">
        <v>7</v>
      </c>
      <c r="C24" s="87" t="s">
        <v>37</v>
      </c>
      <c r="D24" s="94" t="s">
        <v>59</v>
      </c>
      <c r="E24" s="87" t="s">
        <v>60</v>
      </c>
      <c r="F24" s="33">
        <v>1</v>
      </c>
      <c r="G24" s="34" t="s">
        <v>61</v>
      </c>
      <c r="H24" s="34" t="s">
        <v>34</v>
      </c>
      <c r="I24" s="37" t="s">
        <v>5</v>
      </c>
      <c r="J24" s="90" t="s">
        <v>5</v>
      </c>
      <c r="K24" s="76">
        <v>1</v>
      </c>
      <c r="L24" s="37"/>
      <c r="M24" s="1"/>
    </row>
    <row r="25" spans="1:13" x14ac:dyDescent="0.3">
      <c r="A25" s="85"/>
      <c r="B25" s="77"/>
      <c r="C25" s="88"/>
      <c r="D25" s="95"/>
      <c r="E25" s="88"/>
      <c r="F25" s="33">
        <v>2</v>
      </c>
      <c r="G25" s="1" t="s">
        <v>52</v>
      </c>
      <c r="H25" s="34" t="s">
        <v>35</v>
      </c>
      <c r="I25" s="37" t="s">
        <v>5</v>
      </c>
      <c r="J25" s="92"/>
      <c r="K25" s="77"/>
      <c r="L25" s="37"/>
      <c r="M25" s="1"/>
    </row>
    <row r="26" spans="1:13" ht="24" x14ac:dyDescent="0.3">
      <c r="A26" s="86"/>
      <c r="B26" s="78"/>
      <c r="C26" s="89"/>
      <c r="D26" s="96"/>
      <c r="E26" s="89"/>
      <c r="F26" s="33">
        <v>3</v>
      </c>
      <c r="G26" s="34" t="s">
        <v>25</v>
      </c>
      <c r="H26" s="34" t="s">
        <v>53</v>
      </c>
      <c r="I26" s="37" t="s">
        <v>5</v>
      </c>
      <c r="J26" s="91"/>
      <c r="K26" s="78"/>
      <c r="L26" s="37"/>
      <c r="M26" s="1"/>
    </row>
    <row r="27" spans="1:13" x14ac:dyDescent="0.3">
      <c r="A27" s="84" t="s">
        <v>95</v>
      </c>
      <c r="B27" s="76" t="s">
        <v>9</v>
      </c>
      <c r="C27" s="76" t="s">
        <v>37</v>
      </c>
      <c r="D27" s="47" t="s">
        <v>91</v>
      </c>
      <c r="E27" s="76"/>
      <c r="F27" s="33">
        <v>1</v>
      </c>
      <c r="G27" s="34" t="s">
        <v>163</v>
      </c>
      <c r="H27" s="34" t="s">
        <v>92</v>
      </c>
      <c r="I27" s="37" t="s">
        <v>5</v>
      </c>
      <c r="J27" s="90" t="s">
        <v>5</v>
      </c>
      <c r="K27" s="76">
        <v>1</v>
      </c>
      <c r="L27" s="37"/>
      <c r="M27" s="1"/>
    </row>
    <row r="28" spans="1:13" x14ac:dyDescent="0.3">
      <c r="A28" s="86"/>
      <c r="B28" s="78"/>
      <c r="C28" s="78"/>
      <c r="D28" s="48"/>
      <c r="E28" s="78"/>
      <c r="F28" s="33">
        <v>2</v>
      </c>
      <c r="G28" s="34" t="s">
        <v>93</v>
      </c>
      <c r="H28" s="34" t="s">
        <v>94</v>
      </c>
      <c r="I28" s="37" t="s">
        <v>5</v>
      </c>
      <c r="J28" s="91"/>
      <c r="K28" s="78"/>
      <c r="L28" s="37"/>
      <c r="M28" s="1"/>
    </row>
    <row r="29" spans="1:13" ht="24" x14ac:dyDescent="0.3">
      <c r="A29" s="84" t="s">
        <v>151</v>
      </c>
      <c r="B29" s="76" t="s">
        <v>9</v>
      </c>
      <c r="C29" s="76" t="s">
        <v>37</v>
      </c>
      <c r="D29" s="94" t="s">
        <v>96</v>
      </c>
      <c r="E29" s="76"/>
      <c r="F29" s="36">
        <v>1</v>
      </c>
      <c r="G29" s="34" t="s">
        <v>97</v>
      </c>
      <c r="H29" s="34" t="s">
        <v>98</v>
      </c>
      <c r="I29" s="37" t="s">
        <v>5</v>
      </c>
      <c r="J29" s="90" t="s">
        <v>5</v>
      </c>
      <c r="K29" s="76">
        <v>1</v>
      </c>
      <c r="L29" s="37"/>
      <c r="M29" s="1"/>
    </row>
    <row r="30" spans="1:13" ht="10.5" customHeight="1" x14ac:dyDescent="0.3">
      <c r="A30" s="85"/>
      <c r="B30" s="77"/>
      <c r="C30" s="77"/>
      <c r="D30" s="95"/>
      <c r="E30" s="77"/>
      <c r="F30" s="33">
        <v>2.1</v>
      </c>
      <c r="G30" s="34" t="s">
        <v>99</v>
      </c>
      <c r="H30" s="34" t="s">
        <v>102</v>
      </c>
      <c r="I30" s="37" t="s">
        <v>5</v>
      </c>
      <c r="J30" s="92"/>
      <c r="K30" s="77"/>
      <c r="L30" s="37"/>
      <c r="M30" s="1"/>
    </row>
    <row r="31" spans="1:13" x14ac:dyDescent="0.3">
      <c r="A31" s="86"/>
      <c r="B31" s="78"/>
      <c r="C31" s="78"/>
      <c r="D31" s="96"/>
      <c r="E31" s="78"/>
      <c r="F31" s="33">
        <v>2.2000000000000002</v>
      </c>
      <c r="G31" s="34" t="s">
        <v>100</v>
      </c>
      <c r="H31" s="34" t="s">
        <v>101</v>
      </c>
      <c r="I31" s="37" t="s">
        <v>5</v>
      </c>
      <c r="J31" s="91"/>
      <c r="K31" s="78"/>
      <c r="L31" s="37"/>
      <c r="M31" s="1"/>
    </row>
  </sheetData>
  <mergeCells count="56">
    <mergeCell ref="J29:J31"/>
    <mergeCell ref="D29:D31"/>
    <mergeCell ref="C29:C31"/>
    <mergeCell ref="E27:E28"/>
    <mergeCell ref="C27:C28"/>
    <mergeCell ref="E18:E20"/>
    <mergeCell ref="E21:E23"/>
    <mergeCell ref="D24:D26"/>
    <mergeCell ref="E24:E26"/>
    <mergeCell ref="J27:J28"/>
    <mergeCell ref="F8:G8"/>
    <mergeCell ref="D18:D20"/>
    <mergeCell ref="A21:A23"/>
    <mergeCell ref="B21:B23"/>
    <mergeCell ref="C21:C23"/>
    <mergeCell ref="D21:D23"/>
    <mergeCell ref="A10:A12"/>
    <mergeCell ref="B10:B12"/>
    <mergeCell ref="C10:C12"/>
    <mergeCell ref="D10:D12"/>
    <mergeCell ref="E10:E12"/>
    <mergeCell ref="D16:D17"/>
    <mergeCell ref="E16:E17"/>
    <mergeCell ref="A14:A15"/>
    <mergeCell ref="B14:B15"/>
    <mergeCell ref="C14:C15"/>
    <mergeCell ref="J16:J17"/>
    <mergeCell ref="J18:J20"/>
    <mergeCell ref="J21:J23"/>
    <mergeCell ref="J24:J26"/>
    <mergeCell ref="J10:J12"/>
    <mergeCell ref="J14:J15"/>
    <mergeCell ref="D14:D15"/>
    <mergeCell ref="E14:E15"/>
    <mergeCell ref="B29:B31"/>
    <mergeCell ref="A29:A31"/>
    <mergeCell ref="A16:A17"/>
    <mergeCell ref="B16:B17"/>
    <mergeCell ref="C16:C17"/>
    <mergeCell ref="A18:A20"/>
    <mergeCell ref="B18:B20"/>
    <mergeCell ref="C18:C20"/>
    <mergeCell ref="A24:A26"/>
    <mergeCell ref="B24:B26"/>
    <mergeCell ref="C24:C26"/>
    <mergeCell ref="B27:B28"/>
    <mergeCell ref="A27:A28"/>
    <mergeCell ref="E29:E31"/>
    <mergeCell ref="K24:K26"/>
    <mergeCell ref="K27:K28"/>
    <mergeCell ref="K29:K31"/>
    <mergeCell ref="K10:K12"/>
    <mergeCell ref="K14:K15"/>
    <mergeCell ref="K16:K17"/>
    <mergeCell ref="K18:K20"/>
    <mergeCell ref="K21:K23"/>
  </mergeCells>
  <conditionalFormatting sqref="J9 L9 I13">
    <cfRule type="cellIs" dxfId="324" priority="432" operator="equal">
      <formula>"Passed"</formula>
    </cfRule>
    <cfRule type="cellIs" dxfId="323" priority="433" operator="equal">
      <formula>"Failed"</formula>
    </cfRule>
  </conditionalFormatting>
  <conditionalFormatting sqref="J9 L9 I13">
    <cfRule type="cellIs" dxfId="322" priority="431" operator="equal">
      <formula>"Pending"</formula>
    </cfRule>
  </conditionalFormatting>
  <conditionalFormatting sqref="J8:L8 J9 L9 I13">
    <cfRule type="containsText" dxfId="321" priority="428" operator="containsText" text="Pending">
      <formula>NOT(ISERROR(SEARCH("Pending",I8)))</formula>
    </cfRule>
    <cfRule type="containsText" dxfId="320" priority="429" operator="containsText" text="Failed">
      <formula>NOT(ISERROR(SEARCH("Failed",I8)))</formula>
    </cfRule>
    <cfRule type="containsText" dxfId="319" priority="430" operator="containsText" text="Passed">
      <formula>NOT(ISERROR(SEARCH("Passed",I8)))</formula>
    </cfRule>
  </conditionalFormatting>
  <conditionalFormatting sqref="I8">
    <cfRule type="containsText" dxfId="318" priority="368" operator="containsText" text="Pending">
      <formula>NOT(ISERROR(SEARCH("Pending",I8)))</formula>
    </cfRule>
    <cfRule type="containsText" dxfId="317" priority="369" operator="containsText" text="Failed">
      <formula>NOT(ISERROR(SEARCH("Failed",I8)))</formula>
    </cfRule>
    <cfRule type="containsText" dxfId="316" priority="370" operator="containsText" text="Passed">
      <formula>NOT(ISERROR(SEARCH("Passed",I8)))</formula>
    </cfRule>
  </conditionalFormatting>
  <conditionalFormatting sqref="I13">
    <cfRule type="cellIs" dxfId="315" priority="367" operator="equal">
      <formula>"Done"</formula>
    </cfRule>
  </conditionalFormatting>
  <conditionalFormatting sqref="J10 J14 L10:L12 L14:L15">
    <cfRule type="cellIs" dxfId="314" priority="345" operator="equal">
      <formula>"Passed"</formula>
    </cfRule>
    <cfRule type="cellIs" dxfId="313" priority="346" operator="equal">
      <formula>"Failed"</formula>
    </cfRule>
  </conditionalFormatting>
  <conditionalFormatting sqref="J10 J14 L10:L12 L14:L15">
    <cfRule type="cellIs" dxfId="312" priority="344" operator="equal">
      <formula>"Pending"</formula>
    </cfRule>
  </conditionalFormatting>
  <conditionalFormatting sqref="J10 J14 L10:L12 L14:L15">
    <cfRule type="containsText" dxfId="311" priority="341" operator="containsText" text="Pending">
      <formula>NOT(ISERROR(SEARCH("Pending",J10)))</formula>
    </cfRule>
    <cfRule type="containsText" dxfId="310" priority="342" operator="containsText" text="Failed">
      <formula>NOT(ISERROR(SEARCH("Failed",J10)))</formula>
    </cfRule>
    <cfRule type="containsText" dxfId="309" priority="343" operator="containsText" text="Passed">
      <formula>NOT(ISERROR(SEARCH("Passed",J10)))</formula>
    </cfRule>
  </conditionalFormatting>
  <conditionalFormatting sqref="J13 L13">
    <cfRule type="cellIs" dxfId="308" priority="241" operator="equal">
      <formula>"Passed"</formula>
    </cfRule>
    <cfRule type="cellIs" dxfId="307" priority="242" operator="equal">
      <formula>"Failed"</formula>
    </cfRule>
  </conditionalFormatting>
  <conditionalFormatting sqref="J13 L13">
    <cfRule type="cellIs" dxfId="306" priority="240" operator="equal">
      <formula>"Pending"</formula>
    </cfRule>
  </conditionalFormatting>
  <conditionalFormatting sqref="J13 L13">
    <cfRule type="containsText" dxfId="305" priority="237" operator="containsText" text="Pending">
      <formula>NOT(ISERROR(SEARCH("Pending",J13)))</formula>
    </cfRule>
    <cfRule type="containsText" dxfId="304" priority="238" operator="containsText" text="Failed">
      <formula>NOT(ISERROR(SEARCH("Failed",J13)))</formula>
    </cfRule>
    <cfRule type="containsText" dxfId="303" priority="239" operator="containsText" text="Passed">
      <formula>NOT(ISERROR(SEARCH("Passed",J13)))</formula>
    </cfRule>
  </conditionalFormatting>
  <conditionalFormatting sqref="L31">
    <cfRule type="cellIs" dxfId="302" priority="228" operator="equal">
      <formula>"Passed"</formula>
    </cfRule>
    <cfRule type="cellIs" dxfId="301" priority="229" operator="equal">
      <formula>"Failed"</formula>
    </cfRule>
  </conditionalFormatting>
  <conditionalFormatting sqref="L31">
    <cfRule type="cellIs" dxfId="300" priority="227" operator="equal">
      <formula>"Pending"</formula>
    </cfRule>
  </conditionalFormatting>
  <conditionalFormatting sqref="L31">
    <cfRule type="containsText" dxfId="299" priority="224" operator="containsText" text="Pending">
      <formula>NOT(ISERROR(SEARCH("Pending",L31)))</formula>
    </cfRule>
    <cfRule type="containsText" dxfId="298" priority="225" operator="containsText" text="Failed">
      <formula>NOT(ISERROR(SEARCH("Failed",L31)))</formula>
    </cfRule>
    <cfRule type="containsText" dxfId="297" priority="226" operator="containsText" text="Passed">
      <formula>NOT(ISERROR(SEARCH("Passed",L31)))</formula>
    </cfRule>
  </conditionalFormatting>
  <conditionalFormatting sqref="J29 L28:L30">
    <cfRule type="cellIs" dxfId="296" priority="215" operator="equal">
      <formula>"Passed"</formula>
    </cfRule>
    <cfRule type="cellIs" dxfId="295" priority="216" operator="equal">
      <formula>"Failed"</formula>
    </cfRule>
  </conditionalFormatting>
  <conditionalFormatting sqref="J29 L28:L30">
    <cfRule type="cellIs" dxfId="294" priority="214" operator="equal">
      <formula>"Pending"</formula>
    </cfRule>
  </conditionalFormatting>
  <conditionalFormatting sqref="J29 L28:L30">
    <cfRule type="containsText" dxfId="293" priority="211" operator="containsText" text="Pending">
      <formula>NOT(ISERROR(SEARCH("Pending",J28)))</formula>
    </cfRule>
    <cfRule type="containsText" dxfId="292" priority="212" operator="containsText" text="Failed">
      <formula>NOT(ISERROR(SEARCH("Failed",J28)))</formula>
    </cfRule>
    <cfRule type="containsText" dxfId="291" priority="213" operator="containsText" text="Passed">
      <formula>NOT(ISERROR(SEARCH("Passed",J28)))</formula>
    </cfRule>
  </conditionalFormatting>
  <conditionalFormatting sqref="J16 J27 L16:L17 L27">
    <cfRule type="cellIs" dxfId="290" priority="202" operator="equal">
      <formula>"Passed"</formula>
    </cfRule>
    <cfRule type="cellIs" dxfId="289" priority="203" operator="equal">
      <formula>"Failed"</formula>
    </cfRule>
  </conditionalFormatting>
  <conditionalFormatting sqref="J16 J27 L16:L17 L27">
    <cfRule type="cellIs" dxfId="288" priority="201" operator="equal">
      <formula>"Pending"</formula>
    </cfRule>
  </conditionalFormatting>
  <conditionalFormatting sqref="J16 J27 L16:L17 L27">
    <cfRule type="containsText" dxfId="287" priority="198" operator="containsText" text="Pending">
      <formula>NOT(ISERROR(SEARCH("Pending",J16)))</formula>
    </cfRule>
    <cfRule type="containsText" dxfId="286" priority="199" operator="containsText" text="Failed">
      <formula>NOT(ISERROR(SEARCH("Failed",J16)))</formula>
    </cfRule>
    <cfRule type="containsText" dxfId="285" priority="200" operator="containsText" text="Passed">
      <formula>NOT(ISERROR(SEARCH("Passed",J16)))</formula>
    </cfRule>
  </conditionalFormatting>
  <conditionalFormatting sqref="J18 L18:L20">
    <cfRule type="cellIs" dxfId="284" priority="189" operator="equal">
      <formula>"Passed"</formula>
    </cfRule>
    <cfRule type="cellIs" dxfId="283" priority="190" operator="equal">
      <formula>"Failed"</formula>
    </cfRule>
  </conditionalFormatting>
  <conditionalFormatting sqref="J18 L18:L20">
    <cfRule type="cellIs" dxfId="282" priority="188" operator="equal">
      <formula>"Pending"</formula>
    </cfRule>
  </conditionalFormatting>
  <conditionalFormatting sqref="J18 L18:L20">
    <cfRule type="containsText" dxfId="281" priority="185" operator="containsText" text="Pending">
      <formula>NOT(ISERROR(SEARCH("Pending",J18)))</formula>
    </cfRule>
    <cfRule type="containsText" dxfId="280" priority="186" operator="containsText" text="Failed">
      <formula>NOT(ISERROR(SEARCH("Failed",J18)))</formula>
    </cfRule>
    <cfRule type="containsText" dxfId="279" priority="187" operator="containsText" text="Passed">
      <formula>NOT(ISERROR(SEARCH("Passed",J18)))</formula>
    </cfRule>
  </conditionalFormatting>
  <conditionalFormatting sqref="J21 L21:L23">
    <cfRule type="cellIs" dxfId="278" priority="176" operator="equal">
      <formula>"Passed"</formula>
    </cfRule>
    <cfRule type="cellIs" dxfId="277" priority="177" operator="equal">
      <formula>"Failed"</formula>
    </cfRule>
  </conditionalFormatting>
  <conditionalFormatting sqref="J21 L21:L23">
    <cfRule type="cellIs" dxfId="276" priority="175" operator="equal">
      <formula>"Pending"</formula>
    </cfRule>
  </conditionalFormatting>
  <conditionalFormatting sqref="J21 L21:L23">
    <cfRule type="containsText" dxfId="275" priority="172" operator="containsText" text="Pending">
      <formula>NOT(ISERROR(SEARCH("Pending",J21)))</formula>
    </cfRule>
    <cfRule type="containsText" dxfId="274" priority="173" operator="containsText" text="Failed">
      <formula>NOT(ISERROR(SEARCH("Failed",J21)))</formula>
    </cfRule>
    <cfRule type="containsText" dxfId="273" priority="174" operator="containsText" text="Passed">
      <formula>NOT(ISERROR(SEARCH("Passed",J21)))</formula>
    </cfRule>
  </conditionalFormatting>
  <conditionalFormatting sqref="J24 L24:L26">
    <cfRule type="cellIs" dxfId="272" priority="163" operator="equal">
      <formula>"Passed"</formula>
    </cfRule>
    <cfRule type="cellIs" dxfId="271" priority="164" operator="equal">
      <formula>"Failed"</formula>
    </cfRule>
  </conditionalFormatting>
  <conditionalFormatting sqref="J24 L24:L26">
    <cfRule type="cellIs" dxfId="270" priority="162" operator="equal">
      <formula>"Pending"</formula>
    </cfRule>
  </conditionalFormatting>
  <conditionalFormatting sqref="J24 L24:L26">
    <cfRule type="containsText" dxfId="269" priority="159" operator="containsText" text="Pending">
      <formula>NOT(ISERROR(SEARCH("Pending",J24)))</formula>
    </cfRule>
    <cfRule type="containsText" dxfId="268" priority="160" operator="containsText" text="Failed">
      <formula>NOT(ISERROR(SEARCH("Failed",J24)))</formula>
    </cfRule>
    <cfRule type="containsText" dxfId="267" priority="161" operator="containsText" text="Passed">
      <formula>NOT(ISERROR(SEARCH("Passed",J24)))</formula>
    </cfRule>
  </conditionalFormatting>
  <conditionalFormatting sqref="I9">
    <cfRule type="cellIs" dxfId="266" priority="137" operator="equal">
      <formula>"Passed"</formula>
    </cfRule>
    <cfRule type="cellIs" dxfId="265" priority="138" operator="equal">
      <formula>"Failed"</formula>
    </cfRule>
  </conditionalFormatting>
  <conditionalFormatting sqref="I9">
    <cfRule type="cellIs" dxfId="264" priority="136" operator="equal">
      <formula>"Pending"</formula>
    </cfRule>
  </conditionalFormatting>
  <conditionalFormatting sqref="I9">
    <cfRule type="containsText" dxfId="263" priority="133" operator="containsText" text="Pending">
      <formula>NOT(ISERROR(SEARCH("Pending",I9)))</formula>
    </cfRule>
    <cfRule type="containsText" dxfId="262" priority="134" operator="containsText" text="Failed">
      <formula>NOT(ISERROR(SEARCH("Failed",I9)))</formula>
    </cfRule>
    <cfRule type="containsText" dxfId="261" priority="135" operator="containsText" text="Passed">
      <formula>NOT(ISERROR(SEARCH("Passed",I9)))</formula>
    </cfRule>
  </conditionalFormatting>
  <conditionalFormatting sqref="I10">
    <cfRule type="cellIs" dxfId="260" priority="131" operator="equal">
      <formula>"Passed"</formula>
    </cfRule>
    <cfRule type="cellIs" dxfId="259" priority="132" operator="equal">
      <formula>"Failed"</formula>
    </cfRule>
  </conditionalFormatting>
  <conditionalFormatting sqref="I10">
    <cfRule type="cellIs" dxfId="258" priority="130" operator="equal">
      <formula>"Pending"</formula>
    </cfRule>
  </conditionalFormatting>
  <conditionalFormatting sqref="I10">
    <cfRule type="containsText" dxfId="257" priority="127" operator="containsText" text="Pending">
      <formula>NOT(ISERROR(SEARCH("Pending",I10)))</formula>
    </cfRule>
    <cfRule type="containsText" dxfId="256" priority="128" operator="containsText" text="Failed">
      <formula>NOT(ISERROR(SEARCH("Failed",I10)))</formula>
    </cfRule>
    <cfRule type="containsText" dxfId="255" priority="129" operator="containsText" text="Passed">
      <formula>NOT(ISERROR(SEARCH("Passed",I10)))</formula>
    </cfRule>
  </conditionalFormatting>
  <conditionalFormatting sqref="I11">
    <cfRule type="cellIs" dxfId="254" priority="125" operator="equal">
      <formula>"Passed"</formula>
    </cfRule>
    <cfRule type="cellIs" dxfId="253" priority="126" operator="equal">
      <formula>"Failed"</formula>
    </cfRule>
  </conditionalFormatting>
  <conditionalFormatting sqref="I11">
    <cfRule type="cellIs" dxfId="252" priority="124" operator="equal">
      <formula>"Pending"</formula>
    </cfRule>
  </conditionalFormatting>
  <conditionalFormatting sqref="I11">
    <cfRule type="containsText" dxfId="251" priority="121" operator="containsText" text="Pending">
      <formula>NOT(ISERROR(SEARCH("Pending",I11)))</formula>
    </cfRule>
    <cfRule type="containsText" dxfId="250" priority="122" operator="containsText" text="Failed">
      <formula>NOT(ISERROR(SEARCH("Failed",I11)))</formula>
    </cfRule>
    <cfRule type="containsText" dxfId="249" priority="123" operator="containsText" text="Passed">
      <formula>NOT(ISERROR(SEARCH("Passed",I11)))</formula>
    </cfRule>
  </conditionalFormatting>
  <conditionalFormatting sqref="I12">
    <cfRule type="cellIs" dxfId="248" priority="119" operator="equal">
      <formula>"Passed"</formula>
    </cfRule>
    <cfRule type="cellIs" dxfId="247" priority="120" operator="equal">
      <formula>"Failed"</formula>
    </cfRule>
  </conditionalFormatting>
  <conditionalFormatting sqref="I12">
    <cfRule type="cellIs" dxfId="246" priority="118" operator="equal">
      <formula>"Pending"</formula>
    </cfRule>
  </conditionalFormatting>
  <conditionalFormatting sqref="I12">
    <cfRule type="containsText" dxfId="245" priority="115" operator="containsText" text="Pending">
      <formula>NOT(ISERROR(SEARCH("Pending",I12)))</formula>
    </cfRule>
    <cfRule type="containsText" dxfId="244" priority="116" operator="containsText" text="Failed">
      <formula>NOT(ISERROR(SEARCH("Failed",I12)))</formula>
    </cfRule>
    <cfRule type="containsText" dxfId="243" priority="117" operator="containsText" text="Passed">
      <formula>NOT(ISERROR(SEARCH("Passed",I12)))</formula>
    </cfRule>
  </conditionalFormatting>
  <conditionalFormatting sqref="I14">
    <cfRule type="cellIs" dxfId="242" priority="113" operator="equal">
      <formula>"Passed"</formula>
    </cfRule>
    <cfRule type="cellIs" dxfId="241" priority="114" operator="equal">
      <formula>"Failed"</formula>
    </cfRule>
  </conditionalFormatting>
  <conditionalFormatting sqref="I14">
    <cfRule type="cellIs" dxfId="240" priority="112" operator="equal">
      <formula>"Pending"</formula>
    </cfRule>
  </conditionalFormatting>
  <conditionalFormatting sqref="I14">
    <cfRule type="containsText" dxfId="239" priority="109" operator="containsText" text="Pending">
      <formula>NOT(ISERROR(SEARCH("Pending",I14)))</formula>
    </cfRule>
    <cfRule type="containsText" dxfId="238" priority="110" operator="containsText" text="Failed">
      <formula>NOT(ISERROR(SEARCH("Failed",I14)))</formula>
    </cfRule>
    <cfRule type="containsText" dxfId="237" priority="111" operator="containsText" text="Passed">
      <formula>NOT(ISERROR(SEARCH("Passed",I14)))</formula>
    </cfRule>
  </conditionalFormatting>
  <conditionalFormatting sqref="I15">
    <cfRule type="cellIs" dxfId="236" priority="107" operator="equal">
      <formula>"Passed"</formula>
    </cfRule>
    <cfRule type="cellIs" dxfId="235" priority="108" operator="equal">
      <formula>"Failed"</formula>
    </cfRule>
  </conditionalFormatting>
  <conditionalFormatting sqref="I15">
    <cfRule type="cellIs" dxfId="234" priority="106" operator="equal">
      <formula>"Pending"</formula>
    </cfRule>
  </conditionalFormatting>
  <conditionalFormatting sqref="I15">
    <cfRule type="containsText" dxfId="233" priority="103" operator="containsText" text="Pending">
      <formula>NOT(ISERROR(SEARCH("Pending",I15)))</formula>
    </cfRule>
    <cfRule type="containsText" dxfId="232" priority="104" operator="containsText" text="Failed">
      <formula>NOT(ISERROR(SEARCH("Failed",I15)))</formula>
    </cfRule>
    <cfRule type="containsText" dxfId="231" priority="105" operator="containsText" text="Passed">
      <formula>NOT(ISERROR(SEARCH("Passed",I15)))</formula>
    </cfRule>
  </conditionalFormatting>
  <conditionalFormatting sqref="I16">
    <cfRule type="cellIs" dxfId="230" priority="101" operator="equal">
      <formula>"Passed"</formula>
    </cfRule>
    <cfRule type="cellIs" dxfId="229" priority="102" operator="equal">
      <formula>"Failed"</formula>
    </cfRule>
  </conditionalFormatting>
  <conditionalFormatting sqref="I16">
    <cfRule type="cellIs" dxfId="228" priority="100" operator="equal">
      <formula>"Pending"</formula>
    </cfRule>
  </conditionalFormatting>
  <conditionalFormatting sqref="I16">
    <cfRule type="containsText" dxfId="227" priority="97" operator="containsText" text="Pending">
      <formula>NOT(ISERROR(SEARCH("Pending",I16)))</formula>
    </cfRule>
    <cfRule type="containsText" dxfId="226" priority="98" operator="containsText" text="Failed">
      <formula>NOT(ISERROR(SEARCH("Failed",I16)))</formula>
    </cfRule>
    <cfRule type="containsText" dxfId="225" priority="99" operator="containsText" text="Passed">
      <formula>NOT(ISERROR(SEARCH("Passed",I16)))</formula>
    </cfRule>
  </conditionalFormatting>
  <conditionalFormatting sqref="I17">
    <cfRule type="cellIs" dxfId="224" priority="95" operator="equal">
      <formula>"Passed"</formula>
    </cfRule>
    <cfRule type="cellIs" dxfId="223" priority="96" operator="equal">
      <formula>"Failed"</formula>
    </cfRule>
  </conditionalFormatting>
  <conditionalFormatting sqref="I17">
    <cfRule type="cellIs" dxfId="222" priority="94" operator="equal">
      <formula>"Pending"</formula>
    </cfRule>
  </conditionalFormatting>
  <conditionalFormatting sqref="I17">
    <cfRule type="containsText" dxfId="221" priority="91" operator="containsText" text="Pending">
      <formula>NOT(ISERROR(SEARCH("Pending",I17)))</formula>
    </cfRule>
    <cfRule type="containsText" dxfId="220" priority="92" operator="containsText" text="Failed">
      <formula>NOT(ISERROR(SEARCH("Failed",I17)))</formula>
    </cfRule>
    <cfRule type="containsText" dxfId="219" priority="93" operator="containsText" text="Passed">
      <formula>NOT(ISERROR(SEARCH("Passed",I17)))</formula>
    </cfRule>
  </conditionalFormatting>
  <conditionalFormatting sqref="I18:I31">
    <cfRule type="cellIs" dxfId="218" priority="5" operator="equal">
      <formula>"Passed"</formula>
    </cfRule>
    <cfRule type="cellIs" dxfId="217" priority="6" operator="equal">
      <formula>"Failed"</formula>
    </cfRule>
  </conditionalFormatting>
  <conditionalFormatting sqref="I18:I31">
    <cfRule type="cellIs" dxfId="216" priority="4" operator="equal">
      <formula>"Pending"</formula>
    </cfRule>
  </conditionalFormatting>
  <conditionalFormatting sqref="I18:I31">
    <cfRule type="containsText" dxfId="215" priority="1" operator="containsText" text="Pending">
      <formula>NOT(ISERROR(SEARCH("Pending",I18)))</formula>
    </cfRule>
    <cfRule type="containsText" dxfId="214" priority="2" operator="containsText" text="Failed">
      <formula>NOT(ISERROR(SEARCH("Failed",I18)))</formula>
    </cfRule>
    <cfRule type="containsText" dxfId="213" priority="3" operator="containsText" text="Passed">
      <formula>NOT(ISERROR(SEARCH("Passed",I18)))</formula>
    </cfRule>
  </conditionalFormatting>
  <dataValidations count="5">
    <dataValidation type="list" allowBlank="1" showInputMessage="1" showErrorMessage="1" sqref="H5">
      <formula1>"Joel Delumen, JP Pamintuan, Leah Zambrano"</formula1>
    </dataValidation>
    <dataValidation type="list" allowBlank="1" showInputMessage="1" showErrorMessage="1" sqref="H6">
      <formula1>"Automated, Manual"</formula1>
    </dataValidation>
    <dataValidation type="list" allowBlank="1" showInputMessage="1" showErrorMessage="1" sqref="H7">
      <formula1>"Staging, Production"</formula1>
    </dataValidation>
    <dataValidation type="list" allowBlank="1" showInputMessage="1" showErrorMessage="1" sqref="B9:B10 B13:B14 B16 B24 B18 B21 B27 B29">
      <formula1>"Positive, Negative"</formula1>
    </dataValidation>
    <dataValidation type="list" allowBlank="1" showInputMessage="1" showErrorMessage="1" sqref="I9:J10 L9:L31 I18:J18 J13:J14 I16:J16 I21:J21 I24:J24 I27:J27 I11:I15 I17 I29:J29 I19:I20 I22:I23 I25:I26 I28 I30:I31">
      <formula1>"Passed, Failed, Pending"</formula1>
    </dataValidation>
  </dataValidation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Normal="100" workbookViewId="0">
      <pane ySplit="8" topLeftCell="A9" activePane="bottomLeft" state="frozen"/>
      <selection pane="bottomLeft" activeCell="E16" sqref="E16"/>
    </sheetView>
  </sheetViews>
  <sheetFormatPr defaultColWidth="9.1796875" defaultRowHeight="12" x14ac:dyDescent="0.3"/>
  <cols>
    <col min="1" max="1" width="11.7265625" style="6" customWidth="1"/>
    <col min="2" max="2" width="8.453125" style="6" customWidth="1"/>
    <col min="3" max="3" width="13.54296875" style="2" customWidth="1"/>
    <col min="4" max="4" width="28.7265625" style="2" customWidth="1"/>
    <col min="5" max="5" width="27" style="2" customWidth="1"/>
    <col min="6" max="6" width="5.54296875" style="2" customWidth="1"/>
    <col min="7" max="7" width="34.26953125" style="5" customWidth="1"/>
    <col min="8" max="8" width="42.54296875" style="5" customWidth="1"/>
    <col min="9" max="10" width="12.81640625" style="5" customWidth="1"/>
    <col min="11" max="11" width="7.54296875" style="5" customWidth="1"/>
    <col min="12" max="12" width="12.81640625" style="5" customWidth="1"/>
    <col min="13" max="13" width="22.453125" style="4" customWidth="1"/>
    <col min="14" max="14" width="18.81640625" style="4" customWidth="1"/>
    <col min="15" max="16384" width="9.1796875" style="4"/>
  </cols>
  <sheetData>
    <row r="1" spans="1:13" s="3" customFormat="1" ht="12.75" customHeight="1" x14ac:dyDescent="0.35">
      <c r="A1" s="52"/>
      <c r="B1" s="52"/>
      <c r="C1" s="52"/>
      <c r="D1" s="52"/>
      <c r="G1" s="52"/>
      <c r="H1" s="53"/>
      <c r="I1" s="52"/>
      <c r="J1" s="52"/>
      <c r="K1" s="52"/>
      <c r="L1" s="52"/>
    </row>
    <row r="2" spans="1:13" s="3" customFormat="1" ht="12.75" customHeight="1" x14ac:dyDescent="0.35">
      <c r="A2" s="61" t="s">
        <v>149</v>
      </c>
      <c r="B2" s="62">
        <f>COUNTA(D9:D874)</f>
        <v>3</v>
      </c>
      <c r="G2" s="54"/>
      <c r="H2" s="55"/>
      <c r="I2" s="52"/>
      <c r="J2" s="52"/>
      <c r="K2" s="52"/>
      <c r="L2" s="52"/>
    </row>
    <row r="3" spans="1:13" s="3" customFormat="1" ht="12.75" customHeight="1" x14ac:dyDescent="0.35">
      <c r="A3" s="58" t="s">
        <v>23</v>
      </c>
      <c r="B3" s="59">
        <f>COUNTIF(J9:J875, "Passed")</f>
        <v>3</v>
      </c>
      <c r="G3" s="54"/>
      <c r="H3" s="55"/>
      <c r="I3" s="52"/>
      <c r="J3" s="52"/>
      <c r="K3" s="52"/>
      <c r="L3" s="52"/>
    </row>
    <row r="4" spans="1:13" s="3" customFormat="1" ht="12.75" customHeight="1" x14ac:dyDescent="0.35">
      <c r="A4" s="58" t="s">
        <v>24</v>
      </c>
      <c r="B4" s="59">
        <f>COUNTIF(J9:J876, "Failed")</f>
        <v>0</v>
      </c>
      <c r="G4" s="54"/>
      <c r="H4" s="55"/>
      <c r="I4" s="52"/>
      <c r="J4" s="52"/>
      <c r="K4" s="52"/>
      <c r="L4" s="52"/>
    </row>
    <row r="5" spans="1:13" s="3" customFormat="1" ht="12.75" customHeight="1" x14ac:dyDescent="0.35">
      <c r="A5" s="58" t="s">
        <v>22</v>
      </c>
      <c r="B5" s="59">
        <f>COUNTIF(J9:J877, "Pending")</f>
        <v>0</v>
      </c>
      <c r="G5" s="54"/>
      <c r="H5" s="55"/>
      <c r="I5" s="52"/>
      <c r="J5" s="52"/>
      <c r="K5" s="52"/>
      <c r="L5" s="52"/>
    </row>
    <row r="6" spans="1:13" s="3" customFormat="1" ht="12.75" customHeight="1" x14ac:dyDescent="0.35">
      <c r="A6" s="58" t="s">
        <v>150</v>
      </c>
      <c r="B6" s="60">
        <f>MAX(K9:K878)</f>
        <v>1</v>
      </c>
      <c r="G6" s="54"/>
      <c r="H6" s="55"/>
      <c r="I6" s="52"/>
      <c r="J6" s="52"/>
      <c r="K6" s="52"/>
      <c r="L6" s="52"/>
    </row>
    <row r="7" spans="1:13" s="3" customFormat="1" ht="12.75" customHeight="1" x14ac:dyDescent="0.35">
      <c r="A7" s="52"/>
      <c r="B7" s="52"/>
      <c r="G7" s="56"/>
      <c r="H7" s="55"/>
      <c r="I7" s="57"/>
      <c r="J7" s="52"/>
      <c r="K7" s="52"/>
      <c r="L7" s="52"/>
    </row>
    <row r="8" spans="1:13" s="2" customFormat="1" x14ac:dyDescent="0.35">
      <c r="A8" s="42" t="s">
        <v>0</v>
      </c>
      <c r="B8" s="42" t="s">
        <v>8</v>
      </c>
      <c r="C8" s="42" t="s">
        <v>11</v>
      </c>
      <c r="D8" s="42" t="s">
        <v>1</v>
      </c>
      <c r="E8" s="42" t="s">
        <v>6</v>
      </c>
      <c r="F8" s="93" t="s">
        <v>3</v>
      </c>
      <c r="G8" s="93"/>
      <c r="H8" s="42" t="s">
        <v>2</v>
      </c>
      <c r="I8" s="42" t="s">
        <v>28</v>
      </c>
      <c r="J8" s="42" t="s">
        <v>29</v>
      </c>
      <c r="K8" s="50" t="s">
        <v>150</v>
      </c>
      <c r="L8" s="50" t="s">
        <v>30</v>
      </c>
      <c r="M8" s="50" t="s">
        <v>4</v>
      </c>
    </row>
    <row r="9" spans="1:13" ht="64.5" customHeight="1" x14ac:dyDescent="0.3">
      <c r="A9" s="84" t="s">
        <v>107</v>
      </c>
      <c r="B9" s="76" t="s">
        <v>9</v>
      </c>
      <c r="C9" s="76" t="s">
        <v>85</v>
      </c>
      <c r="D9" s="82" t="s">
        <v>86</v>
      </c>
      <c r="E9" s="76"/>
      <c r="F9" s="33">
        <v>1</v>
      </c>
      <c r="G9" s="34" t="s">
        <v>87</v>
      </c>
      <c r="H9" s="38" t="s">
        <v>90</v>
      </c>
      <c r="I9" s="49" t="s">
        <v>5</v>
      </c>
      <c r="J9" s="90" t="s">
        <v>5</v>
      </c>
      <c r="K9" s="33">
        <v>1</v>
      </c>
      <c r="L9" s="37"/>
      <c r="M9" s="1"/>
    </row>
    <row r="10" spans="1:13" x14ac:dyDescent="0.3">
      <c r="A10" s="86"/>
      <c r="B10" s="78"/>
      <c r="C10" s="78"/>
      <c r="D10" s="83"/>
      <c r="E10" s="78"/>
      <c r="F10" s="33">
        <v>2</v>
      </c>
      <c r="G10" s="34" t="s">
        <v>88</v>
      </c>
      <c r="H10" s="34" t="s">
        <v>89</v>
      </c>
      <c r="I10" s="49" t="s">
        <v>5</v>
      </c>
      <c r="J10" s="91"/>
      <c r="K10" s="33">
        <v>1</v>
      </c>
      <c r="L10" s="37"/>
      <c r="M10" s="1"/>
    </row>
    <row r="11" spans="1:13" ht="64.5" customHeight="1" x14ac:dyDescent="0.3">
      <c r="A11" s="39" t="s">
        <v>108</v>
      </c>
      <c r="B11" s="40" t="s">
        <v>9</v>
      </c>
      <c r="C11" s="40" t="s">
        <v>104</v>
      </c>
      <c r="D11" s="45" t="s">
        <v>103</v>
      </c>
      <c r="E11" s="40"/>
      <c r="F11" s="33">
        <v>1</v>
      </c>
      <c r="G11" s="34" t="s">
        <v>105</v>
      </c>
      <c r="H11" s="38" t="s">
        <v>106</v>
      </c>
      <c r="I11" s="49" t="s">
        <v>5</v>
      </c>
      <c r="J11" s="43" t="s">
        <v>5</v>
      </c>
      <c r="K11" s="33">
        <v>1</v>
      </c>
      <c r="L11" s="37"/>
      <c r="M11" s="1"/>
    </row>
    <row r="12" spans="1:13" ht="24" x14ac:dyDescent="0.3">
      <c r="A12" s="84" t="s">
        <v>109</v>
      </c>
      <c r="B12" s="76" t="s">
        <v>9</v>
      </c>
      <c r="C12" s="76" t="s">
        <v>104</v>
      </c>
      <c r="D12" s="82" t="s">
        <v>96</v>
      </c>
      <c r="E12" s="76"/>
      <c r="F12" s="36">
        <v>1</v>
      </c>
      <c r="G12" s="34" t="s">
        <v>97</v>
      </c>
      <c r="H12" s="34" t="s">
        <v>98</v>
      </c>
      <c r="I12" s="49" t="s">
        <v>5</v>
      </c>
      <c r="J12" s="90" t="s">
        <v>5</v>
      </c>
      <c r="K12" s="33">
        <v>1</v>
      </c>
      <c r="L12" s="37"/>
      <c r="M12" s="1"/>
    </row>
    <row r="13" spans="1:13" ht="10.5" customHeight="1" x14ac:dyDescent="0.3">
      <c r="A13" s="85"/>
      <c r="B13" s="77"/>
      <c r="C13" s="77"/>
      <c r="D13" s="97"/>
      <c r="E13" s="77"/>
      <c r="F13" s="33">
        <v>2.1</v>
      </c>
      <c r="G13" s="34" t="s">
        <v>99</v>
      </c>
      <c r="H13" s="34" t="s">
        <v>110</v>
      </c>
      <c r="I13" s="49" t="s">
        <v>5</v>
      </c>
      <c r="J13" s="92"/>
      <c r="K13" s="33">
        <v>1</v>
      </c>
      <c r="L13" s="37"/>
      <c r="M13" s="1"/>
    </row>
    <row r="14" spans="1:13" x14ac:dyDescent="0.3">
      <c r="A14" s="86"/>
      <c r="B14" s="78"/>
      <c r="C14" s="78"/>
      <c r="D14" s="83"/>
      <c r="E14" s="78"/>
      <c r="F14" s="33">
        <v>2.2000000000000002</v>
      </c>
      <c r="G14" s="34" t="s">
        <v>100</v>
      </c>
      <c r="H14" s="34" t="s">
        <v>111</v>
      </c>
      <c r="I14" s="49" t="s">
        <v>5</v>
      </c>
      <c r="J14" s="91"/>
      <c r="K14" s="33">
        <v>1</v>
      </c>
      <c r="L14" s="37"/>
      <c r="M14" s="1"/>
    </row>
  </sheetData>
  <mergeCells count="13">
    <mergeCell ref="F8:G8"/>
    <mergeCell ref="J12:J14"/>
    <mergeCell ref="D9:D10"/>
    <mergeCell ref="E9:E10"/>
    <mergeCell ref="J9:J10"/>
    <mergeCell ref="D12:D14"/>
    <mergeCell ref="E12:E14"/>
    <mergeCell ref="A9:A10"/>
    <mergeCell ref="B9:B10"/>
    <mergeCell ref="C9:C10"/>
    <mergeCell ref="A12:A14"/>
    <mergeCell ref="B12:B14"/>
    <mergeCell ref="C12:C14"/>
  </mergeCells>
  <conditionalFormatting sqref="J9">
    <cfRule type="cellIs" dxfId="212" priority="185" operator="equal">
      <formula>"Passed"</formula>
    </cfRule>
    <cfRule type="cellIs" dxfId="211" priority="186" operator="equal">
      <formula>"Failed"</formula>
    </cfRule>
  </conditionalFormatting>
  <conditionalFormatting sqref="J9">
    <cfRule type="cellIs" dxfId="210" priority="184" operator="equal">
      <formula>"Pending"</formula>
    </cfRule>
  </conditionalFormatting>
  <conditionalFormatting sqref="J8:J9">
    <cfRule type="containsText" dxfId="209" priority="181" operator="containsText" text="Pending">
      <formula>NOT(ISERROR(SEARCH("Pending",J8)))</formula>
    </cfRule>
    <cfRule type="containsText" dxfId="208" priority="182" operator="containsText" text="Failed">
      <formula>NOT(ISERROR(SEARCH("Failed",J8)))</formula>
    </cfRule>
    <cfRule type="containsText" dxfId="207" priority="183" operator="containsText" text="Passed">
      <formula>NOT(ISERROR(SEARCH("Passed",J8)))</formula>
    </cfRule>
  </conditionalFormatting>
  <conditionalFormatting sqref="I8">
    <cfRule type="containsText" dxfId="206" priority="175" operator="containsText" text="Pending">
      <formula>NOT(ISERROR(SEARCH("Pending",I8)))</formula>
    </cfRule>
    <cfRule type="containsText" dxfId="205" priority="176" operator="containsText" text="Failed">
      <formula>NOT(ISERROR(SEARCH("Failed",I8)))</formula>
    </cfRule>
    <cfRule type="containsText" dxfId="204" priority="177" operator="containsText" text="Passed">
      <formula>NOT(ISERROR(SEARCH("Passed",I8)))</formula>
    </cfRule>
  </conditionalFormatting>
  <conditionalFormatting sqref="J11">
    <cfRule type="cellIs" dxfId="203" priority="81" operator="equal">
      <formula>"Passed"</formula>
    </cfRule>
    <cfRule type="cellIs" dxfId="202" priority="82" operator="equal">
      <formula>"Failed"</formula>
    </cfRule>
  </conditionalFormatting>
  <conditionalFormatting sqref="J11">
    <cfRule type="cellIs" dxfId="201" priority="80" operator="equal">
      <formula>"Pending"</formula>
    </cfRule>
  </conditionalFormatting>
  <conditionalFormatting sqref="J11">
    <cfRule type="containsText" dxfId="200" priority="77" operator="containsText" text="Pending">
      <formula>NOT(ISERROR(SEARCH("Pending",J11)))</formula>
    </cfRule>
    <cfRule type="containsText" dxfId="199" priority="78" operator="containsText" text="Failed">
      <formula>NOT(ISERROR(SEARCH("Failed",J11)))</formula>
    </cfRule>
    <cfRule type="containsText" dxfId="198" priority="79" operator="containsText" text="Passed">
      <formula>NOT(ISERROR(SEARCH("Passed",J11)))</formula>
    </cfRule>
  </conditionalFormatting>
  <conditionalFormatting sqref="J12">
    <cfRule type="cellIs" dxfId="197" priority="42" operator="equal">
      <formula>"Passed"</formula>
    </cfRule>
    <cfRule type="cellIs" dxfId="196" priority="43" operator="equal">
      <formula>"Failed"</formula>
    </cfRule>
  </conditionalFormatting>
  <conditionalFormatting sqref="J12">
    <cfRule type="cellIs" dxfId="195" priority="41" operator="equal">
      <formula>"Pending"</formula>
    </cfRule>
  </conditionalFormatting>
  <conditionalFormatting sqref="J12">
    <cfRule type="containsText" dxfId="194" priority="38" operator="containsText" text="Pending">
      <formula>NOT(ISERROR(SEARCH("Pending",J12)))</formula>
    </cfRule>
    <cfRule type="containsText" dxfId="193" priority="39" operator="containsText" text="Failed">
      <formula>NOT(ISERROR(SEARCH("Failed",J12)))</formula>
    </cfRule>
    <cfRule type="containsText" dxfId="192" priority="40" operator="containsText" text="Passed">
      <formula>NOT(ISERROR(SEARCH("Passed",J12)))</formula>
    </cfRule>
  </conditionalFormatting>
  <conditionalFormatting sqref="L9">
    <cfRule type="cellIs" dxfId="191" priority="29" operator="equal">
      <formula>"Passed"</formula>
    </cfRule>
    <cfRule type="cellIs" dxfId="190" priority="30" operator="equal">
      <formula>"Failed"</formula>
    </cfRule>
  </conditionalFormatting>
  <conditionalFormatting sqref="L9">
    <cfRule type="cellIs" dxfId="189" priority="28" operator="equal">
      <formula>"Pending"</formula>
    </cfRule>
  </conditionalFormatting>
  <conditionalFormatting sqref="K8:L8 L9">
    <cfRule type="containsText" dxfId="188" priority="25" operator="containsText" text="Pending">
      <formula>NOT(ISERROR(SEARCH("Pending",K8)))</formula>
    </cfRule>
    <cfRule type="containsText" dxfId="187" priority="26" operator="containsText" text="Failed">
      <formula>NOT(ISERROR(SEARCH("Failed",K8)))</formula>
    </cfRule>
    <cfRule type="containsText" dxfId="186" priority="27" operator="containsText" text="Passed">
      <formula>NOT(ISERROR(SEARCH("Passed",K8)))</formula>
    </cfRule>
  </conditionalFormatting>
  <conditionalFormatting sqref="L10:L13">
    <cfRule type="cellIs" dxfId="185" priority="23" operator="equal">
      <formula>"Passed"</formula>
    </cfRule>
    <cfRule type="cellIs" dxfId="184" priority="24" operator="equal">
      <formula>"Failed"</formula>
    </cfRule>
  </conditionalFormatting>
  <conditionalFormatting sqref="L10:L13">
    <cfRule type="cellIs" dxfId="183" priority="22" operator="equal">
      <formula>"Pending"</formula>
    </cfRule>
  </conditionalFormatting>
  <conditionalFormatting sqref="L10:L13">
    <cfRule type="containsText" dxfId="182" priority="19" operator="containsText" text="Pending">
      <formula>NOT(ISERROR(SEARCH("Pending",L10)))</formula>
    </cfRule>
    <cfRule type="containsText" dxfId="181" priority="20" operator="containsText" text="Failed">
      <formula>NOT(ISERROR(SEARCH("Failed",L10)))</formula>
    </cfRule>
    <cfRule type="containsText" dxfId="180" priority="21" operator="containsText" text="Passed">
      <formula>NOT(ISERROR(SEARCH("Passed",L10)))</formula>
    </cfRule>
  </conditionalFormatting>
  <conditionalFormatting sqref="L14">
    <cfRule type="cellIs" dxfId="179" priority="17" operator="equal">
      <formula>"Passed"</formula>
    </cfRule>
    <cfRule type="cellIs" dxfId="178" priority="18" operator="equal">
      <formula>"Failed"</formula>
    </cfRule>
  </conditionalFormatting>
  <conditionalFormatting sqref="L14">
    <cfRule type="cellIs" dxfId="177" priority="16" operator="equal">
      <formula>"Pending"</formula>
    </cfRule>
  </conditionalFormatting>
  <conditionalFormatting sqref="L14">
    <cfRule type="containsText" dxfId="176" priority="13" operator="containsText" text="Pending">
      <formula>NOT(ISERROR(SEARCH("Pending",L14)))</formula>
    </cfRule>
    <cfRule type="containsText" dxfId="175" priority="14" operator="containsText" text="Failed">
      <formula>NOT(ISERROR(SEARCH("Failed",L14)))</formula>
    </cfRule>
    <cfRule type="containsText" dxfId="174" priority="15" operator="containsText" text="Passed">
      <formula>NOT(ISERROR(SEARCH("Passed",L14)))</formula>
    </cfRule>
  </conditionalFormatting>
  <conditionalFormatting sqref="I9">
    <cfRule type="cellIs" dxfId="173" priority="11" operator="equal">
      <formula>"Passed"</formula>
    </cfRule>
    <cfRule type="cellIs" dxfId="172" priority="12" operator="equal">
      <formula>"Failed"</formula>
    </cfRule>
  </conditionalFormatting>
  <conditionalFormatting sqref="I9">
    <cfRule type="cellIs" dxfId="171" priority="10" operator="equal">
      <formula>"Pending"</formula>
    </cfRule>
  </conditionalFormatting>
  <conditionalFormatting sqref="I9">
    <cfRule type="containsText" dxfId="170" priority="7" operator="containsText" text="Pending">
      <formula>NOT(ISERROR(SEARCH("Pending",I9)))</formula>
    </cfRule>
    <cfRule type="containsText" dxfId="169" priority="8" operator="containsText" text="Failed">
      <formula>NOT(ISERROR(SEARCH("Failed",I9)))</formula>
    </cfRule>
    <cfRule type="containsText" dxfId="168" priority="9" operator="containsText" text="Passed">
      <formula>NOT(ISERROR(SEARCH("Passed",I9)))</formula>
    </cfRule>
  </conditionalFormatting>
  <conditionalFormatting sqref="I10:I14">
    <cfRule type="cellIs" dxfId="167" priority="5" operator="equal">
      <formula>"Passed"</formula>
    </cfRule>
    <cfRule type="cellIs" dxfId="166" priority="6" operator="equal">
      <formula>"Failed"</formula>
    </cfRule>
  </conditionalFormatting>
  <conditionalFormatting sqref="I10:I14">
    <cfRule type="cellIs" dxfId="165" priority="4" operator="equal">
      <formula>"Pending"</formula>
    </cfRule>
  </conditionalFormatting>
  <conditionalFormatting sqref="I10:I14">
    <cfRule type="containsText" dxfId="164" priority="1" operator="containsText" text="Pending">
      <formula>NOT(ISERROR(SEARCH("Pending",I10)))</formula>
    </cfRule>
    <cfRule type="containsText" dxfId="163" priority="2" operator="containsText" text="Failed">
      <formula>NOT(ISERROR(SEARCH("Failed",I10)))</formula>
    </cfRule>
    <cfRule type="containsText" dxfId="162" priority="3" operator="containsText" text="Passed">
      <formula>NOT(ISERROR(SEARCH("Passed",I10)))</formula>
    </cfRule>
  </conditionalFormatting>
  <dataValidations count="5">
    <dataValidation type="list" allowBlank="1" showInputMessage="1" showErrorMessage="1" sqref="H5">
      <formula1>"Joel Delumen, JP Pamintuan, Leah Zambrano"</formula1>
    </dataValidation>
    <dataValidation type="list" allowBlank="1" showInputMessage="1" showErrorMessage="1" sqref="H6">
      <formula1>"Automated, Manual"</formula1>
    </dataValidation>
    <dataValidation type="list" allowBlank="1" showInputMessage="1" showErrorMessage="1" sqref="H7">
      <formula1>"Staging, Production"</formula1>
    </dataValidation>
    <dataValidation type="list" allowBlank="1" showInputMessage="1" showErrorMessage="1" sqref="B9 B11:B12">
      <formula1>"Positive, Negative"</formula1>
    </dataValidation>
    <dataValidation type="list" allowBlank="1" showInputMessage="1" showErrorMessage="1" sqref="I9:J9 J11:J12 L9:L14 I10:I14">
      <formula1>"Passed, Failed, Pending"</formula1>
    </dataValidation>
  </dataValidation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>
      <pane ySplit="8" topLeftCell="A9" activePane="bottomLeft" state="frozen"/>
      <selection pane="bottomLeft" activeCell="C9" sqref="C9"/>
    </sheetView>
  </sheetViews>
  <sheetFormatPr defaultColWidth="9.1796875" defaultRowHeight="12" x14ac:dyDescent="0.3"/>
  <cols>
    <col min="1" max="1" width="12.08984375" style="6" customWidth="1"/>
    <col min="2" max="2" width="8.453125" style="6" customWidth="1"/>
    <col min="3" max="3" width="13.54296875" style="2" customWidth="1"/>
    <col min="4" max="4" width="28.7265625" style="2" customWidth="1"/>
    <col min="5" max="5" width="27" style="2" customWidth="1"/>
    <col min="6" max="6" width="5.54296875" style="2" customWidth="1"/>
    <col min="7" max="7" width="34.26953125" style="5" customWidth="1"/>
    <col min="8" max="8" width="42.54296875" style="5" customWidth="1"/>
    <col min="9" max="10" width="12.81640625" style="5" customWidth="1"/>
    <col min="11" max="11" width="7.54296875" style="5" customWidth="1"/>
    <col min="12" max="12" width="12.81640625" style="5" customWidth="1"/>
    <col min="13" max="13" width="22.453125" style="4" customWidth="1"/>
    <col min="14" max="14" width="18.81640625" style="4" customWidth="1"/>
    <col min="15" max="16384" width="9.1796875" style="4"/>
  </cols>
  <sheetData>
    <row r="1" spans="1:13" s="3" customFormat="1" ht="12.75" customHeight="1" x14ac:dyDescent="0.35">
      <c r="A1" s="52"/>
      <c r="B1" s="52"/>
      <c r="C1" s="52"/>
      <c r="D1" s="52"/>
      <c r="G1" s="52"/>
      <c r="H1" s="53"/>
      <c r="I1" s="52"/>
      <c r="J1" s="52"/>
      <c r="K1" s="52"/>
      <c r="L1" s="52"/>
    </row>
    <row r="2" spans="1:13" s="3" customFormat="1" ht="12.75" customHeight="1" x14ac:dyDescent="0.35">
      <c r="A2" s="61" t="s">
        <v>149</v>
      </c>
      <c r="B2" s="62">
        <f>COUNTA(D9:D868)</f>
        <v>8</v>
      </c>
      <c r="G2" s="54"/>
      <c r="H2" s="55"/>
      <c r="I2" s="52"/>
      <c r="J2" s="52"/>
      <c r="K2" s="52"/>
      <c r="L2" s="52"/>
    </row>
    <row r="3" spans="1:13" s="3" customFormat="1" ht="12.75" customHeight="1" x14ac:dyDescent="0.35">
      <c r="A3" s="58" t="s">
        <v>23</v>
      </c>
      <c r="B3" s="59">
        <f>COUNTIF(J9:J869, "Passed")</f>
        <v>8</v>
      </c>
      <c r="G3" s="54"/>
      <c r="H3" s="55"/>
      <c r="I3" s="52"/>
      <c r="J3" s="52"/>
      <c r="K3" s="52"/>
      <c r="L3" s="52"/>
    </row>
    <row r="4" spans="1:13" s="3" customFormat="1" ht="12.75" customHeight="1" x14ac:dyDescent="0.35">
      <c r="A4" s="58" t="s">
        <v>24</v>
      </c>
      <c r="B4" s="59">
        <f>COUNTIF(J9:J870, "Failed")</f>
        <v>0</v>
      </c>
      <c r="G4" s="54"/>
      <c r="H4" s="55"/>
      <c r="I4" s="52"/>
      <c r="J4" s="52"/>
      <c r="K4" s="52"/>
      <c r="L4" s="52"/>
    </row>
    <row r="5" spans="1:13" s="3" customFormat="1" ht="12.75" customHeight="1" x14ac:dyDescent="0.35">
      <c r="A5" s="58" t="s">
        <v>22</v>
      </c>
      <c r="B5" s="59">
        <f>COUNTIF(J9:J871, "Pending")</f>
        <v>0</v>
      </c>
      <c r="G5" s="54"/>
      <c r="H5" s="55"/>
      <c r="I5" s="52"/>
      <c r="J5" s="52"/>
      <c r="K5" s="52"/>
      <c r="L5" s="52"/>
    </row>
    <row r="6" spans="1:13" s="3" customFormat="1" ht="12.75" customHeight="1" x14ac:dyDescent="0.35">
      <c r="A6" s="58" t="s">
        <v>150</v>
      </c>
      <c r="B6" s="60">
        <f>MAX(K9:K872)</f>
        <v>1</v>
      </c>
      <c r="G6" s="54"/>
      <c r="H6" s="55"/>
      <c r="I6" s="52"/>
      <c r="J6" s="52"/>
      <c r="K6" s="52"/>
      <c r="L6" s="52"/>
    </row>
    <row r="7" spans="1:13" s="3" customFormat="1" ht="12.75" customHeight="1" x14ac:dyDescent="0.35">
      <c r="A7" s="52"/>
      <c r="B7" s="52"/>
      <c r="G7" s="56"/>
      <c r="H7" s="55"/>
      <c r="I7" s="57"/>
      <c r="J7" s="52"/>
      <c r="K7" s="52"/>
      <c r="L7" s="52"/>
    </row>
    <row r="8" spans="1:13" s="2" customFormat="1" x14ac:dyDescent="0.35">
      <c r="A8" s="42" t="s">
        <v>0</v>
      </c>
      <c r="B8" s="42" t="s">
        <v>8</v>
      </c>
      <c r="C8" s="42" t="s">
        <v>11</v>
      </c>
      <c r="D8" s="42" t="s">
        <v>1</v>
      </c>
      <c r="E8" s="42" t="s">
        <v>6</v>
      </c>
      <c r="F8" s="93" t="s">
        <v>3</v>
      </c>
      <c r="G8" s="93"/>
      <c r="H8" s="42" t="s">
        <v>2</v>
      </c>
      <c r="I8" s="42" t="s">
        <v>28</v>
      </c>
      <c r="J8" s="42" t="s">
        <v>29</v>
      </c>
      <c r="K8" s="50" t="s">
        <v>150</v>
      </c>
      <c r="L8" s="50" t="s">
        <v>30</v>
      </c>
      <c r="M8" s="50" t="s">
        <v>4</v>
      </c>
    </row>
    <row r="9" spans="1:13" ht="64.5" customHeight="1" x14ac:dyDescent="0.3">
      <c r="A9" s="39" t="s">
        <v>112</v>
      </c>
      <c r="B9" s="40" t="s">
        <v>9</v>
      </c>
      <c r="C9" s="44" t="s">
        <v>72</v>
      </c>
      <c r="D9" s="45" t="s">
        <v>113</v>
      </c>
      <c r="E9" s="41"/>
      <c r="F9" s="33">
        <v>1</v>
      </c>
      <c r="G9" s="34" t="s">
        <v>114</v>
      </c>
      <c r="H9" s="38" t="s">
        <v>115</v>
      </c>
      <c r="I9" s="37" t="s">
        <v>5</v>
      </c>
      <c r="J9" s="37" t="s">
        <v>5</v>
      </c>
      <c r="K9" s="33">
        <v>1</v>
      </c>
      <c r="L9" s="37"/>
      <c r="M9" s="1"/>
    </row>
    <row r="10" spans="1:13" ht="36" customHeight="1" x14ac:dyDescent="0.3">
      <c r="A10" s="84" t="s">
        <v>116</v>
      </c>
      <c r="B10" s="76" t="s">
        <v>9</v>
      </c>
      <c r="C10" s="87" t="s">
        <v>117</v>
      </c>
      <c r="D10" s="82" t="s">
        <v>118</v>
      </c>
      <c r="E10" s="87" t="s">
        <v>165</v>
      </c>
      <c r="F10" s="33">
        <v>1</v>
      </c>
      <c r="G10" s="34" t="s">
        <v>119</v>
      </c>
      <c r="H10" s="34" t="s">
        <v>122</v>
      </c>
      <c r="I10" s="37" t="s">
        <v>5</v>
      </c>
      <c r="J10" s="90" t="s">
        <v>5</v>
      </c>
      <c r="K10" s="76">
        <v>1</v>
      </c>
      <c r="L10" s="37"/>
      <c r="M10" s="1"/>
    </row>
    <row r="11" spans="1:13" x14ac:dyDescent="0.3">
      <c r="A11" s="85"/>
      <c r="B11" s="77"/>
      <c r="C11" s="88"/>
      <c r="D11" s="97"/>
      <c r="E11" s="88"/>
      <c r="F11" s="36">
        <v>2</v>
      </c>
      <c r="G11" s="34" t="s">
        <v>120</v>
      </c>
      <c r="H11" s="34" t="s">
        <v>123</v>
      </c>
      <c r="I11" s="37" t="s">
        <v>5</v>
      </c>
      <c r="J11" s="92"/>
      <c r="K11" s="77"/>
      <c r="L11" s="37"/>
      <c r="M11" s="1"/>
    </row>
    <row r="12" spans="1:13" x14ac:dyDescent="0.3">
      <c r="A12" s="85"/>
      <c r="B12" s="77"/>
      <c r="C12" s="88"/>
      <c r="D12" s="97"/>
      <c r="E12" s="88"/>
      <c r="F12" s="33">
        <v>3</v>
      </c>
      <c r="G12" s="34" t="s">
        <v>121</v>
      </c>
      <c r="H12" s="34" t="s">
        <v>124</v>
      </c>
      <c r="I12" s="37" t="s">
        <v>5</v>
      </c>
      <c r="J12" s="92"/>
      <c r="K12" s="77"/>
      <c r="L12" s="37"/>
      <c r="M12" s="1"/>
    </row>
    <row r="13" spans="1:13" x14ac:dyDescent="0.3">
      <c r="A13" s="86"/>
      <c r="B13" s="78"/>
      <c r="C13" s="89"/>
      <c r="D13" s="83"/>
      <c r="E13" s="89"/>
      <c r="F13" s="33">
        <v>4</v>
      </c>
      <c r="G13" s="34" t="s">
        <v>26</v>
      </c>
      <c r="H13" s="34"/>
      <c r="I13" s="37" t="s">
        <v>5</v>
      </c>
      <c r="J13" s="91"/>
      <c r="K13" s="78"/>
      <c r="L13" s="37"/>
      <c r="M13" s="1"/>
    </row>
    <row r="14" spans="1:13" ht="36" customHeight="1" x14ac:dyDescent="0.3">
      <c r="A14" s="39" t="s">
        <v>125</v>
      </c>
      <c r="B14" s="40" t="s">
        <v>9</v>
      </c>
      <c r="C14" s="41" t="s">
        <v>117</v>
      </c>
      <c r="D14" s="45" t="s">
        <v>126</v>
      </c>
      <c r="E14" s="40"/>
      <c r="F14" s="33">
        <v>1</v>
      </c>
      <c r="G14" s="34" t="s">
        <v>129</v>
      </c>
      <c r="H14" s="34" t="s">
        <v>40</v>
      </c>
      <c r="I14" s="37" t="s">
        <v>5</v>
      </c>
      <c r="J14" s="43" t="s">
        <v>5</v>
      </c>
      <c r="K14" s="33">
        <v>1</v>
      </c>
      <c r="L14" s="37"/>
      <c r="M14" s="1"/>
    </row>
    <row r="15" spans="1:13" ht="36" customHeight="1" x14ac:dyDescent="0.3">
      <c r="A15" s="84" t="s">
        <v>127</v>
      </c>
      <c r="B15" s="76" t="s">
        <v>9</v>
      </c>
      <c r="C15" s="87" t="s">
        <v>117</v>
      </c>
      <c r="D15" s="82" t="s">
        <v>128</v>
      </c>
      <c r="E15" s="76"/>
      <c r="F15" s="33">
        <v>1</v>
      </c>
      <c r="G15" s="34" t="s">
        <v>130</v>
      </c>
      <c r="H15" s="34" t="s">
        <v>131</v>
      </c>
      <c r="I15" s="37" t="s">
        <v>5</v>
      </c>
      <c r="J15" s="90" t="s">
        <v>5</v>
      </c>
      <c r="K15" s="76">
        <v>1</v>
      </c>
      <c r="L15" s="37"/>
      <c r="M15" s="1"/>
    </row>
    <row r="16" spans="1:13" ht="24" x14ac:dyDescent="0.3">
      <c r="A16" s="85"/>
      <c r="B16" s="77"/>
      <c r="C16" s="88"/>
      <c r="D16" s="97"/>
      <c r="E16" s="77"/>
      <c r="F16" s="36">
        <v>2</v>
      </c>
      <c r="G16" s="34" t="s">
        <v>26</v>
      </c>
      <c r="H16" s="34" t="s">
        <v>40</v>
      </c>
      <c r="I16" s="37" t="s">
        <v>5</v>
      </c>
      <c r="J16" s="92"/>
      <c r="K16" s="78"/>
      <c r="L16" s="37"/>
      <c r="M16" s="1"/>
    </row>
    <row r="17" spans="1:13" ht="36" customHeight="1" x14ac:dyDescent="0.3">
      <c r="A17" s="84" t="s">
        <v>132</v>
      </c>
      <c r="B17" s="76" t="s">
        <v>9</v>
      </c>
      <c r="C17" s="87" t="s">
        <v>117</v>
      </c>
      <c r="D17" s="82" t="s">
        <v>133</v>
      </c>
      <c r="E17" s="76"/>
      <c r="F17" s="33">
        <v>1</v>
      </c>
      <c r="G17" s="34" t="s">
        <v>134</v>
      </c>
      <c r="H17" s="34" t="s">
        <v>135</v>
      </c>
      <c r="I17" s="37" t="s">
        <v>5</v>
      </c>
      <c r="J17" s="90" t="s">
        <v>5</v>
      </c>
      <c r="K17" s="76">
        <v>1</v>
      </c>
      <c r="L17" s="37"/>
      <c r="M17" s="1"/>
    </row>
    <row r="18" spans="1:13" ht="24" x14ac:dyDescent="0.3">
      <c r="A18" s="85"/>
      <c r="B18" s="77"/>
      <c r="C18" s="88"/>
      <c r="D18" s="97"/>
      <c r="E18" s="77"/>
      <c r="F18" s="36">
        <v>2</v>
      </c>
      <c r="G18" s="34" t="s">
        <v>26</v>
      </c>
      <c r="H18" s="34" t="s">
        <v>40</v>
      </c>
      <c r="I18" s="37" t="s">
        <v>5</v>
      </c>
      <c r="J18" s="92"/>
      <c r="K18" s="78"/>
      <c r="L18" s="37"/>
      <c r="M18" s="1"/>
    </row>
    <row r="19" spans="1:13" ht="36" customHeight="1" x14ac:dyDescent="0.3">
      <c r="A19" s="84" t="s">
        <v>136</v>
      </c>
      <c r="B19" s="76" t="s">
        <v>9</v>
      </c>
      <c r="C19" s="87" t="s">
        <v>117</v>
      </c>
      <c r="D19" s="82" t="s">
        <v>137</v>
      </c>
      <c r="E19" s="76"/>
      <c r="F19" s="33">
        <v>1</v>
      </c>
      <c r="G19" s="34" t="s">
        <v>138</v>
      </c>
      <c r="H19" s="34" t="s">
        <v>139</v>
      </c>
      <c r="I19" s="37" t="s">
        <v>5</v>
      </c>
      <c r="J19" s="90" t="s">
        <v>5</v>
      </c>
      <c r="K19" s="76">
        <v>1</v>
      </c>
      <c r="L19" s="37"/>
      <c r="M19" s="1"/>
    </row>
    <row r="20" spans="1:13" ht="24" x14ac:dyDescent="0.3">
      <c r="A20" s="85"/>
      <c r="B20" s="77"/>
      <c r="C20" s="88"/>
      <c r="D20" s="97"/>
      <c r="E20" s="77"/>
      <c r="F20" s="36">
        <v>2</v>
      </c>
      <c r="G20" s="34" t="s">
        <v>26</v>
      </c>
      <c r="H20" s="34" t="s">
        <v>40</v>
      </c>
      <c r="I20" s="37" t="s">
        <v>5</v>
      </c>
      <c r="J20" s="92"/>
      <c r="K20" s="78"/>
      <c r="L20" s="37"/>
      <c r="M20" s="1"/>
    </row>
    <row r="21" spans="1:13" ht="36" customHeight="1" x14ac:dyDescent="0.3">
      <c r="A21" s="84" t="s">
        <v>140</v>
      </c>
      <c r="B21" s="76" t="s">
        <v>9</v>
      </c>
      <c r="C21" s="87" t="s">
        <v>117</v>
      </c>
      <c r="D21" s="82" t="s">
        <v>144</v>
      </c>
      <c r="E21" s="87" t="s">
        <v>165</v>
      </c>
      <c r="F21" s="33">
        <v>1</v>
      </c>
      <c r="G21" s="34" t="s">
        <v>141</v>
      </c>
      <c r="H21" s="34" t="s">
        <v>142</v>
      </c>
      <c r="I21" s="37" t="s">
        <v>5</v>
      </c>
      <c r="J21" s="90" t="s">
        <v>5</v>
      </c>
      <c r="K21" s="76">
        <v>1</v>
      </c>
      <c r="L21" s="37"/>
      <c r="M21" s="1"/>
    </row>
    <row r="22" spans="1:13" ht="24" x14ac:dyDescent="0.3">
      <c r="A22" s="85"/>
      <c r="B22" s="77"/>
      <c r="C22" s="88"/>
      <c r="D22" s="97"/>
      <c r="E22" s="88"/>
      <c r="F22" s="36">
        <v>2</v>
      </c>
      <c r="G22" s="34" t="s">
        <v>26</v>
      </c>
      <c r="H22" s="34" t="s">
        <v>143</v>
      </c>
      <c r="I22" s="37" t="s">
        <v>5</v>
      </c>
      <c r="J22" s="92"/>
      <c r="K22" s="78"/>
      <c r="L22" s="37"/>
      <c r="M22" s="1"/>
    </row>
    <row r="23" spans="1:13" ht="36" customHeight="1" x14ac:dyDescent="0.3">
      <c r="A23" s="84" t="s">
        <v>145</v>
      </c>
      <c r="B23" s="76" t="s">
        <v>9</v>
      </c>
      <c r="C23" s="87" t="s">
        <v>117</v>
      </c>
      <c r="D23" s="82" t="s">
        <v>146</v>
      </c>
      <c r="E23" s="87" t="s">
        <v>165</v>
      </c>
      <c r="F23" s="33">
        <v>1</v>
      </c>
      <c r="G23" s="34" t="s">
        <v>147</v>
      </c>
      <c r="H23" s="34" t="s">
        <v>142</v>
      </c>
      <c r="I23" s="37" t="s">
        <v>5</v>
      </c>
      <c r="J23" s="90" t="s">
        <v>5</v>
      </c>
      <c r="K23" s="76">
        <v>1</v>
      </c>
      <c r="L23" s="37"/>
      <c r="M23" s="1"/>
    </row>
    <row r="24" spans="1:13" ht="24" x14ac:dyDescent="0.3">
      <c r="A24" s="85"/>
      <c r="B24" s="77"/>
      <c r="C24" s="88"/>
      <c r="D24" s="97"/>
      <c r="E24" s="88"/>
      <c r="F24" s="36">
        <v>2</v>
      </c>
      <c r="G24" s="34" t="s">
        <v>26</v>
      </c>
      <c r="H24" s="34" t="s">
        <v>148</v>
      </c>
      <c r="I24" s="37" t="s">
        <v>5</v>
      </c>
      <c r="J24" s="92"/>
      <c r="K24" s="78"/>
      <c r="L24" s="37"/>
      <c r="M24" s="1"/>
    </row>
  </sheetData>
  <mergeCells count="43">
    <mergeCell ref="F8:G8"/>
    <mergeCell ref="J15:J16"/>
    <mergeCell ref="A17:A18"/>
    <mergeCell ref="C10:C13"/>
    <mergeCell ref="B10:B13"/>
    <mergeCell ref="A10:A13"/>
    <mergeCell ref="J10:J13"/>
    <mergeCell ref="E10:E13"/>
    <mergeCell ref="D10:D13"/>
    <mergeCell ref="A15:A16"/>
    <mergeCell ref="B15:B16"/>
    <mergeCell ref="C15:C16"/>
    <mergeCell ref="D15:D16"/>
    <mergeCell ref="E15:E16"/>
    <mergeCell ref="B17:B18"/>
    <mergeCell ref="C17:C18"/>
    <mergeCell ref="D17:D18"/>
    <mergeCell ref="E17:E18"/>
    <mergeCell ref="J17:J18"/>
    <mergeCell ref="A19:A20"/>
    <mergeCell ref="B19:B20"/>
    <mergeCell ref="C19:C20"/>
    <mergeCell ref="D19:D20"/>
    <mergeCell ref="E19:E20"/>
    <mergeCell ref="J19:J20"/>
    <mergeCell ref="J21:J22"/>
    <mergeCell ref="A23:A24"/>
    <mergeCell ref="B23:B24"/>
    <mergeCell ref="C23:C24"/>
    <mergeCell ref="D23:D24"/>
    <mergeCell ref="E23:E24"/>
    <mergeCell ref="J23:J24"/>
    <mergeCell ref="A21:A22"/>
    <mergeCell ref="B21:B22"/>
    <mergeCell ref="C21:C22"/>
    <mergeCell ref="D21:D22"/>
    <mergeCell ref="E21:E22"/>
    <mergeCell ref="K23:K24"/>
    <mergeCell ref="K10:K13"/>
    <mergeCell ref="K15:K16"/>
    <mergeCell ref="K17:K18"/>
    <mergeCell ref="K19:K20"/>
    <mergeCell ref="K21:K22"/>
  </mergeCells>
  <conditionalFormatting sqref="J9">
    <cfRule type="cellIs" dxfId="161" priority="235" operator="equal">
      <formula>"Passed"</formula>
    </cfRule>
    <cfRule type="cellIs" dxfId="160" priority="236" operator="equal">
      <formula>"Failed"</formula>
    </cfRule>
  </conditionalFormatting>
  <conditionalFormatting sqref="J9">
    <cfRule type="cellIs" dxfId="159" priority="234" operator="equal">
      <formula>"Pending"</formula>
    </cfRule>
  </conditionalFormatting>
  <conditionalFormatting sqref="J8:J9">
    <cfRule type="containsText" dxfId="158" priority="231" operator="containsText" text="Pending">
      <formula>NOT(ISERROR(SEARCH("Pending",J8)))</formula>
    </cfRule>
    <cfRule type="containsText" dxfId="157" priority="232" operator="containsText" text="Failed">
      <formula>NOT(ISERROR(SEARCH("Failed",J8)))</formula>
    </cfRule>
    <cfRule type="containsText" dxfId="156" priority="233" operator="containsText" text="Passed">
      <formula>NOT(ISERROR(SEARCH("Passed",J8)))</formula>
    </cfRule>
  </conditionalFormatting>
  <conditionalFormatting sqref="I8">
    <cfRule type="containsText" dxfId="155" priority="225" operator="containsText" text="Pending">
      <formula>NOT(ISERROR(SEARCH("Pending",I8)))</formula>
    </cfRule>
    <cfRule type="containsText" dxfId="154" priority="226" operator="containsText" text="Failed">
      <formula>NOT(ISERROR(SEARCH("Failed",I8)))</formula>
    </cfRule>
    <cfRule type="containsText" dxfId="153" priority="227" operator="containsText" text="Passed">
      <formula>NOT(ISERROR(SEARCH("Passed",I8)))</formula>
    </cfRule>
  </conditionalFormatting>
  <conditionalFormatting sqref="J10">
    <cfRule type="cellIs" dxfId="152" priority="209" operator="equal">
      <formula>"Passed"</formula>
    </cfRule>
    <cfRule type="cellIs" dxfId="151" priority="210" operator="equal">
      <formula>"Failed"</formula>
    </cfRule>
  </conditionalFormatting>
  <conditionalFormatting sqref="J10">
    <cfRule type="cellIs" dxfId="150" priority="208" operator="equal">
      <formula>"Pending"</formula>
    </cfRule>
  </conditionalFormatting>
  <conditionalFormatting sqref="J10">
    <cfRule type="containsText" dxfId="149" priority="205" operator="containsText" text="Pending">
      <formula>NOT(ISERROR(SEARCH("Pending",J10)))</formula>
    </cfRule>
    <cfRule type="containsText" dxfId="148" priority="206" operator="containsText" text="Failed">
      <formula>NOT(ISERROR(SEARCH("Failed",J10)))</formula>
    </cfRule>
    <cfRule type="containsText" dxfId="147" priority="207" operator="containsText" text="Passed">
      <formula>NOT(ISERROR(SEARCH("Passed",J10)))</formula>
    </cfRule>
  </conditionalFormatting>
  <conditionalFormatting sqref="J14">
    <cfRule type="cellIs" dxfId="146" priority="131" operator="equal">
      <formula>"Passed"</formula>
    </cfRule>
    <cfRule type="cellIs" dxfId="145" priority="132" operator="equal">
      <formula>"Failed"</formula>
    </cfRule>
  </conditionalFormatting>
  <conditionalFormatting sqref="J14">
    <cfRule type="cellIs" dxfId="144" priority="130" operator="equal">
      <formula>"Pending"</formula>
    </cfRule>
  </conditionalFormatting>
  <conditionalFormatting sqref="J14">
    <cfRule type="containsText" dxfId="143" priority="127" operator="containsText" text="Pending">
      <formula>NOT(ISERROR(SEARCH("Pending",J14)))</formula>
    </cfRule>
    <cfRule type="containsText" dxfId="142" priority="128" operator="containsText" text="Failed">
      <formula>NOT(ISERROR(SEARCH("Failed",J14)))</formula>
    </cfRule>
    <cfRule type="containsText" dxfId="141" priority="129" operator="containsText" text="Passed">
      <formula>NOT(ISERROR(SEARCH("Passed",J14)))</formula>
    </cfRule>
  </conditionalFormatting>
  <conditionalFormatting sqref="J15">
    <cfRule type="cellIs" dxfId="140" priority="118" operator="equal">
      <formula>"Passed"</formula>
    </cfRule>
    <cfRule type="cellIs" dxfId="139" priority="119" operator="equal">
      <formula>"Failed"</formula>
    </cfRule>
  </conditionalFormatting>
  <conditionalFormatting sqref="J15">
    <cfRule type="cellIs" dxfId="138" priority="117" operator="equal">
      <formula>"Pending"</formula>
    </cfRule>
  </conditionalFormatting>
  <conditionalFormatting sqref="J15">
    <cfRule type="containsText" dxfId="137" priority="114" operator="containsText" text="Pending">
      <formula>NOT(ISERROR(SEARCH("Pending",J15)))</formula>
    </cfRule>
    <cfRule type="containsText" dxfId="136" priority="115" operator="containsText" text="Failed">
      <formula>NOT(ISERROR(SEARCH("Failed",J15)))</formula>
    </cfRule>
    <cfRule type="containsText" dxfId="135" priority="116" operator="containsText" text="Passed">
      <formula>NOT(ISERROR(SEARCH("Passed",J15)))</formula>
    </cfRule>
  </conditionalFormatting>
  <conditionalFormatting sqref="J17">
    <cfRule type="cellIs" dxfId="134" priority="105" operator="equal">
      <formula>"Passed"</formula>
    </cfRule>
    <cfRule type="cellIs" dxfId="133" priority="106" operator="equal">
      <formula>"Failed"</formula>
    </cfRule>
  </conditionalFormatting>
  <conditionalFormatting sqref="J17">
    <cfRule type="cellIs" dxfId="132" priority="104" operator="equal">
      <formula>"Pending"</formula>
    </cfRule>
  </conditionalFormatting>
  <conditionalFormatting sqref="J17">
    <cfRule type="containsText" dxfId="131" priority="101" operator="containsText" text="Pending">
      <formula>NOT(ISERROR(SEARCH("Pending",J17)))</formula>
    </cfRule>
    <cfRule type="containsText" dxfId="130" priority="102" operator="containsText" text="Failed">
      <formula>NOT(ISERROR(SEARCH("Failed",J17)))</formula>
    </cfRule>
    <cfRule type="containsText" dxfId="129" priority="103" operator="containsText" text="Passed">
      <formula>NOT(ISERROR(SEARCH("Passed",J17)))</formula>
    </cfRule>
  </conditionalFormatting>
  <conditionalFormatting sqref="J19">
    <cfRule type="cellIs" dxfId="128" priority="92" operator="equal">
      <formula>"Passed"</formula>
    </cfRule>
    <cfRule type="cellIs" dxfId="127" priority="93" operator="equal">
      <formula>"Failed"</formula>
    </cfRule>
  </conditionalFormatting>
  <conditionalFormatting sqref="J19">
    <cfRule type="cellIs" dxfId="126" priority="91" operator="equal">
      <formula>"Pending"</formula>
    </cfRule>
  </conditionalFormatting>
  <conditionalFormatting sqref="J19">
    <cfRule type="containsText" dxfId="125" priority="88" operator="containsText" text="Pending">
      <formula>NOT(ISERROR(SEARCH("Pending",J19)))</formula>
    </cfRule>
    <cfRule type="containsText" dxfId="124" priority="89" operator="containsText" text="Failed">
      <formula>NOT(ISERROR(SEARCH("Failed",J19)))</formula>
    </cfRule>
    <cfRule type="containsText" dxfId="123" priority="90" operator="containsText" text="Passed">
      <formula>NOT(ISERROR(SEARCH("Passed",J19)))</formula>
    </cfRule>
  </conditionalFormatting>
  <conditionalFormatting sqref="J21">
    <cfRule type="cellIs" dxfId="122" priority="79" operator="equal">
      <formula>"Passed"</formula>
    </cfRule>
    <cfRule type="cellIs" dxfId="121" priority="80" operator="equal">
      <formula>"Failed"</formula>
    </cfRule>
  </conditionalFormatting>
  <conditionalFormatting sqref="J21">
    <cfRule type="cellIs" dxfId="120" priority="78" operator="equal">
      <formula>"Pending"</formula>
    </cfRule>
  </conditionalFormatting>
  <conditionalFormatting sqref="J21">
    <cfRule type="containsText" dxfId="119" priority="75" operator="containsText" text="Pending">
      <formula>NOT(ISERROR(SEARCH("Pending",J21)))</formula>
    </cfRule>
    <cfRule type="containsText" dxfId="118" priority="76" operator="containsText" text="Failed">
      <formula>NOT(ISERROR(SEARCH("Failed",J21)))</formula>
    </cfRule>
    <cfRule type="containsText" dxfId="117" priority="77" operator="containsText" text="Passed">
      <formula>NOT(ISERROR(SEARCH("Passed",J21)))</formula>
    </cfRule>
  </conditionalFormatting>
  <conditionalFormatting sqref="J23">
    <cfRule type="cellIs" dxfId="116" priority="66" operator="equal">
      <formula>"Passed"</formula>
    </cfRule>
    <cfRule type="cellIs" dxfId="115" priority="67" operator="equal">
      <formula>"Failed"</formula>
    </cfRule>
  </conditionalFormatting>
  <conditionalFormatting sqref="J23">
    <cfRule type="cellIs" dxfId="114" priority="65" operator="equal">
      <formula>"Pending"</formula>
    </cfRule>
  </conditionalFormatting>
  <conditionalFormatting sqref="J23">
    <cfRule type="containsText" dxfId="113" priority="62" operator="containsText" text="Pending">
      <formula>NOT(ISERROR(SEARCH("Pending",J23)))</formula>
    </cfRule>
    <cfRule type="containsText" dxfId="112" priority="63" operator="containsText" text="Failed">
      <formula>NOT(ISERROR(SEARCH("Failed",J23)))</formula>
    </cfRule>
    <cfRule type="containsText" dxfId="111" priority="64" operator="containsText" text="Passed">
      <formula>NOT(ISERROR(SEARCH("Passed",J23)))</formula>
    </cfRule>
  </conditionalFormatting>
  <conditionalFormatting sqref="L9">
    <cfRule type="cellIs" dxfId="110" priority="53" operator="equal">
      <formula>"Passed"</formula>
    </cfRule>
    <cfRule type="cellIs" dxfId="109" priority="54" operator="equal">
      <formula>"Failed"</formula>
    </cfRule>
  </conditionalFormatting>
  <conditionalFormatting sqref="L9">
    <cfRule type="cellIs" dxfId="108" priority="52" operator="equal">
      <formula>"Pending"</formula>
    </cfRule>
  </conditionalFormatting>
  <conditionalFormatting sqref="K8:L8 L9">
    <cfRule type="containsText" dxfId="107" priority="49" operator="containsText" text="Pending">
      <formula>NOT(ISERROR(SEARCH("Pending",K8)))</formula>
    </cfRule>
    <cfRule type="containsText" dxfId="106" priority="50" operator="containsText" text="Failed">
      <formula>NOT(ISERROR(SEARCH("Failed",K8)))</formula>
    </cfRule>
    <cfRule type="containsText" dxfId="105" priority="51" operator="containsText" text="Passed">
      <formula>NOT(ISERROR(SEARCH("Passed",K8)))</formula>
    </cfRule>
  </conditionalFormatting>
  <conditionalFormatting sqref="L10:L13">
    <cfRule type="cellIs" dxfId="104" priority="47" operator="equal">
      <formula>"Passed"</formula>
    </cfRule>
    <cfRule type="cellIs" dxfId="103" priority="48" operator="equal">
      <formula>"Failed"</formula>
    </cfRule>
  </conditionalFormatting>
  <conditionalFormatting sqref="L10:L13">
    <cfRule type="cellIs" dxfId="102" priority="46" operator="equal">
      <formula>"Pending"</formula>
    </cfRule>
  </conditionalFormatting>
  <conditionalFormatting sqref="L10:L13">
    <cfRule type="containsText" dxfId="101" priority="43" operator="containsText" text="Pending">
      <formula>NOT(ISERROR(SEARCH("Pending",L10)))</formula>
    </cfRule>
    <cfRule type="containsText" dxfId="100" priority="44" operator="containsText" text="Failed">
      <formula>NOT(ISERROR(SEARCH("Failed",L10)))</formula>
    </cfRule>
    <cfRule type="containsText" dxfId="99" priority="45" operator="containsText" text="Passed">
      <formula>NOT(ISERROR(SEARCH("Passed",L10)))</formula>
    </cfRule>
  </conditionalFormatting>
  <conditionalFormatting sqref="L14">
    <cfRule type="cellIs" dxfId="98" priority="41" operator="equal">
      <formula>"Passed"</formula>
    </cfRule>
    <cfRule type="cellIs" dxfId="97" priority="42" operator="equal">
      <formula>"Failed"</formula>
    </cfRule>
  </conditionalFormatting>
  <conditionalFormatting sqref="L14">
    <cfRule type="cellIs" dxfId="96" priority="40" operator="equal">
      <formula>"Pending"</formula>
    </cfRule>
  </conditionalFormatting>
  <conditionalFormatting sqref="L14">
    <cfRule type="containsText" dxfId="95" priority="37" operator="containsText" text="Pending">
      <formula>NOT(ISERROR(SEARCH("Pending",L14)))</formula>
    </cfRule>
    <cfRule type="containsText" dxfId="94" priority="38" operator="containsText" text="Failed">
      <formula>NOT(ISERROR(SEARCH("Failed",L14)))</formula>
    </cfRule>
    <cfRule type="containsText" dxfId="93" priority="39" operator="containsText" text="Passed">
      <formula>NOT(ISERROR(SEARCH("Passed",L14)))</formula>
    </cfRule>
  </conditionalFormatting>
  <conditionalFormatting sqref="I9">
    <cfRule type="cellIs" dxfId="92" priority="35" operator="equal">
      <formula>"Passed"</formula>
    </cfRule>
    <cfRule type="cellIs" dxfId="91" priority="36" operator="equal">
      <formula>"Failed"</formula>
    </cfRule>
  </conditionalFormatting>
  <conditionalFormatting sqref="I9">
    <cfRule type="cellIs" dxfId="90" priority="34" operator="equal">
      <formula>"Pending"</formula>
    </cfRule>
  </conditionalFormatting>
  <conditionalFormatting sqref="I9">
    <cfRule type="containsText" dxfId="89" priority="31" operator="containsText" text="Pending">
      <formula>NOT(ISERROR(SEARCH("Pending",I9)))</formula>
    </cfRule>
    <cfRule type="containsText" dxfId="88" priority="32" operator="containsText" text="Failed">
      <formula>NOT(ISERROR(SEARCH("Failed",I9)))</formula>
    </cfRule>
    <cfRule type="containsText" dxfId="87" priority="33" operator="containsText" text="Passed">
      <formula>NOT(ISERROR(SEARCH("Passed",I9)))</formula>
    </cfRule>
  </conditionalFormatting>
  <conditionalFormatting sqref="I10:I24">
    <cfRule type="cellIs" dxfId="86" priority="29" operator="equal">
      <formula>"Passed"</formula>
    </cfRule>
    <cfRule type="cellIs" dxfId="85" priority="30" operator="equal">
      <formula>"Failed"</formula>
    </cfRule>
  </conditionalFormatting>
  <conditionalFormatting sqref="I10:I24">
    <cfRule type="cellIs" dxfId="84" priority="28" operator="equal">
      <formula>"Pending"</formula>
    </cfRule>
  </conditionalFormatting>
  <conditionalFormatting sqref="I10:I24">
    <cfRule type="containsText" dxfId="83" priority="25" operator="containsText" text="Pending">
      <formula>NOT(ISERROR(SEARCH("Pending",I10)))</formula>
    </cfRule>
    <cfRule type="containsText" dxfId="82" priority="26" operator="containsText" text="Failed">
      <formula>NOT(ISERROR(SEARCH("Failed",I10)))</formula>
    </cfRule>
    <cfRule type="containsText" dxfId="81" priority="27" operator="containsText" text="Passed">
      <formula>NOT(ISERROR(SEARCH("Passed",I10)))</formula>
    </cfRule>
  </conditionalFormatting>
  <conditionalFormatting sqref="L15">
    <cfRule type="cellIs" dxfId="80" priority="23" operator="equal">
      <formula>"Passed"</formula>
    </cfRule>
    <cfRule type="cellIs" dxfId="79" priority="24" operator="equal">
      <formula>"Failed"</formula>
    </cfRule>
  </conditionalFormatting>
  <conditionalFormatting sqref="L15">
    <cfRule type="cellIs" dxfId="78" priority="22" operator="equal">
      <formula>"Pending"</formula>
    </cfRule>
  </conditionalFormatting>
  <conditionalFormatting sqref="L15">
    <cfRule type="containsText" dxfId="77" priority="19" operator="containsText" text="Pending">
      <formula>NOT(ISERROR(SEARCH("Pending",L15)))</formula>
    </cfRule>
    <cfRule type="containsText" dxfId="76" priority="20" operator="containsText" text="Failed">
      <formula>NOT(ISERROR(SEARCH("Failed",L15)))</formula>
    </cfRule>
    <cfRule type="containsText" dxfId="75" priority="21" operator="containsText" text="Passed">
      <formula>NOT(ISERROR(SEARCH("Passed",L15)))</formula>
    </cfRule>
  </conditionalFormatting>
  <conditionalFormatting sqref="L16:L19">
    <cfRule type="cellIs" dxfId="74" priority="17" operator="equal">
      <formula>"Passed"</formula>
    </cfRule>
    <cfRule type="cellIs" dxfId="73" priority="18" operator="equal">
      <formula>"Failed"</formula>
    </cfRule>
  </conditionalFormatting>
  <conditionalFormatting sqref="L16:L19">
    <cfRule type="cellIs" dxfId="72" priority="16" operator="equal">
      <formula>"Pending"</formula>
    </cfRule>
  </conditionalFormatting>
  <conditionalFormatting sqref="L16:L19">
    <cfRule type="containsText" dxfId="71" priority="13" operator="containsText" text="Pending">
      <formula>NOT(ISERROR(SEARCH("Pending",L16)))</formula>
    </cfRule>
    <cfRule type="containsText" dxfId="70" priority="14" operator="containsText" text="Failed">
      <formula>NOT(ISERROR(SEARCH("Failed",L16)))</formula>
    </cfRule>
    <cfRule type="containsText" dxfId="69" priority="15" operator="containsText" text="Passed">
      <formula>NOT(ISERROR(SEARCH("Passed",L16)))</formula>
    </cfRule>
  </conditionalFormatting>
  <conditionalFormatting sqref="L20">
    <cfRule type="cellIs" dxfId="68" priority="11" operator="equal">
      <formula>"Passed"</formula>
    </cfRule>
    <cfRule type="cellIs" dxfId="67" priority="12" operator="equal">
      <formula>"Failed"</formula>
    </cfRule>
  </conditionalFormatting>
  <conditionalFormatting sqref="L20">
    <cfRule type="cellIs" dxfId="66" priority="10" operator="equal">
      <formula>"Pending"</formula>
    </cfRule>
  </conditionalFormatting>
  <conditionalFormatting sqref="L20">
    <cfRule type="containsText" dxfId="65" priority="7" operator="containsText" text="Pending">
      <formula>NOT(ISERROR(SEARCH("Pending",L20)))</formula>
    </cfRule>
    <cfRule type="containsText" dxfId="64" priority="8" operator="containsText" text="Failed">
      <formula>NOT(ISERROR(SEARCH("Failed",L20)))</formula>
    </cfRule>
    <cfRule type="containsText" dxfId="63" priority="9" operator="containsText" text="Passed">
      <formula>NOT(ISERROR(SEARCH("Passed",L20)))</formula>
    </cfRule>
  </conditionalFormatting>
  <conditionalFormatting sqref="L21:L24">
    <cfRule type="cellIs" dxfId="62" priority="5" operator="equal">
      <formula>"Passed"</formula>
    </cfRule>
    <cfRule type="cellIs" dxfId="61" priority="6" operator="equal">
      <formula>"Failed"</formula>
    </cfRule>
  </conditionalFormatting>
  <conditionalFormatting sqref="L21:L24">
    <cfRule type="cellIs" dxfId="60" priority="4" operator="equal">
      <formula>"Pending"</formula>
    </cfRule>
  </conditionalFormatting>
  <conditionalFormatting sqref="L21:L24">
    <cfRule type="containsText" dxfId="59" priority="1" operator="containsText" text="Pending">
      <formula>NOT(ISERROR(SEARCH("Pending",L21)))</formula>
    </cfRule>
    <cfRule type="containsText" dxfId="58" priority="2" operator="containsText" text="Failed">
      <formula>NOT(ISERROR(SEARCH("Failed",L21)))</formula>
    </cfRule>
    <cfRule type="containsText" dxfId="57" priority="3" operator="containsText" text="Passed">
      <formula>NOT(ISERROR(SEARCH("Passed",L21)))</formula>
    </cfRule>
  </conditionalFormatting>
  <dataValidations count="5">
    <dataValidation type="list" allowBlank="1" showInputMessage="1" showErrorMessage="1" sqref="H5">
      <formula1>"Joel Delumen, JP Pamintuan, Leah Zambrano"</formula1>
    </dataValidation>
    <dataValidation type="list" allowBlank="1" showInputMessage="1" showErrorMessage="1" sqref="H6">
      <formula1>"Automated, Manual"</formula1>
    </dataValidation>
    <dataValidation type="list" allowBlank="1" showInputMessage="1" showErrorMessage="1" sqref="H7">
      <formula1>"Staging, Production"</formula1>
    </dataValidation>
    <dataValidation type="list" allowBlank="1" showInputMessage="1" showErrorMessage="1" sqref="B9:B10 B14:B15 B17 B19 B21 B23">
      <formula1>"Positive, Negative"</formula1>
    </dataValidation>
    <dataValidation type="list" allowBlank="1" showInputMessage="1" showErrorMessage="1" sqref="J9:J10 J14:J15 I17:J17 I19:J19 I21:J21 I23:J23 L9:L24 I9:I16 I18 I20 I22 I24">
      <formula1>"Passed, Failed, Pending"</formula1>
    </dataValidation>
  </dataValidation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zoomScaleNormal="100" workbookViewId="0">
      <pane ySplit="8" topLeftCell="A9" activePane="bottomLeft" state="frozen"/>
      <selection pane="bottomLeft" activeCell="D17" sqref="D17"/>
    </sheetView>
  </sheetViews>
  <sheetFormatPr defaultColWidth="9.1796875" defaultRowHeight="12" x14ac:dyDescent="0.3"/>
  <cols>
    <col min="1" max="1" width="11.81640625" style="6" customWidth="1"/>
    <col min="2" max="2" width="8.453125" style="6" customWidth="1"/>
    <col min="3" max="3" width="13.54296875" style="2" customWidth="1"/>
    <col min="4" max="4" width="28.7265625" style="2" customWidth="1"/>
    <col min="5" max="5" width="27" style="2" customWidth="1"/>
    <col min="6" max="6" width="5.54296875" style="2" customWidth="1"/>
    <col min="7" max="7" width="34.26953125" style="5" customWidth="1"/>
    <col min="8" max="8" width="42.54296875" style="5" customWidth="1"/>
    <col min="9" max="10" width="12.81640625" style="5" customWidth="1"/>
    <col min="11" max="11" width="7.54296875" style="5" customWidth="1"/>
    <col min="12" max="12" width="12.81640625" style="5" customWidth="1"/>
    <col min="13" max="13" width="22.453125" style="4" customWidth="1"/>
    <col min="14" max="14" width="18.81640625" style="4" customWidth="1"/>
    <col min="15" max="16384" width="9.1796875" style="4"/>
  </cols>
  <sheetData>
    <row r="1" spans="1:13" s="3" customFormat="1" ht="12.75" customHeight="1" x14ac:dyDescent="0.35">
      <c r="A1" s="52"/>
      <c r="B1" s="52"/>
      <c r="C1" s="52"/>
      <c r="D1" s="52"/>
      <c r="G1" s="52"/>
      <c r="H1" s="53"/>
      <c r="I1" s="52"/>
      <c r="J1" s="52"/>
      <c r="K1" s="52"/>
      <c r="L1" s="52"/>
    </row>
    <row r="2" spans="1:13" s="3" customFormat="1" ht="12.75" customHeight="1" x14ac:dyDescent="0.35">
      <c r="A2" s="61" t="s">
        <v>149</v>
      </c>
      <c r="B2" s="62">
        <f>COUNTA(D9:D881)</f>
        <v>4</v>
      </c>
      <c r="G2" s="54"/>
      <c r="H2" s="55"/>
      <c r="I2" s="52"/>
      <c r="J2" s="52"/>
      <c r="K2" s="52"/>
      <c r="L2" s="52"/>
    </row>
    <row r="3" spans="1:13" s="3" customFormat="1" ht="12.75" customHeight="1" x14ac:dyDescent="0.35">
      <c r="A3" s="58" t="s">
        <v>23</v>
      </c>
      <c r="B3" s="59">
        <f>COUNTIF(J9:J882, "Passed")</f>
        <v>3</v>
      </c>
      <c r="G3" s="54"/>
      <c r="H3" s="55"/>
      <c r="I3" s="52"/>
      <c r="J3" s="52"/>
      <c r="K3" s="52"/>
      <c r="L3" s="52"/>
    </row>
    <row r="4" spans="1:13" s="3" customFormat="1" ht="12.75" customHeight="1" x14ac:dyDescent="0.35">
      <c r="A4" s="58" t="s">
        <v>24</v>
      </c>
      <c r="B4" s="59">
        <f>COUNTIF(J9:J883, "Failed")</f>
        <v>0</v>
      </c>
      <c r="G4" s="54"/>
      <c r="H4" s="55"/>
      <c r="I4" s="52"/>
      <c r="J4" s="52"/>
      <c r="K4" s="52"/>
      <c r="L4" s="52"/>
    </row>
    <row r="5" spans="1:13" s="3" customFormat="1" ht="12.75" customHeight="1" x14ac:dyDescent="0.35">
      <c r="A5" s="58" t="s">
        <v>22</v>
      </c>
      <c r="B5" s="59">
        <f>COUNTIF(J9:J884, "Pending")</f>
        <v>1</v>
      </c>
      <c r="G5" s="54"/>
      <c r="H5" s="55"/>
      <c r="I5" s="52"/>
      <c r="J5" s="52"/>
      <c r="K5" s="52"/>
      <c r="L5" s="52"/>
    </row>
    <row r="6" spans="1:13" s="3" customFormat="1" ht="12.75" customHeight="1" x14ac:dyDescent="0.35">
      <c r="A6" s="58" t="s">
        <v>150</v>
      </c>
      <c r="B6" s="60">
        <f>MAX(K9:K885)</f>
        <v>1</v>
      </c>
      <c r="G6" s="54"/>
      <c r="H6" s="55"/>
      <c r="I6" s="52"/>
      <c r="J6" s="52"/>
      <c r="K6" s="52"/>
      <c r="L6" s="52"/>
    </row>
    <row r="7" spans="1:13" s="3" customFormat="1" ht="12.75" customHeight="1" x14ac:dyDescent="0.35">
      <c r="A7" s="52"/>
      <c r="B7" s="52"/>
      <c r="G7" s="56"/>
      <c r="H7" s="55"/>
      <c r="I7" s="57"/>
      <c r="J7" s="52"/>
      <c r="K7" s="52"/>
      <c r="L7" s="52"/>
    </row>
    <row r="8" spans="1:13" s="2" customFormat="1" x14ac:dyDescent="0.35">
      <c r="A8" s="42" t="s">
        <v>0</v>
      </c>
      <c r="B8" s="42" t="s">
        <v>8</v>
      </c>
      <c r="C8" s="42" t="s">
        <v>11</v>
      </c>
      <c r="D8" s="42" t="s">
        <v>1</v>
      </c>
      <c r="E8" s="42" t="s">
        <v>6</v>
      </c>
      <c r="F8" s="93" t="s">
        <v>3</v>
      </c>
      <c r="G8" s="93"/>
      <c r="H8" s="42" t="s">
        <v>2</v>
      </c>
      <c r="I8" s="42" t="s">
        <v>28</v>
      </c>
      <c r="J8" s="42" t="s">
        <v>29</v>
      </c>
      <c r="K8" s="50" t="s">
        <v>150</v>
      </c>
      <c r="L8" s="50" t="s">
        <v>30</v>
      </c>
      <c r="M8" s="50" t="s">
        <v>4</v>
      </c>
    </row>
    <row r="9" spans="1:13" ht="64.5" customHeight="1" x14ac:dyDescent="0.3">
      <c r="A9" s="39" t="s">
        <v>65</v>
      </c>
      <c r="B9" s="40" t="s">
        <v>9</v>
      </c>
      <c r="C9" s="44" t="s">
        <v>72</v>
      </c>
      <c r="D9" s="45" t="s">
        <v>67</v>
      </c>
      <c r="E9" s="41"/>
      <c r="F9" s="33">
        <v>1</v>
      </c>
      <c r="G9" s="34" t="s">
        <v>66</v>
      </c>
      <c r="H9" s="38" t="s">
        <v>68</v>
      </c>
      <c r="I9" s="37" t="s">
        <v>5</v>
      </c>
      <c r="J9" s="37" t="s">
        <v>5</v>
      </c>
      <c r="K9" s="33">
        <v>1</v>
      </c>
      <c r="L9" s="37"/>
      <c r="M9" s="1"/>
    </row>
    <row r="10" spans="1:13" ht="48" customHeight="1" x14ac:dyDescent="0.3">
      <c r="A10" s="84" t="s">
        <v>70</v>
      </c>
      <c r="B10" s="76" t="s">
        <v>9</v>
      </c>
      <c r="C10" s="87" t="s">
        <v>71</v>
      </c>
      <c r="D10" s="82" t="s">
        <v>69</v>
      </c>
      <c r="E10" s="87" t="s">
        <v>153</v>
      </c>
      <c r="F10" s="33">
        <v>1</v>
      </c>
      <c r="G10" s="34" t="s">
        <v>73</v>
      </c>
      <c r="H10" s="34" t="s">
        <v>74</v>
      </c>
      <c r="I10" s="37" t="s">
        <v>5</v>
      </c>
      <c r="J10" s="90" t="s">
        <v>19</v>
      </c>
      <c r="K10" s="76"/>
      <c r="L10" s="37"/>
      <c r="M10" s="1"/>
    </row>
    <row r="11" spans="1:13" ht="48" customHeight="1" x14ac:dyDescent="0.3">
      <c r="A11" s="85"/>
      <c r="B11" s="77"/>
      <c r="C11" s="88"/>
      <c r="D11" s="97"/>
      <c r="E11" s="88"/>
      <c r="F11" s="33">
        <v>2</v>
      </c>
      <c r="G11" s="34" t="s">
        <v>26</v>
      </c>
      <c r="H11" s="34" t="s">
        <v>75</v>
      </c>
      <c r="I11" s="37" t="s">
        <v>5</v>
      </c>
      <c r="J11" s="92"/>
      <c r="K11" s="77"/>
      <c r="L11" s="37"/>
      <c r="M11" s="1"/>
    </row>
    <row r="12" spans="1:13" x14ac:dyDescent="0.3">
      <c r="A12" s="86"/>
      <c r="B12" s="78"/>
      <c r="C12" s="89"/>
      <c r="D12" s="83"/>
      <c r="E12" s="89"/>
      <c r="F12" s="33">
        <v>3</v>
      </c>
      <c r="G12" s="34" t="s">
        <v>152</v>
      </c>
      <c r="H12" s="34" t="s">
        <v>154</v>
      </c>
      <c r="I12" s="37" t="s">
        <v>19</v>
      </c>
      <c r="J12" s="91"/>
      <c r="K12" s="78"/>
      <c r="L12" s="37"/>
      <c r="M12" s="1"/>
    </row>
    <row r="13" spans="1:13" ht="48" customHeight="1" x14ac:dyDescent="0.3">
      <c r="A13" s="39" t="s">
        <v>76</v>
      </c>
      <c r="B13" s="40" t="s">
        <v>7</v>
      </c>
      <c r="C13" s="41" t="s">
        <v>71</v>
      </c>
      <c r="D13" s="45" t="s">
        <v>77</v>
      </c>
      <c r="E13" s="51"/>
      <c r="F13" s="33">
        <v>1</v>
      </c>
      <c r="G13" s="34" t="s">
        <v>78</v>
      </c>
      <c r="H13" s="34" t="s">
        <v>79</v>
      </c>
      <c r="I13" s="37" t="s">
        <v>5</v>
      </c>
      <c r="J13" s="43" t="s">
        <v>5</v>
      </c>
      <c r="K13" s="33">
        <v>1</v>
      </c>
      <c r="L13" s="37"/>
      <c r="M13" s="1"/>
    </row>
    <row r="14" spans="1:13" ht="48" customHeight="1" x14ac:dyDescent="0.3">
      <c r="A14" s="84" t="s">
        <v>80</v>
      </c>
      <c r="B14" s="76" t="s">
        <v>7</v>
      </c>
      <c r="C14" s="87" t="s">
        <v>71</v>
      </c>
      <c r="D14" s="82" t="s">
        <v>81</v>
      </c>
      <c r="E14" s="87" t="s">
        <v>83</v>
      </c>
      <c r="F14" s="33">
        <v>1</v>
      </c>
      <c r="G14" s="34" t="s">
        <v>82</v>
      </c>
      <c r="H14" s="34" t="s">
        <v>74</v>
      </c>
      <c r="I14" s="37" t="s">
        <v>5</v>
      </c>
      <c r="J14" s="90" t="s">
        <v>5</v>
      </c>
      <c r="K14" s="76">
        <v>1</v>
      </c>
      <c r="L14" s="37"/>
      <c r="M14" s="1"/>
    </row>
    <row r="15" spans="1:13" ht="24" x14ac:dyDescent="0.3">
      <c r="A15" s="86"/>
      <c r="B15" s="78"/>
      <c r="C15" s="89"/>
      <c r="D15" s="83"/>
      <c r="E15" s="89"/>
      <c r="F15" s="33">
        <v>2</v>
      </c>
      <c r="G15" s="34" t="s">
        <v>26</v>
      </c>
      <c r="H15" s="34" t="s">
        <v>84</v>
      </c>
      <c r="I15" s="37" t="s">
        <v>5</v>
      </c>
      <c r="J15" s="91"/>
      <c r="K15" s="78"/>
      <c r="L15" s="37"/>
      <c r="M15" s="1"/>
    </row>
  </sheetData>
  <mergeCells count="15">
    <mergeCell ref="A10:A12"/>
    <mergeCell ref="B10:B12"/>
    <mergeCell ref="C10:C12"/>
    <mergeCell ref="A14:A15"/>
    <mergeCell ref="B14:B15"/>
    <mergeCell ref="C14:C15"/>
    <mergeCell ref="D14:D15"/>
    <mergeCell ref="E14:E15"/>
    <mergeCell ref="K14:K15"/>
    <mergeCell ref="K10:K12"/>
    <mergeCell ref="F8:G8"/>
    <mergeCell ref="D10:D12"/>
    <mergeCell ref="E10:E12"/>
    <mergeCell ref="J10:J12"/>
    <mergeCell ref="J14:J15"/>
  </mergeCells>
  <conditionalFormatting sqref="J9">
    <cfRule type="cellIs" dxfId="56" priority="240" operator="equal">
      <formula>"Passed"</formula>
    </cfRule>
    <cfRule type="cellIs" dxfId="55" priority="241" operator="equal">
      <formula>"Failed"</formula>
    </cfRule>
  </conditionalFormatting>
  <conditionalFormatting sqref="J9">
    <cfRule type="cellIs" dxfId="54" priority="239" operator="equal">
      <formula>"Pending"</formula>
    </cfRule>
  </conditionalFormatting>
  <conditionalFormatting sqref="J8:J9">
    <cfRule type="containsText" dxfId="53" priority="236" operator="containsText" text="Pending">
      <formula>NOT(ISERROR(SEARCH("Pending",J8)))</formula>
    </cfRule>
    <cfRule type="containsText" dxfId="52" priority="237" operator="containsText" text="Failed">
      <formula>NOT(ISERROR(SEARCH("Failed",J8)))</formula>
    </cfRule>
    <cfRule type="containsText" dxfId="51" priority="238" operator="containsText" text="Passed">
      <formula>NOT(ISERROR(SEARCH("Passed",J8)))</formula>
    </cfRule>
  </conditionalFormatting>
  <conditionalFormatting sqref="I8">
    <cfRule type="containsText" dxfId="50" priority="230" operator="containsText" text="Pending">
      <formula>NOT(ISERROR(SEARCH("Pending",I8)))</formula>
    </cfRule>
    <cfRule type="containsText" dxfId="49" priority="231" operator="containsText" text="Failed">
      <formula>NOT(ISERROR(SEARCH("Failed",I8)))</formula>
    </cfRule>
    <cfRule type="containsText" dxfId="48" priority="232" operator="containsText" text="Passed">
      <formula>NOT(ISERROR(SEARCH("Passed",I8)))</formula>
    </cfRule>
  </conditionalFormatting>
  <conditionalFormatting sqref="J10:J11">
    <cfRule type="cellIs" dxfId="47" priority="169" operator="equal">
      <formula>"Passed"</formula>
    </cfRule>
    <cfRule type="cellIs" dxfId="46" priority="170" operator="equal">
      <formula>"Failed"</formula>
    </cfRule>
  </conditionalFormatting>
  <conditionalFormatting sqref="J10:J11">
    <cfRule type="cellIs" dxfId="45" priority="168" operator="equal">
      <formula>"Pending"</formula>
    </cfRule>
  </conditionalFormatting>
  <conditionalFormatting sqref="J10:J11">
    <cfRule type="containsText" dxfId="44" priority="165" operator="containsText" text="Pending">
      <formula>NOT(ISERROR(SEARCH("Pending",J10)))</formula>
    </cfRule>
    <cfRule type="containsText" dxfId="43" priority="166" operator="containsText" text="Failed">
      <formula>NOT(ISERROR(SEARCH("Failed",J10)))</formula>
    </cfRule>
    <cfRule type="containsText" dxfId="42" priority="167" operator="containsText" text="Passed">
      <formula>NOT(ISERROR(SEARCH("Passed",J10)))</formula>
    </cfRule>
  </conditionalFormatting>
  <conditionalFormatting sqref="J13">
    <cfRule type="cellIs" dxfId="41" priority="104" operator="equal">
      <formula>"Passed"</formula>
    </cfRule>
    <cfRule type="cellIs" dxfId="40" priority="105" operator="equal">
      <formula>"Failed"</formula>
    </cfRule>
  </conditionalFormatting>
  <conditionalFormatting sqref="J13">
    <cfRule type="cellIs" dxfId="39" priority="103" operator="equal">
      <formula>"Pending"</formula>
    </cfRule>
  </conditionalFormatting>
  <conditionalFormatting sqref="J13">
    <cfRule type="containsText" dxfId="38" priority="100" operator="containsText" text="Pending">
      <formula>NOT(ISERROR(SEARCH("Pending",J13)))</formula>
    </cfRule>
    <cfRule type="containsText" dxfId="37" priority="101" operator="containsText" text="Failed">
      <formula>NOT(ISERROR(SEARCH("Failed",J13)))</formula>
    </cfRule>
    <cfRule type="containsText" dxfId="36" priority="102" operator="containsText" text="Passed">
      <formula>NOT(ISERROR(SEARCH("Passed",J13)))</formula>
    </cfRule>
  </conditionalFormatting>
  <conditionalFormatting sqref="J14">
    <cfRule type="cellIs" dxfId="35" priority="78" operator="equal">
      <formula>"Passed"</formula>
    </cfRule>
    <cfRule type="cellIs" dxfId="34" priority="79" operator="equal">
      <formula>"Failed"</formula>
    </cfRule>
  </conditionalFormatting>
  <conditionalFormatting sqref="J14">
    <cfRule type="cellIs" dxfId="33" priority="77" operator="equal">
      <formula>"Pending"</formula>
    </cfRule>
  </conditionalFormatting>
  <conditionalFormatting sqref="J14">
    <cfRule type="containsText" dxfId="32" priority="74" operator="containsText" text="Pending">
      <formula>NOT(ISERROR(SEARCH("Pending",J14)))</formula>
    </cfRule>
    <cfRule type="containsText" dxfId="31" priority="75" operator="containsText" text="Failed">
      <formula>NOT(ISERROR(SEARCH("Failed",J14)))</formula>
    </cfRule>
    <cfRule type="containsText" dxfId="30" priority="76" operator="containsText" text="Passed">
      <formula>NOT(ISERROR(SEARCH("Passed",J14)))</formula>
    </cfRule>
  </conditionalFormatting>
  <conditionalFormatting sqref="I10:I15">
    <cfRule type="containsText" dxfId="29" priority="1" operator="containsText" text="Pending">
      <formula>NOT(ISERROR(SEARCH("Pending",I10)))</formula>
    </cfRule>
    <cfRule type="containsText" dxfId="28" priority="2" operator="containsText" text="Failed">
      <formula>NOT(ISERROR(SEARCH("Failed",I10)))</formula>
    </cfRule>
    <cfRule type="containsText" dxfId="27" priority="3" operator="containsText" text="Passed">
      <formula>NOT(ISERROR(SEARCH("Passed",I10)))</formula>
    </cfRule>
  </conditionalFormatting>
  <conditionalFormatting sqref="L9">
    <cfRule type="cellIs" dxfId="26" priority="65" operator="equal">
      <formula>"Passed"</formula>
    </cfRule>
    <cfRule type="cellIs" dxfId="25" priority="66" operator="equal">
      <formula>"Failed"</formula>
    </cfRule>
  </conditionalFormatting>
  <conditionalFormatting sqref="L9">
    <cfRule type="cellIs" dxfId="24" priority="64" operator="equal">
      <formula>"Pending"</formula>
    </cfRule>
  </conditionalFormatting>
  <conditionalFormatting sqref="K8:L8 L9">
    <cfRule type="containsText" dxfId="23" priority="61" operator="containsText" text="Pending">
      <formula>NOT(ISERROR(SEARCH("Pending",K8)))</formula>
    </cfRule>
    <cfRule type="containsText" dxfId="22" priority="62" operator="containsText" text="Failed">
      <formula>NOT(ISERROR(SEARCH("Failed",K8)))</formula>
    </cfRule>
    <cfRule type="containsText" dxfId="21" priority="63" operator="containsText" text="Passed">
      <formula>NOT(ISERROR(SEARCH("Passed",K8)))</formula>
    </cfRule>
  </conditionalFormatting>
  <conditionalFormatting sqref="L10:L13 L15">
    <cfRule type="cellIs" dxfId="20" priority="59" operator="equal">
      <formula>"Passed"</formula>
    </cfRule>
    <cfRule type="cellIs" dxfId="19" priority="60" operator="equal">
      <formula>"Failed"</formula>
    </cfRule>
  </conditionalFormatting>
  <conditionalFormatting sqref="L10:L13 L15">
    <cfRule type="cellIs" dxfId="18" priority="58" operator="equal">
      <formula>"Pending"</formula>
    </cfRule>
  </conditionalFormatting>
  <conditionalFormatting sqref="L10:L13 L15">
    <cfRule type="containsText" dxfId="17" priority="55" operator="containsText" text="Pending">
      <formula>NOT(ISERROR(SEARCH("Pending",L10)))</formula>
    </cfRule>
    <cfRule type="containsText" dxfId="16" priority="56" operator="containsText" text="Failed">
      <formula>NOT(ISERROR(SEARCH("Failed",L10)))</formula>
    </cfRule>
    <cfRule type="containsText" dxfId="15" priority="57" operator="containsText" text="Passed">
      <formula>NOT(ISERROR(SEARCH("Passed",L10)))</formula>
    </cfRule>
  </conditionalFormatting>
  <conditionalFormatting sqref="L14">
    <cfRule type="cellIs" dxfId="14" priority="53" operator="equal">
      <formula>"Passed"</formula>
    </cfRule>
    <cfRule type="cellIs" dxfId="13" priority="54" operator="equal">
      <formula>"Failed"</formula>
    </cfRule>
  </conditionalFormatting>
  <conditionalFormatting sqref="L14">
    <cfRule type="cellIs" dxfId="12" priority="52" operator="equal">
      <formula>"Pending"</formula>
    </cfRule>
  </conditionalFormatting>
  <conditionalFormatting sqref="L14">
    <cfRule type="containsText" dxfId="11" priority="49" operator="containsText" text="Pending">
      <formula>NOT(ISERROR(SEARCH("Pending",L14)))</formula>
    </cfRule>
    <cfRule type="containsText" dxfId="10" priority="50" operator="containsText" text="Failed">
      <formula>NOT(ISERROR(SEARCH("Failed",L14)))</formula>
    </cfRule>
    <cfRule type="containsText" dxfId="9" priority="51" operator="containsText" text="Passed">
      <formula>NOT(ISERROR(SEARCH("Passed",L14)))</formula>
    </cfRule>
  </conditionalFormatting>
  <conditionalFormatting sqref="I9">
    <cfRule type="cellIs" dxfId="8" priority="11" operator="equal">
      <formula>"Passed"</formula>
    </cfRule>
    <cfRule type="cellIs" dxfId="7" priority="12" operator="equal">
      <formula>"Failed"</formula>
    </cfRule>
  </conditionalFormatting>
  <conditionalFormatting sqref="I9">
    <cfRule type="cellIs" dxfId="6" priority="10" operator="equal">
      <formula>"Pending"</formula>
    </cfRule>
  </conditionalFormatting>
  <conditionalFormatting sqref="I9">
    <cfRule type="containsText" dxfId="5" priority="7" operator="containsText" text="Pending">
      <formula>NOT(ISERROR(SEARCH("Pending",I9)))</formula>
    </cfRule>
    <cfRule type="containsText" dxfId="4" priority="8" operator="containsText" text="Failed">
      <formula>NOT(ISERROR(SEARCH("Failed",I9)))</formula>
    </cfRule>
    <cfRule type="containsText" dxfId="3" priority="9" operator="containsText" text="Passed">
      <formula>NOT(ISERROR(SEARCH("Passed",I9)))</formula>
    </cfRule>
  </conditionalFormatting>
  <conditionalFormatting sqref="I10:I15">
    <cfRule type="cellIs" dxfId="2" priority="5" operator="equal">
      <formula>"Passed"</formula>
    </cfRule>
    <cfRule type="cellIs" dxfId="1" priority="6" operator="equal">
      <formula>"Failed"</formula>
    </cfRule>
  </conditionalFormatting>
  <conditionalFormatting sqref="I10:I15">
    <cfRule type="cellIs" dxfId="0" priority="4" operator="equal">
      <formula>"Pending"</formula>
    </cfRule>
  </conditionalFormatting>
  <dataValidations count="5">
    <dataValidation type="list" allowBlank="1" showInputMessage="1" showErrorMessage="1" sqref="J9:J11 J13:J14 L9:L15 I9:I15">
      <formula1>"Passed, Failed, Pending"</formula1>
    </dataValidation>
    <dataValidation type="list" allowBlank="1" showInputMessage="1" showErrorMessage="1" sqref="B9:B11 B13:B14">
      <formula1>"Positive, Negative"</formula1>
    </dataValidation>
    <dataValidation type="list" allowBlank="1" showInputMessage="1" showErrorMessage="1" sqref="H7">
      <formula1>"Staging, Production"</formula1>
    </dataValidation>
    <dataValidation type="list" allowBlank="1" showInputMessage="1" showErrorMessage="1" sqref="H6">
      <formula1>"Automated, Manual"</formula1>
    </dataValidation>
    <dataValidation type="list" allowBlank="1" showInputMessage="1" showErrorMessage="1" sqref="H5">
      <formula1>"Joel Delumen, JP Pamintuan, Leah Zambrano"</formula1>
    </dataValidation>
  </dataValidation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Login</vt:lpstr>
      <vt:lpstr>Landing Page</vt:lpstr>
      <vt:lpstr>New User</vt:lpstr>
      <vt:lpstr>Forgot Password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TRPLEONE</dc:creator>
  <cp:lastModifiedBy>Dexter</cp:lastModifiedBy>
  <dcterms:created xsi:type="dcterms:W3CDTF">2017-03-24T17:17:08Z</dcterms:created>
  <dcterms:modified xsi:type="dcterms:W3CDTF">2017-11-09T08:20:27Z</dcterms:modified>
</cp:coreProperties>
</file>