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9AE6A54F-13EF-4555-A98D-152399CB7E6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ot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0" i="1" l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40" i="1"/>
  <c r="C139" i="1"/>
  <c r="C138" i="1"/>
  <c r="C137" i="1"/>
  <c r="C136" i="1"/>
  <c r="C135" i="1"/>
  <c r="C134" i="1"/>
  <c r="C133" i="1"/>
  <c r="C132" i="1"/>
  <c r="C131" i="1"/>
  <c r="H54" i="1"/>
  <c r="G54" i="1"/>
  <c r="F54" i="1"/>
  <c r="E54" i="1"/>
  <c r="D54" i="1"/>
  <c r="C54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AG65" i="1"/>
  <c r="AG64" i="1"/>
  <c r="AG63" i="1"/>
  <c r="AG62" i="1"/>
  <c r="AG61" i="1"/>
  <c r="AG60" i="1"/>
  <c r="AG59" i="1"/>
  <c r="AG58" i="1"/>
  <c r="AG57" i="1"/>
  <c r="AG56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C122" i="1"/>
  <c r="C123" i="1"/>
  <c r="C124" i="1"/>
  <c r="C125" i="1"/>
  <c r="C126" i="1"/>
  <c r="C127" i="1"/>
  <c r="C128" i="1"/>
  <c r="C129" i="1"/>
  <c r="C130" i="1"/>
  <c r="C121" i="1"/>
  <c r="C112" i="1"/>
  <c r="C113" i="1"/>
  <c r="C114" i="1"/>
  <c r="C115" i="1"/>
  <c r="C116" i="1"/>
  <c r="C117" i="1"/>
  <c r="C118" i="1"/>
  <c r="C119" i="1"/>
  <c r="C120" i="1"/>
  <c r="C111" i="1"/>
  <c r="AD65" i="1"/>
  <c r="AD64" i="1"/>
  <c r="AD63" i="1"/>
  <c r="AD62" i="1"/>
  <c r="AD61" i="1"/>
  <c r="AD60" i="1"/>
  <c r="AD59" i="1"/>
  <c r="AD58" i="1"/>
  <c r="AD57" i="1"/>
  <c r="AD56" i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C65" i="1"/>
  <c r="AC64" i="1"/>
  <c r="AC63" i="1"/>
  <c r="AC62" i="1"/>
  <c r="AC61" i="1"/>
  <c r="AC60" i="1"/>
  <c r="AC59" i="1"/>
  <c r="AC58" i="1"/>
  <c r="AC57" i="1"/>
  <c r="AC56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X66" i="1"/>
  <c r="Y66" i="1" s="1"/>
  <c r="A66" i="1"/>
  <c r="B66" i="1"/>
</calcChain>
</file>

<file path=xl/sharedStrings.xml><?xml version="1.0" encoding="utf-8"?>
<sst xmlns="http://schemas.openxmlformats.org/spreadsheetml/2006/main" count="8" uniqueCount="8">
  <si>
    <t>20 segmen</t>
  </si>
  <si>
    <t>5 segmen</t>
  </si>
  <si>
    <t>PyPile</t>
  </si>
  <si>
    <t>30 segmen</t>
  </si>
  <si>
    <t>Depth (m)</t>
  </si>
  <si>
    <t>Deflection (mm)</t>
  </si>
  <si>
    <t>Shear Force (kN)</t>
  </si>
  <si>
    <t>Moment (kN.m)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</si>
</sst>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 wrapText="1" indent="1"/>
    </xf>
    <xf numFmtId="2" fontId="0" fillId="0" borderId="0" xfId="0" applyNumberFormat="1"/>
    <xf numFmtId="0" fontId="18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plot!$C$65:$W$65</c:f>
              <c:numCache>
                <c:formatCode>General</c:formatCode>
                <c:ptCount val="21"/>
                <c:pt idx="0">
                  <c:v>1.0604389000000001E-2</c:v>
                </c:pt>
                <c:pt idx="1">
                  <c:v>9.6662129999999999E-3</c:v>
                </c:pt>
                <c:pt idx="2">
                  <c:v>7.6904549999999997E-3</c:v>
                </c:pt>
                <c:pt idx="3">
                  <c:v>5.5119540000000003E-3</c:v>
                </c:pt>
                <c:pt idx="4">
                  <c:v>3.6265519999999999E-3</c:v>
                </c:pt>
                <c:pt idx="5">
                  <c:v>2.2095349999999999E-3</c:v>
                </c:pt>
                <c:pt idx="6">
                  <c:v>1.2467579999999999E-3</c:v>
                </c:pt>
                <c:pt idx="7">
                  <c:v>6.4589400000000005E-4</c:v>
                </c:pt>
                <c:pt idx="8">
                  <c:v>3.0080100000000001E-4</c:v>
                </c:pt>
                <c:pt idx="9">
                  <c:v>1.20361E-4</c:v>
                </c:pt>
                <c:pt idx="10" formatCode="0.00E+00">
                  <c:v>3.7200000000000003E-5</c:v>
                </c:pt>
                <c:pt idx="11" formatCode="0.00E+00">
                  <c:v>6.2600000000000002E-6</c:v>
                </c:pt>
                <c:pt idx="12" formatCode="0.00E+00">
                  <c:v>-2.0299999999999998E-9</c:v>
                </c:pt>
                <c:pt idx="13" formatCode="0.00E+00">
                  <c:v>-3.14E-6</c:v>
                </c:pt>
                <c:pt idx="14" formatCode="0.00E+00">
                  <c:v>-8.2400000000000007E-6</c:v>
                </c:pt>
                <c:pt idx="15" formatCode="0.00E+00">
                  <c:v>-1.22E-5</c:v>
                </c:pt>
                <c:pt idx="16" formatCode="0.00E+00">
                  <c:v>-1.43E-5</c:v>
                </c:pt>
                <c:pt idx="17" formatCode="0.00E+00">
                  <c:v>-1.49E-5</c:v>
                </c:pt>
                <c:pt idx="18" formatCode="0.00E+00">
                  <c:v>-1.4600000000000001E-5</c:v>
                </c:pt>
                <c:pt idx="19" formatCode="0.00E+00">
                  <c:v>-1.3900000000000001E-5</c:v>
                </c:pt>
                <c:pt idx="20" formatCode="0.00E+00">
                  <c:v>-1.31E-5</c:v>
                </c:pt>
              </c:numCache>
            </c:numRef>
          </c:xVal>
          <c:yVal>
            <c:numRef>
              <c:f>plot!$C$66:$W$66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6-4409-A0DA-B6C5C6A1DB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plot!$C$32:$H$32</c:f>
              <c:numCache>
                <c:formatCode>General</c:formatCode>
                <c:ptCount val="6"/>
                <c:pt idx="0">
                  <c:v>1.7052329000000001E-2</c:v>
                </c:pt>
                <c:pt idx="1">
                  <c:v>3.8512419999999999E-3</c:v>
                </c:pt>
                <c:pt idx="2">
                  <c:v>2.5899099999999997E-4</c:v>
                </c:pt>
                <c:pt idx="3" formatCode="0.00E+00">
                  <c:v>-2.9300000000000001E-8</c:v>
                </c:pt>
                <c:pt idx="4" formatCode="0.00E+00">
                  <c:v>-1.17E-5</c:v>
                </c:pt>
                <c:pt idx="5" formatCode="0.00E+00">
                  <c:v>-1.2300000000000001E-5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176-4409-A0DA-B6C5C6A1DB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plot!$C$109:$AG$109</c:f>
              <c:numCache>
                <c:formatCode>General</c:formatCode>
                <c:ptCount val="31"/>
                <c:pt idx="0">
                  <c:v>1.04174783189634E-2</c:v>
                </c:pt>
                <c:pt idx="1">
                  <c:v>9.9973971162712304E-3</c:v>
                </c:pt>
                <c:pt idx="2">
                  <c:v>8.9747274571865907E-3</c:v>
                </c:pt>
                <c:pt idx="3">
                  <c:v>7.6248103502337197E-3</c:v>
                </c:pt>
                <c:pt idx="4">
                  <c:v>6.1839660511176396E-3</c:v>
                </c:pt>
                <c:pt idx="5">
                  <c:v>4.8172907560336603E-3</c:v>
                </c:pt>
                <c:pt idx="6">
                  <c:v>3.6188905174661598E-3</c:v>
                </c:pt>
                <c:pt idx="7">
                  <c:v>2.6273641114724399E-3</c:v>
                </c:pt>
                <c:pt idx="8">
                  <c:v>1.8443678073295799E-3</c:v>
                </c:pt>
                <c:pt idx="9">
                  <c:v>1.2504218076632499E-3</c:v>
                </c:pt>
                <c:pt idx="10">
                  <c:v>8.1631495912645204E-4</c:v>
                </c:pt>
                <c:pt idx="11">
                  <c:v>5.1044577306038903E-4</c:v>
                </c:pt>
                <c:pt idx="12">
                  <c:v>3.0306377073247497E-4</c:v>
                </c:pt>
                <c:pt idx="13">
                  <c:v>1.68396164103973E-4</c:v>
                </c:pt>
                <c:pt idx="14">
                  <c:v>8.5406292080071895E-5</c:v>
                </c:pt>
                <c:pt idx="15">
                  <c:v>3.7697727558555803E-5</c:v>
                </c:pt>
                <c:pt idx="16">
                  <c:v>1.299595605818E-5</c:v>
                </c:pt>
                <c:pt idx="17">
                  <c:v>2.4645396583684398E-6</c:v>
                </c:pt>
                <c:pt idx="18">
                  <c:v>-9.6229445180678804E-10</c:v>
                </c:pt>
                <c:pt idx="19">
                  <c:v>-1.6090310170433E-6</c:v>
                </c:pt>
                <c:pt idx="20">
                  <c:v>-4.8456382941678701E-6</c:v>
                </c:pt>
                <c:pt idx="21">
                  <c:v>-8.2745112737167608E-6</c:v>
                </c:pt>
                <c:pt idx="22">
                  <c:v>-1.1156277099737E-5</c:v>
                </c:pt>
                <c:pt idx="23">
                  <c:v>-1.32130111949799E-5</c:v>
                </c:pt>
                <c:pt idx="24">
                  <c:v>-1.44418888645776E-5</c:v>
                </c:pt>
                <c:pt idx="25">
                  <c:v>-1.49796831696461E-5</c:v>
                </c:pt>
                <c:pt idx="26">
                  <c:v>-1.5012552614593E-5</c:v>
                </c:pt>
                <c:pt idx="27">
                  <c:v>-1.4721987803789899E-5</c:v>
                </c:pt>
                <c:pt idx="28">
                  <c:v>-1.4256921290278601E-5</c:v>
                </c:pt>
                <c:pt idx="29">
                  <c:v>-1.37228539558483E-5</c:v>
                </c:pt>
                <c:pt idx="30">
                  <c:v>-1.31806153105404E-5</c:v>
                </c:pt>
              </c:numCache>
            </c:numRef>
          </c:xVal>
          <c:yVal>
            <c:numRef>
              <c:f>plot!$C$110:$AG$110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176-4409-A0DA-B6C5C6A1DB3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Sheet1!$E$2:$E$201</c:f>
              <c:numCache>
                <c:formatCode>General</c:formatCode>
                <c:ptCount val="200"/>
                <c:pt idx="0">
                  <c:v>1.1387000000000001E-2</c:v>
                </c:pt>
                <c:pt idx="1">
                  <c:v>1.1365999999999999E-2</c:v>
                </c:pt>
                <c:pt idx="2">
                  <c:v>1.1365999999999999E-2</c:v>
                </c:pt>
                <c:pt idx="3">
                  <c:v>1.1307000000000001E-2</c:v>
                </c:pt>
                <c:pt idx="4">
                  <c:v>1.1307000000000001E-2</c:v>
                </c:pt>
                <c:pt idx="5">
                  <c:v>1.1211E-2</c:v>
                </c:pt>
                <c:pt idx="6">
                  <c:v>1.1211E-2</c:v>
                </c:pt>
                <c:pt idx="7">
                  <c:v>1.1082000000000002E-2</c:v>
                </c:pt>
                <c:pt idx="8">
                  <c:v>1.1082000000000002E-2</c:v>
                </c:pt>
                <c:pt idx="9">
                  <c:v>1.0922000000000001E-2</c:v>
                </c:pt>
                <c:pt idx="10">
                  <c:v>1.0922000000000001E-2</c:v>
                </c:pt>
                <c:pt idx="11">
                  <c:v>1.0733000000000001E-2</c:v>
                </c:pt>
                <c:pt idx="12">
                  <c:v>1.0733000000000001E-2</c:v>
                </c:pt>
                <c:pt idx="13">
                  <c:v>1.0519000000000001E-2</c:v>
                </c:pt>
                <c:pt idx="14">
                  <c:v>1.0519000000000001E-2</c:v>
                </c:pt>
                <c:pt idx="15">
                  <c:v>1.0281E-2</c:v>
                </c:pt>
                <c:pt idx="16">
                  <c:v>1.0281E-2</c:v>
                </c:pt>
                <c:pt idx="17">
                  <c:v>1.0022999999999999E-2</c:v>
                </c:pt>
                <c:pt idx="18">
                  <c:v>1.0022999999999999E-2</c:v>
                </c:pt>
                <c:pt idx="19">
                  <c:v>9.7449999999999985E-3</c:v>
                </c:pt>
                <c:pt idx="20">
                  <c:v>9.7449999999999985E-3</c:v>
                </c:pt>
                <c:pt idx="21">
                  <c:v>9.4510000000000011E-3</c:v>
                </c:pt>
                <c:pt idx="22">
                  <c:v>9.4510000000000011E-3</c:v>
                </c:pt>
                <c:pt idx="23">
                  <c:v>9.1430000000000001E-3</c:v>
                </c:pt>
                <c:pt idx="24">
                  <c:v>9.1430000000000001E-3</c:v>
                </c:pt>
                <c:pt idx="25">
                  <c:v>8.823000000000001E-3</c:v>
                </c:pt>
                <c:pt idx="26">
                  <c:v>8.823000000000001E-3</c:v>
                </c:pt>
                <c:pt idx="27">
                  <c:v>8.4920000000000013E-3</c:v>
                </c:pt>
                <c:pt idx="28">
                  <c:v>8.4920000000000013E-3</c:v>
                </c:pt>
                <c:pt idx="29">
                  <c:v>8.1530000000000005E-3</c:v>
                </c:pt>
                <c:pt idx="30">
                  <c:v>8.1530000000000005E-3</c:v>
                </c:pt>
                <c:pt idx="31">
                  <c:v>7.8079999999999998E-3</c:v>
                </c:pt>
                <c:pt idx="32">
                  <c:v>7.8079999999999998E-3</c:v>
                </c:pt>
                <c:pt idx="33">
                  <c:v>7.4580000000000002E-3</c:v>
                </c:pt>
                <c:pt idx="34">
                  <c:v>7.4580000000000002E-3</c:v>
                </c:pt>
                <c:pt idx="35">
                  <c:v>7.1050000000000002E-3</c:v>
                </c:pt>
                <c:pt idx="36">
                  <c:v>7.1050000000000002E-3</c:v>
                </c:pt>
                <c:pt idx="37">
                  <c:v>6.7510000000000001E-3</c:v>
                </c:pt>
                <c:pt idx="38">
                  <c:v>6.7510000000000001E-3</c:v>
                </c:pt>
                <c:pt idx="39">
                  <c:v>6.3969999999999999E-3</c:v>
                </c:pt>
                <c:pt idx="40">
                  <c:v>6.3969999999999999E-3</c:v>
                </c:pt>
                <c:pt idx="41">
                  <c:v>6.045E-3</c:v>
                </c:pt>
                <c:pt idx="42">
                  <c:v>6.045E-3</c:v>
                </c:pt>
                <c:pt idx="43">
                  <c:v>5.6959999999999997E-3</c:v>
                </c:pt>
                <c:pt idx="44">
                  <c:v>5.6959999999999997E-3</c:v>
                </c:pt>
                <c:pt idx="45">
                  <c:v>5.3509999999999999E-3</c:v>
                </c:pt>
                <c:pt idx="46">
                  <c:v>5.3509999999999999E-3</c:v>
                </c:pt>
                <c:pt idx="47">
                  <c:v>5.0109999999999998E-3</c:v>
                </c:pt>
                <c:pt idx="48">
                  <c:v>5.0109999999999998E-3</c:v>
                </c:pt>
                <c:pt idx="49">
                  <c:v>4.679E-3</c:v>
                </c:pt>
                <c:pt idx="50">
                  <c:v>4.679E-3</c:v>
                </c:pt>
                <c:pt idx="51">
                  <c:v>4.3540000000000002E-3</c:v>
                </c:pt>
                <c:pt idx="52">
                  <c:v>4.3540000000000002E-3</c:v>
                </c:pt>
                <c:pt idx="53">
                  <c:v>4.0369999999999998E-3</c:v>
                </c:pt>
                <c:pt idx="54">
                  <c:v>4.0369999999999998E-3</c:v>
                </c:pt>
                <c:pt idx="55">
                  <c:v>3.7299999999999998E-3</c:v>
                </c:pt>
                <c:pt idx="56">
                  <c:v>3.7299999999999998E-3</c:v>
                </c:pt>
                <c:pt idx="57">
                  <c:v>3.4329999999999999E-3</c:v>
                </c:pt>
                <c:pt idx="58">
                  <c:v>3.4329999999999999E-3</c:v>
                </c:pt>
                <c:pt idx="59">
                  <c:v>3.1469999999999996E-3</c:v>
                </c:pt>
                <c:pt idx="60">
                  <c:v>3.1469999999999996E-3</c:v>
                </c:pt>
                <c:pt idx="61">
                  <c:v>2.8730000000000001E-3</c:v>
                </c:pt>
                <c:pt idx="62">
                  <c:v>2.8730000000000001E-3</c:v>
                </c:pt>
                <c:pt idx="63">
                  <c:v>2.6099999999999999E-3</c:v>
                </c:pt>
                <c:pt idx="64">
                  <c:v>2.6099999999999999E-3</c:v>
                </c:pt>
                <c:pt idx="65">
                  <c:v>2.3599999999999997E-3</c:v>
                </c:pt>
                <c:pt idx="66">
                  <c:v>2.3599999999999997E-3</c:v>
                </c:pt>
                <c:pt idx="67">
                  <c:v>2.1219999999999998E-3</c:v>
                </c:pt>
                <c:pt idx="68">
                  <c:v>2.1219999999999998E-3</c:v>
                </c:pt>
                <c:pt idx="69">
                  <c:v>1.897E-3</c:v>
                </c:pt>
                <c:pt idx="70">
                  <c:v>1.897E-3</c:v>
                </c:pt>
                <c:pt idx="71">
                  <c:v>1.686E-3</c:v>
                </c:pt>
                <c:pt idx="72">
                  <c:v>1.686E-3</c:v>
                </c:pt>
                <c:pt idx="73">
                  <c:v>1.487E-3</c:v>
                </c:pt>
                <c:pt idx="74">
                  <c:v>1.487E-3</c:v>
                </c:pt>
                <c:pt idx="75">
                  <c:v>1.302E-3</c:v>
                </c:pt>
                <c:pt idx="76">
                  <c:v>1.302E-3</c:v>
                </c:pt>
                <c:pt idx="77">
                  <c:v>1.1299999999999999E-3</c:v>
                </c:pt>
                <c:pt idx="78">
                  <c:v>1.1299999999999999E-3</c:v>
                </c:pt>
                <c:pt idx="79">
                  <c:v>9.6999999999999994E-4</c:v>
                </c:pt>
                <c:pt idx="80">
                  <c:v>9.6999999999999994E-4</c:v>
                </c:pt>
                <c:pt idx="81">
                  <c:v>8.2399999999999997E-4</c:v>
                </c:pt>
                <c:pt idx="82">
                  <c:v>8.2399999999999997E-4</c:v>
                </c:pt>
                <c:pt idx="83">
                  <c:v>6.8999999999999997E-4</c:v>
                </c:pt>
                <c:pt idx="84">
                  <c:v>6.8999999999999997E-4</c:v>
                </c:pt>
                <c:pt idx="85">
                  <c:v>5.6899999999999995E-4</c:v>
                </c:pt>
                <c:pt idx="86">
                  <c:v>5.6899999999999995E-4</c:v>
                </c:pt>
                <c:pt idx="87">
                  <c:v>4.5900000000000004E-4</c:v>
                </c:pt>
                <c:pt idx="88">
                  <c:v>4.5900000000000004E-4</c:v>
                </c:pt>
                <c:pt idx="89">
                  <c:v>3.5999999999999997E-4</c:v>
                </c:pt>
                <c:pt idx="90">
                  <c:v>3.5999999999999997E-4</c:v>
                </c:pt>
                <c:pt idx="91">
                  <c:v>2.7300000000000002E-4</c:v>
                </c:pt>
                <c:pt idx="92">
                  <c:v>2.7300000000000002E-4</c:v>
                </c:pt>
                <c:pt idx="93">
                  <c:v>1.9600000000000002E-4</c:v>
                </c:pt>
                <c:pt idx="94">
                  <c:v>1.9600000000000002E-4</c:v>
                </c:pt>
                <c:pt idx="95">
                  <c:v>1.2799999999999999E-4</c:v>
                </c:pt>
                <c:pt idx="96">
                  <c:v>1.2799999999999999E-4</c:v>
                </c:pt>
                <c:pt idx="97">
                  <c:v>7.0000000000000007E-5</c:v>
                </c:pt>
                <c:pt idx="98">
                  <c:v>7.0000000000000007E-5</c:v>
                </c:pt>
                <c:pt idx="99">
                  <c:v>2.0000000000000002E-5</c:v>
                </c:pt>
                <c:pt idx="100">
                  <c:v>2.0000000000000002E-5</c:v>
                </c:pt>
                <c:pt idx="101">
                  <c:v>-2.1999999999999999E-5</c:v>
                </c:pt>
                <c:pt idx="102">
                  <c:v>-2.1999999999999999E-5</c:v>
                </c:pt>
                <c:pt idx="103">
                  <c:v>-5.5999999999999999E-5</c:v>
                </c:pt>
                <c:pt idx="104">
                  <c:v>-5.5999999999999999E-5</c:v>
                </c:pt>
                <c:pt idx="105">
                  <c:v>-8.5000000000000006E-5</c:v>
                </c:pt>
                <c:pt idx="106">
                  <c:v>-8.5000000000000006E-5</c:v>
                </c:pt>
                <c:pt idx="107">
                  <c:v>-1.07E-4</c:v>
                </c:pt>
                <c:pt idx="108">
                  <c:v>-1.07E-4</c:v>
                </c:pt>
                <c:pt idx="109">
                  <c:v>-1.2400000000000001E-4</c:v>
                </c:pt>
                <c:pt idx="110">
                  <c:v>-1.2400000000000001E-4</c:v>
                </c:pt>
                <c:pt idx="111">
                  <c:v>-1.36E-4</c:v>
                </c:pt>
                <c:pt idx="112">
                  <c:v>-1.36E-4</c:v>
                </c:pt>
                <c:pt idx="113">
                  <c:v>-1.45E-4</c:v>
                </c:pt>
                <c:pt idx="114">
                  <c:v>-1.45E-4</c:v>
                </c:pt>
                <c:pt idx="115">
                  <c:v>-1.4999999999999999E-4</c:v>
                </c:pt>
                <c:pt idx="116">
                  <c:v>-1.4999999999999999E-4</c:v>
                </c:pt>
                <c:pt idx="117">
                  <c:v>-1.5099999999999998E-4</c:v>
                </c:pt>
                <c:pt idx="118">
                  <c:v>-1.5099999999999998E-4</c:v>
                </c:pt>
                <c:pt idx="119">
                  <c:v>-1.5099999999999998E-4</c:v>
                </c:pt>
                <c:pt idx="120">
                  <c:v>-1.5099999999999998E-4</c:v>
                </c:pt>
                <c:pt idx="121">
                  <c:v>-1.4799999999999999E-4</c:v>
                </c:pt>
                <c:pt idx="122">
                  <c:v>-1.4799999999999999E-4</c:v>
                </c:pt>
                <c:pt idx="123">
                  <c:v>-1.4299999999999998E-4</c:v>
                </c:pt>
                <c:pt idx="124">
                  <c:v>-1.4299999999999998E-4</c:v>
                </c:pt>
                <c:pt idx="125">
                  <c:v>-1.3700000000000002E-4</c:v>
                </c:pt>
                <c:pt idx="126">
                  <c:v>-1.3700000000000002E-4</c:v>
                </c:pt>
                <c:pt idx="127">
                  <c:v>-1.2899999999999999E-4</c:v>
                </c:pt>
                <c:pt idx="128">
                  <c:v>-1.2899999999999999E-4</c:v>
                </c:pt>
                <c:pt idx="129">
                  <c:v>-1.21E-4</c:v>
                </c:pt>
                <c:pt idx="130">
                  <c:v>-1.21E-4</c:v>
                </c:pt>
                <c:pt idx="131">
                  <c:v>-1.1300000000000001E-4</c:v>
                </c:pt>
                <c:pt idx="132">
                  <c:v>-1.1300000000000001E-4</c:v>
                </c:pt>
                <c:pt idx="133">
                  <c:v>-1.0399999999999999E-4</c:v>
                </c:pt>
                <c:pt idx="134">
                  <c:v>-1.0399999999999999E-4</c:v>
                </c:pt>
                <c:pt idx="135">
                  <c:v>-9.5000000000000005E-5</c:v>
                </c:pt>
                <c:pt idx="136">
                  <c:v>-9.5000000000000005E-5</c:v>
                </c:pt>
                <c:pt idx="137">
                  <c:v>-8.599999999999999E-5</c:v>
                </c:pt>
                <c:pt idx="138">
                  <c:v>-8.599999999999999E-5</c:v>
                </c:pt>
                <c:pt idx="139">
                  <c:v>-7.7000000000000001E-5</c:v>
                </c:pt>
                <c:pt idx="140">
                  <c:v>-7.7000000000000001E-5</c:v>
                </c:pt>
                <c:pt idx="141">
                  <c:v>-6.900000000000001E-5</c:v>
                </c:pt>
                <c:pt idx="142">
                  <c:v>-6.900000000000001E-5</c:v>
                </c:pt>
                <c:pt idx="143">
                  <c:v>-5.9999999999999995E-5</c:v>
                </c:pt>
                <c:pt idx="144">
                  <c:v>-5.9999999999999995E-5</c:v>
                </c:pt>
                <c:pt idx="145">
                  <c:v>-5.3000000000000001E-5</c:v>
                </c:pt>
                <c:pt idx="146">
                  <c:v>-5.3000000000000001E-5</c:v>
                </c:pt>
                <c:pt idx="147">
                  <c:v>-4.6E-5</c:v>
                </c:pt>
                <c:pt idx="148">
                  <c:v>-4.6E-5</c:v>
                </c:pt>
                <c:pt idx="149">
                  <c:v>-3.8999999999999999E-5</c:v>
                </c:pt>
                <c:pt idx="150">
                  <c:v>-3.8999999999999999E-5</c:v>
                </c:pt>
                <c:pt idx="151">
                  <c:v>-3.3000000000000003E-5</c:v>
                </c:pt>
                <c:pt idx="152">
                  <c:v>-3.3000000000000003E-5</c:v>
                </c:pt>
                <c:pt idx="153">
                  <c:v>-2.6999999999999999E-5</c:v>
                </c:pt>
                <c:pt idx="154">
                  <c:v>-2.6999999999999999E-5</c:v>
                </c:pt>
                <c:pt idx="155">
                  <c:v>-2.1999999999999999E-5</c:v>
                </c:pt>
                <c:pt idx="156">
                  <c:v>-2.1999999999999999E-5</c:v>
                </c:pt>
                <c:pt idx="157">
                  <c:v>-1.7E-5</c:v>
                </c:pt>
                <c:pt idx="158">
                  <c:v>-1.7E-5</c:v>
                </c:pt>
                <c:pt idx="159">
                  <c:v>-1.2999999999999999E-5</c:v>
                </c:pt>
                <c:pt idx="160">
                  <c:v>-1.2999999999999999E-5</c:v>
                </c:pt>
                <c:pt idx="161">
                  <c:v>-1.0000000000000001E-5</c:v>
                </c:pt>
                <c:pt idx="162">
                  <c:v>-1.0000000000000001E-5</c:v>
                </c:pt>
                <c:pt idx="163">
                  <c:v>-6.0000000000000002E-6</c:v>
                </c:pt>
                <c:pt idx="164">
                  <c:v>-6.0000000000000002E-6</c:v>
                </c:pt>
                <c:pt idx="165">
                  <c:v>-3.9999999999999998E-6</c:v>
                </c:pt>
                <c:pt idx="166">
                  <c:v>-3.9999999999999998E-6</c:v>
                </c:pt>
                <c:pt idx="167">
                  <c:v>-9.9999999999999995E-7</c:v>
                </c:pt>
                <c:pt idx="168">
                  <c:v>-9.9999999999999995E-7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3.0000000000000001E-6</c:v>
                </c:pt>
                <c:pt idx="172">
                  <c:v>3.0000000000000001E-6</c:v>
                </c:pt>
                <c:pt idx="173">
                  <c:v>3.9999999999999998E-6</c:v>
                </c:pt>
                <c:pt idx="174">
                  <c:v>3.9999999999999998E-6</c:v>
                </c:pt>
                <c:pt idx="175">
                  <c:v>5.0000000000000004E-6</c:v>
                </c:pt>
                <c:pt idx="176">
                  <c:v>5.0000000000000004E-6</c:v>
                </c:pt>
                <c:pt idx="177">
                  <c:v>6.0000000000000002E-6</c:v>
                </c:pt>
                <c:pt idx="178">
                  <c:v>6.0000000000000002E-6</c:v>
                </c:pt>
                <c:pt idx="179">
                  <c:v>6.9999999999999999E-6</c:v>
                </c:pt>
                <c:pt idx="180">
                  <c:v>6.9999999999999999E-6</c:v>
                </c:pt>
                <c:pt idx="181">
                  <c:v>7.9999999999999996E-6</c:v>
                </c:pt>
                <c:pt idx="182">
                  <c:v>7.9999999999999996E-6</c:v>
                </c:pt>
                <c:pt idx="183">
                  <c:v>7.9999999999999996E-6</c:v>
                </c:pt>
                <c:pt idx="184">
                  <c:v>7.9999999999999996E-6</c:v>
                </c:pt>
                <c:pt idx="185">
                  <c:v>8.9999999999999985E-6</c:v>
                </c:pt>
                <c:pt idx="186">
                  <c:v>8.9999999999999985E-6</c:v>
                </c:pt>
                <c:pt idx="187">
                  <c:v>8.9999999999999985E-6</c:v>
                </c:pt>
                <c:pt idx="188">
                  <c:v>8.9999999999999985E-6</c:v>
                </c:pt>
                <c:pt idx="189">
                  <c:v>1.0000000000000001E-5</c:v>
                </c:pt>
                <c:pt idx="190">
                  <c:v>1.0000000000000001E-5</c:v>
                </c:pt>
                <c:pt idx="191">
                  <c:v>1.0000000000000001E-5</c:v>
                </c:pt>
                <c:pt idx="192">
                  <c:v>1.0000000000000001E-5</c:v>
                </c:pt>
                <c:pt idx="193">
                  <c:v>1.0000000000000001E-5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1.0000000000000001E-5</c:v>
                </c:pt>
                <c:pt idx="197">
                  <c:v>1.1E-5</c:v>
                </c:pt>
                <c:pt idx="198">
                  <c:v>1.1E-5</c:v>
                </c:pt>
                <c:pt idx="199">
                  <c:v>1.1E-5</c:v>
                </c:pt>
              </c:numCache>
            </c:numRef>
          </c:xVal>
          <c:y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0.24</c:v>
                </c:pt>
                <c:pt idx="4">
                  <c:v>0.24</c:v>
                </c:pt>
                <c:pt idx="5">
                  <c:v>0.36</c:v>
                </c:pt>
                <c:pt idx="6">
                  <c:v>0.36</c:v>
                </c:pt>
                <c:pt idx="7">
                  <c:v>0.48</c:v>
                </c:pt>
                <c:pt idx="8">
                  <c:v>0.48</c:v>
                </c:pt>
                <c:pt idx="9">
                  <c:v>0.6</c:v>
                </c:pt>
                <c:pt idx="10">
                  <c:v>0.6</c:v>
                </c:pt>
                <c:pt idx="11">
                  <c:v>0.72</c:v>
                </c:pt>
                <c:pt idx="12">
                  <c:v>0.72</c:v>
                </c:pt>
                <c:pt idx="13">
                  <c:v>0.84</c:v>
                </c:pt>
                <c:pt idx="14">
                  <c:v>0.84</c:v>
                </c:pt>
                <c:pt idx="15">
                  <c:v>0.96</c:v>
                </c:pt>
                <c:pt idx="16">
                  <c:v>0.96</c:v>
                </c:pt>
                <c:pt idx="17">
                  <c:v>1.08</c:v>
                </c:pt>
                <c:pt idx="18">
                  <c:v>1.08</c:v>
                </c:pt>
                <c:pt idx="19">
                  <c:v>1.2</c:v>
                </c:pt>
                <c:pt idx="20">
                  <c:v>1.2</c:v>
                </c:pt>
                <c:pt idx="21">
                  <c:v>1.32</c:v>
                </c:pt>
                <c:pt idx="22">
                  <c:v>1.32</c:v>
                </c:pt>
                <c:pt idx="23">
                  <c:v>1.44</c:v>
                </c:pt>
                <c:pt idx="24">
                  <c:v>1.44</c:v>
                </c:pt>
                <c:pt idx="25">
                  <c:v>1.56</c:v>
                </c:pt>
                <c:pt idx="26">
                  <c:v>1.56</c:v>
                </c:pt>
                <c:pt idx="27">
                  <c:v>1.68</c:v>
                </c:pt>
                <c:pt idx="28">
                  <c:v>1.68</c:v>
                </c:pt>
                <c:pt idx="29">
                  <c:v>1.8</c:v>
                </c:pt>
                <c:pt idx="30">
                  <c:v>1.8</c:v>
                </c:pt>
                <c:pt idx="31">
                  <c:v>1.92</c:v>
                </c:pt>
                <c:pt idx="32">
                  <c:v>1.92</c:v>
                </c:pt>
                <c:pt idx="33">
                  <c:v>2.04</c:v>
                </c:pt>
                <c:pt idx="34">
                  <c:v>2.04</c:v>
                </c:pt>
                <c:pt idx="35">
                  <c:v>2.16</c:v>
                </c:pt>
                <c:pt idx="36">
                  <c:v>2.16</c:v>
                </c:pt>
                <c:pt idx="37">
                  <c:v>2.2799999999999998</c:v>
                </c:pt>
                <c:pt idx="38">
                  <c:v>2.2799999999999998</c:v>
                </c:pt>
                <c:pt idx="39">
                  <c:v>2.4</c:v>
                </c:pt>
                <c:pt idx="40">
                  <c:v>2.4</c:v>
                </c:pt>
                <c:pt idx="41">
                  <c:v>2.52</c:v>
                </c:pt>
                <c:pt idx="42">
                  <c:v>2.52</c:v>
                </c:pt>
                <c:pt idx="43">
                  <c:v>2.64</c:v>
                </c:pt>
                <c:pt idx="44">
                  <c:v>2.64</c:v>
                </c:pt>
                <c:pt idx="45">
                  <c:v>2.76</c:v>
                </c:pt>
                <c:pt idx="46">
                  <c:v>2.76</c:v>
                </c:pt>
                <c:pt idx="47">
                  <c:v>2.88</c:v>
                </c:pt>
                <c:pt idx="48">
                  <c:v>2.88</c:v>
                </c:pt>
                <c:pt idx="49">
                  <c:v>3</c:v>
                </c:pt>
                <c:pt idx="50">
                  <c:v>3</c:v>
                </c:pt>
                <c:pt idx="51">
                  <c:v>3.12</c:v>
                </c:pt>
                <c:pt idx="52">
                  <c:v>3.12</c:v>
                </c:pt>
                <c:pt idx="53">
                  <c:v>3.24</c:v>
                </c:pt>
                <c:pt idx="54">
                  <c:v>3.24</c:v>
                </c:pt>
                <c:pt idx="55">
                  <c:v>3.36</c:v>
                </c:pt>
                <c:pt idx="56">
                  <c:v>3.36</c:v>
                </c:pt>
                <c:pt idx="57">
                  <c:v>3.48</c:v>
                </c:pt>
                <c:pt idx="58">
                  <c:v>3.48</c:v>
                </c:pt>
                <c:pt idx="59">
                  <c:v>3.6</c:v>
                </c:pt>
                <c:pt idx="60">
                  <c:v>3.6</c:v>
                </c:pt>
                <c:pt idx="61">
                  <c:v>3.72</c:v>
                </c:pt>
                <c:pt idx="62">
                  <c:v>3.72</c:v>
                </c:pt>
                <c:pt idx="63">
                  <c:v>3.84</c:v>
                </c:pt>
                <c:pt idx="64">
                  <c:v>3.84</c:v>
                </c:pt>
                <c:pt idx="65">
                  <c:v>3.96</c:v>
                </c:pt>
                <c:pt idx="66">
                  <c:v>3.96</c:v>
                </c:pt>
                <c:pt idx="67">
                  <c:v>4.08</c:v>
                </c:pt>
                <c:pt idx="68">
                  <c:v>4.08</c:v>
                </c:pt>
                <c:pt idx="69">
                  <c:v>4.2</c:v>
                </c:pt>
                <c:pt idx="70">
                  <c:v>4.2</c:v>
                </c:pt>
                <c:pt idx="71">
                  <c:v>4.32</c:v>
                </c:pt>
                <c:pt idx="72">
                  <c:v>4.32</c:v>
                </c:pt>
                <c:pt idx="73">
                  <c:v>4.4400000000000004</c:v>
                </c:pt>
                <c:pt idx="74">
                  <c:v>4.4400000000000004</c:v>
                </c:pt>
                <c:pt idx="75">
                  <c:v>4.5599999999999996</c:v>
                </c:pt>
                <c:pt idx="76">
                  <c:v>4.5599999999999996</c:v>
                </c:pt>
                <c:pt idx="77">
                  <c:v>4.68</c:v>
                </c:pt>
                <c:pt idx="78">
                  <c:v>4.68</c:v>
                </c:pt>
                <c:pt idx="79">
                  <c:v>4.8</c:v>
                </c:pt>
                <c:pt idx="80">
                  <c:v>4.8</c:v>
                </c:pt>
                <c:pt idx="81">
                  <c:v>4.92</c:v>
                </c:pt>
                <c:pt idx="82">
                  <c:v>4.92</c:v>
                </c:pt>
                <c:pt idx="83">
                  <c:v>5.04</c:v>
                </c:pt>
                <c:pt idx="84">
                  <c:v>5.04</c:v>
                </c:pt>
                <c:pt idx="85">
                  <c:v>5.16</c:v>
                </c:pt>
                <c:pt idx="86">
                  <c:v>5.16</c:v>
                </c:pt>
                <c:pt idx="87">
                  <c:v>5.28</c:v>
                </c:pt>
                <c:pt idx="88">
                  <c:v>5.28</c:v>
                </c:pt>
                <c:pt idx="89">
                  <c:v>5.4</c:v>
                </c:pt>
                <c:pt idx="90">
                  <c:v>5.4</c:v>
                </c:pt>
                <c:pt idx="91">
                  <c:v>5.52</c:v>
                </c:pt>
                <c:pt idx="92">
                  <c:v>5.52</c:v>
                </c:pt>
                <c:pt idx="93">
                  <c:v>5.64</c:v>
                </c:pt>
                <c:pt idx="94">
                  <c:v>5.64</c:v>
                </c:pt>
                <c:pt idx="95">
                  <c:v>5.76</c:v>
                </c:pt>
                <c:pt idx="96">
                  <c:v>5.76</c:v>
                </c:pt>
                <c:pt idx="97">
                  <c:v>5.88</c:v>
                </c:pt>
                <c:pt idx="98">
                  <c:v>5.88</c:v>
                </c:pt>
                <c:pt idx="99">
                  <c:v>6</c:v>
                </c:pt>
                <c:pt idx="100">
                  <c:v>6</c:v>
                </c:pt>
                <c:pt idx="101">
                  <c:v>6.12</c:v>
                </c:pt>
                <c:pt idx="102">
                  <c:v>6.12</c:v>
                </c:pt>
                <c:pt idx="103">
                  <c:v>6.24</c:v>
                </c:pt>
                <c:pt idx="104">
                  <c:v>6.24</c:v>
                </c:pt>
                <c:pt idx="105">
                  <c:v>6.36</c:v>
                </c:pt>
                <c:pt idx="106">
                  <c:v>6.36</c:v>
                </c:pt>
                <c:pt idx="107">
                  <c:v>6.48</c:v>
                </c:pt>
                <c:pt idx="108">
                  <c:v>6.48</c:v>
                </c:pt>
                <c:pt idx="109">
                  <c:v>6.6</c:v>
                </c:pt>
                <c:pt idx="110">
                  <c:v>6.6</c:v>
                </c:pt>
                <c:pt idx="111">
                  <c:v>6.72</c:v>
                </c:pt>
                <c:pt idx="112">
                  <c:v>6.72</c:v>
                </c:pt>
                <c:pt idx="113">
                  <c:v>6.84</c:v>
                </c:pt>
                <c:pt idx="114">
                  <c:v>6.84</c:v>
                </c:pt>
                <c:pt idx="115">
                  <c:v>6.96</c:v>
                </c:pt>
                <c:pt idx="116">
                  <c:v>6.96</c:v>
                </c:pt>
                <c:pt idx="117">
                  <c:v>7.08</c:v>
                </c:pt>
                <c:pt idx="118">
                  <c:v>7.08</c:v>
                </c:pt>
                <c:pt idx="119">
                  <c:v>7.2</c:v>
                </c:pt>
                <c:pt idx="120">
                  <c:v>7.2</c:v>
                </c:pt>
                <c:pt idx="121">
                  <c:v>7.32</c:v>
                </c:pt>
                <c:pt idx="122">
                  <c:v>7.32</c:v>
                </c:pt>
                <c:pt idx="123">
                  <c:v>7.44</c:v>
                </c:pt>
                <c:pt idx="124">
                  <c:v>7.44</c:v>
                </c:pt>
                <c:pt idx="125">
                  <c:v>7.56</c:v>
                </c:pt>
                <c:pt idx="126">
                  <c:v>7.56</c:v>
                </c:pt>
                <c:pt idx="127">
                  <c:v>7.68</c:v>
                </c:pt>
                <c:pt idx="128">
                  <c:v>7.68</c:v>
                </c:pt>
                <c:pt idx="129">
                  <c:v>7.8</c:v>
                </c:pt>
                <c:pt idx="130">
                  <c:v>7.8</c:v>
                </c:pt>
                <c:pt idx="131">
                  <c:v>7.92</c:v>
                </c:pt>
                <c:pt idx="132">
                  <c:v>7.92</c:v>
                </c:pt>
                <c:pt idx="133">
                  <c:v>8.0399999999999991</c:v>
                </c:pt>
                <c:pt idx="134">
                  <c:v>8.0399999999999991</c:v>
                </c:pt>
                <c:pt idx="135">
                  <c:v>8.16</c:v>
                </c:pt>
                <c:pt idx="136">
                  <c:v>8.16</c:v>
                </c:pt>
                <c:pt idx="137">
                  <c:v>8.2799999999999994</c:v>
                </c:pt>
                <c:pt idx="138">
                  <c:v>8.2799999999999994</c:v>
                </c:pt>
                <c:pt idx="139">
                  <c:v>8.4</c:v>
                </c:pt>
                <c:pt idx="140">
                  <c:v>8.4</c:v>
                </c:pt>
                <c:pt idx="141">
                  <c:v>8.52</c:v>
                </c:pt>
                <c:pt idx="142">
                  <c:v>8.52</c:v>
                </c:pt>
                <c:pt idx="143">
                  <c:v>8.64</c:v>
                </c:pt>
                <c:pt idx="144">
                  <c:v>8.64</c:v>
                </c:pt>
                <c:pt idx="145">
                  <c:v>8.76</c:v>
                </c:pt>
                <c:pt idx="146">
                  <c:v>8.76</c:v>
                </c:pt>
                <c:pt idx="147">
                  <c:v>8.8800000000000008</c:v>
                </c:pt>
                <c:pt idx="148">
                  <c:v>8.8800000000000008</c:v>
                </c:pt>
                <c:pt idx="149">
                  <c:v>9</c:v>
                </c:pt>
                <c:pt idx="150">
                  <c:v>9</c:v>
                </c:pt>
                <c:pt idx="151">
                  <c:v>9.1199999999999992</c:v>
                </c:pt>
                <c:pt idx="152">
                  <c:v>9.1199999999999992</c:v>
                </c:pt>
                <c:pt idx="153">
                  <c:v>9.24</c:v>
                </c:pt>
                <c:pt idx="154">
                  <c:v>9.24</c:v>
                </c:pt>
                <c:pt idx="155">
                  <c:v>9.36</c:v>
                </c:pt>
                <c:pt idx="156">
                  <c:v>9.36</c:v>
                </c:pt>
                <c:pt idx="157">
                  <c:v>9.48</c:v>
                </c:pt>
                <c:pt idx="158">
                  <c:v>9.48</c:v>
                </c:pt>
                <c:pt idx="159">
                  <c:v>9.6</c:v>
                </c:pt>
                <c:pt idx="160">
                  <c:v>9.6</c:v>
                </c:pt>
                <c:pt idx="161">
                  <c:v>9.7200000000000006</c:v>
                </c:pt>
                <c:pt idx="162">
                  <c:v>9.7200000000000006</c:v>
                </c:pt>
                <c:pt idx="163">
                  <c:v>9.84</c:v>
                </c:pt>
                <c:pt idx="164">
                  <c:v>9.84</c:v>
                </c:pt>
                <c:pt idx="165">
                  <c:v>9.9600000000000009</c:v>
                </c:pt>
                <c:pt idx="166">
                  <c:v>9.9600000000000009</c:v>
                </c:pt>
                <c:pt idx="167">
                  <c:v>10.08</c:v>
                </c:pt>
                <c:pt idx="168">
                  <c:v>10.08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10.32</c:v>
                </c:pt>
                <c:pt idx="172">
                  <c:v>10.32</c:v>
                </c:pt>
                <c:pt idx="173">
                  <c:v>10.44</c:v>
                </c:pt>
                <c:pt idx="174">
                  <c:v>10.44</c:v>
                </c:pt>
                <c:pt idx="175">
                  <c:v>10.56</c:v>
                </c:pt>
                <c:pt idx="176">
                  <c:v>10.56</c:v>
                </c:pt>
                <c:pt idx="177">
                  <c:v>10.68</c:v>
                </c:pt>
                <c:pt idx="178">
                  <c:v>10.68</c:v>
                </c:pt>
                <c:pt idx="179">
                  <c:v>10.8</c:v>
                </c:pt>
                <c:pt idx="180">
                  <c:v>10.8</c:v>
                </c:pt>
                <c:pt idx="181">
                  <c:v>10.92</c:v>
                </c:pt>
                <c:pt idx="182">
                  <c:v>10.92</c:v>
                </c:pt>
                <c:pt idx="183">
                  <c:v>11.04</c:v>
                </c:pt>
                <c:pt idx="184">
                  <c:v>11.04</c:v>
                </c:pt>
                <c:pt idx="185">
                  <c:v>11.16</c:v>
                </c:pt>
                <c:pt idx="186">
                  <c:v>11.16</c:v>
                </c:pt>
                <c:pt idx="187">
                  <c:v>11.28</c:v>
                </c:pt>
                <c:pt idx="188">
                  <c:v>11.28</c:v>
                </c:pt>
                <c:pt idx="189">
                  <c:v>11.4</c:v>
                </c:pt>
                <c:pt idx="190">
                  <c:v>11.4</c:v>
                </c:pt>
                <c:pt idx="191">
                  <c:v>11.52</c:v>
                </c:pt>
                <c:pt idx="192">
                  <c:v>11.52</c:v>
                </c:pt>
                <c:pt idx="193">
                  <c:v>11.64</c:v>
                </c:pt>
                <c:pt idx="194">
                  <c:v>11.64</c:v>
                </c:pt>
                <c:pt idx="195">
                  <c:v>11.76</c:v>
                </c:pt>
                <c:pt idx="196">
                  <c:v>11.76</c:v>
                </c:pt>
                <c:pt idx="197">
                  <c:v>11.88</c:v>
                </c:pt>
                <c:pt idx="198">
                  <c:v>11.88</c:v>
                </c:pt>
                <c:pt idx="1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176-4409-A0DA-B6C5C6A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80"/>
        <c:axId val="318241736"/>
      </c:scatterChart>
      <c:valAx>
        <c:axId val="31824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736"/>
        <c:crosses val="autoZero"/>
        <c:crossBetween val="midCat"/>
      </c:valAx>
      <c:valAx>
        <c:axId val="318241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plot!$C$67:$W$67</c:f>
              <c:numCache>
                <c:formatCode>General</c:formatCode>
                <c:ptCount val="21"/>
                <c:pt idx="0">
                  <c:v>-221.8006683127218</c:v>
                </c:pt>
                <c:pt idx="1">
                  <c:v>-176.84787265066208</c:v>
                </c:pt>
                <c:pt idx="2">
                  <c:v>-34.555985208699703</c:v>
                </c:pt>
                <c:pt idx="3">
                  <c:v>49.956470549832439</c:v>
                </c:pt>
                <c:pt idx="4">
                  <c:v>79.832621259312972</c:v>
                </c:pt>
                <c:pt idx="5">
                  <c:v>77.421714787685971</c:v>
                </c:pt>
                <c:pt idx="6">
                  <c:v>61.685287654006238</c:v>
                </c:pt>
                <c:pt idx="7">
                  <c:v>43.594200010922016</c:v>
                </c:pt>
                <c:pt idx="8">
                  <c:v>28.063837629748278</c:v>
                </c:pt>
                <c:pt idx="9">
                  <c:v>16.58045745163637</c:v>
                </c:pt>
                <c:pt idx="10">
                  <c:v>8.9006678582417837</c:v>
                </c:pt>
                <c:pt idx="11">
                  <c:v>4.2061702071131357</c:v>
                </c:pt>
                <c:pt idx="12">
                  <c:v>0.53247200224466851</c:v>
                </c:pt>
                <c:pt idx="13">
                  <c:v>-0.33441292502836284</c:v>
                </c:pt>
                <c:pt idx="14">
                  <c:v>0.1943042331321814</c:v>
                </c:pt>
                <c:pt idx="15">
                  <c:v>0.31702269616303269</c:v>
                </c:pt>
                <c:pt idx="16">
                  <c:v>0.25566346464760675</c:v>
                </c:pt>
                <c:pt idx="17">
                  <c:v>0.15339807878856351</c:v>
                </c:pt>
                <c:pt idx="18">
                  <c:v>6.8176923906028725E-2</c:v>
                </c:pt>
                <c:pt idx="19">
                  <c:v>1.7044230976507254E-2</c:v>
                </c:pt>
                <c:pt idx="20">
                  <c:v>-2.8874050395427745E-16</c:v>
                </c:pt>
              </c:numCache>
            </c:numRef>
          </c:xVal>
          <c:yVal>
            <c:numRef>
              <c:f>plot!$C$66:$W$66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4-4340-8647-22C71CE827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plot!$C$43:$H$43</c:f>
              <c:numCache>
                <c:formatCode>0.00E+00</c:formatCode>
                <c:ptCount val="6"/>
                <c:pt idx="0">
                  <c:v>-220.06464947189821</c:v>
                </c:pt>
                <c:pt idx="1">
                  <c:v>102.35951262461055</c:v>
                </c:pt>
                <c:pt idx="2">
                  <c:v>35.50772121799033</c:v>
                </c:pt>
                <c:pt idx="3">
                  <c:v>2.6349273214666535</c:v>
                </c:pt>
                <c:pt idx="4">
                  <c:v>0.11793222991976089</c:v>
                </c:pt>
                <c:pt idx="5">
                  <c:v>1.804628149714234E-17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4-4340-8647-22C71CE827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plot!$C$120:$AG$120</c:f>
              <c:numCache>
                <c:formatCode>0.00E+00</c:formatCode>
                <c:ptCount val="31"/>
                <c:pt idx="0">
                  <c:v>-222.40523082421512</c:v>
                </c:pt>
                <c:pt idx="1">
                  <c:v>-231.08977877692837</c:v>
                </c:pt>
                <c:pt idx="2">
                  <c:v>-125.49782447861868</c:v>
                </c:pt>
                <c:pt idx="3">
                  <c:v>-34.870141468687166</c:v>
                </c:pt>
                <c:pt idx="4">
                  <c:v>28.443456810463829</c:v>
                </c:pt>
                <c:pt idx="5">
                  <c:v>64.532675944162236</c:v>
                </c:pt>
                <c:pt idx="6">
                  <c:v>79.335121171112505</c:v>
                </c:pt>
                <c:pt idx="7">
                  <c:v>79.970292483763785</c:v>
                </c:pt>
                <c:pt idx="8">
                  <c:v>72.499883752731947</c:v>
                </c:pt>
                <c:pt idx="9">
                  <c:v>61.297546746162936</c:v>
                </c:pt>
                <c:pt idx="10">
                  <c:v>49.178527628367689</c:v>
                </c:pt>
                <c:pt idx="11">
                  <c:v>37.769361926820906</c:v>
                </c:pt>
                <c:pt idx="12">
                  <c:v>27.885621501403101</c:v>
                </c:pt>
                <c:pt idx="13">
                  <c:v>19.818163011227675</c:v>
                </c:pt>
                <c:pt idx="14">
                  <c:v>13.530211970036033</c:v>
                </c:pt>
                <c:pt idx="15">
                  <c:v>8.8229946213226622</c:v>
                </c:pt>
                <c:pt idx="16">
                  <c:v>5.4342631204457126</c:v>
                </c:pt>
                <c:pt idx="17">
                  <c:v>3.0932394496034776</c:v>
                </c:pt>
                <c:pt idx="18">
                  <c:v>0.32882152551640836</c:v>
                </c:pt>
                <c:pt idx="19">
                  <c:v>-0.62453671374619801</c:v>
                </c:pt>
                <c:pt idx="20">
                  <c:v>-7.3732973422061324E-2</c:v>
                </c:pt>
                <c:pt idx="21">
                  <c:v>0.20981296560693771</c:v>
                </c:pt>
                <c:pt idx="22">
                  <c:v>0.31639570610211926</c:v>
                </c:pt>
                <c:pt idx="23">
                  <c:v>0.31747896301685302</c:v>
                </c:pt>
                <c:pt idx="24">
                  <c:v>0.26502715100379048</c:v>
                </c:pt>
                <c:pt idx="25">
                  <c:v>0.19363625868809478</c:v>
                </c:pt>
                <c:pt idx="26">
                  <c:v>0.12403548361614766</c:v>
                </c:pt>
                <c:pt idx="27">
                  <c:v>6.6920564851927072E-2</c:v>
                </c:pt>
                <c:pt idx="28">
                  <c:v>2.6461483409521536E-2</c:v>
                </c:pt>
                <c:pt idx="29">
                  <c:v>3.1336584745199703E-3</c:v>
                </c:pt>
                <c:pt idx="30">
                  <c:v>3.7680635766033198E-14</c:v>
                </c:pt>
              </c:numCache>
            </c:numRef>
          </c:xVal>
          <c:yVal>
            <c:numRef>
              <c:f>plot!$C$110:$AG$110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4-4340-8647-22C71CE827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Sheet1!$D$2:$D$201</c:f>
              <c:numCache>
                <c:formatCode>General</c:formatCode>
                <c:ptCount val="200"/>
                <c:pt idx="0">
                  <c:v>-177.97</c:v>
                </c:pt>
                <c:pt idx="1">
                  <c:v>-166.07599999999999</c:v>
                </c:pt>
                <c:pt idx="2">
                  <c:v>-166.07599999999999</c:v>
                </c:pt>
                <c:pt idx="3">
                  <c:v>-154.40100000000001</c:v>
                </c:pt>
                <c:pt idx="4">
                  <c:v>-154.40100000000001</c:v>
                </c:pt>
                <c:pt idx="5">
                  <c:v>-142.95699999999999</c:v>
                </c:pt>
                <c:pt idx="6">
                  <c:v>-142.95699999999999</c:v>
                </c:pt>
                <c:pt idx="7">
                  <c:v>-131.75399999999999</c:v>
                </c:pt>
                <c:pt idx="8">
                  <c:v>-131.75399999999999</c:v>
                </c:pt>
                <c:pt idx="9">
                  <c:v>-120.803</c:v>
                </c:pt>
                <c:pt idx="10">
                  <c:v>-120.803</c:v>
                </c:pt>
                <c:pt idx="11">
                  <c:v>-110.114</c:v>
                </c:pt>
                <c:pt idx="12">
                  <c:v>-110.114</c:v>
                </c:pt>
                <c:pt idx="13">
                  <c:v>-99.697999999999993</c:v>
                </c:pt>
                <c:pt idx="14">
                  <c:v>-99.697999999999993</c:v>
                </c:pt>
                <c:pt idx="15">
                  <c:v>-89.563000000000002</c:v>
                </c:pt>
                <c:pt idx="16">
                  <c:v>-89.563000000000002</c:v>
                </c:pt>
                <c:pt idx="17">
                  <c:v>-79.718999999999994</c:v>
                </c:pt>
                <c:pt idx="18">
                  <c:v>-79.718999999999994</c:v>
                </c:pt>
                <c:pt idx="19">
                  <c:v>-70.174000000000007</c:v>
                </c:pt>
                <c:pt idx="20">
                  <c:v>-70.174000000000007</c:v>
                </c:pt>
                <c:pt idx="21">
                  <c:v>-60.938000000000002</c:v>
                </c:pt>
                <c:pt idx="22">
                  <c:v>-60.938000000000002</c:v>
                </c:pt>
                <c:pt idx="23">
                  <c:v>-52.015999999999998</c:v>
                </c:pt>
                <c:pt idx="24">
                  <c:v>-52.015999999999998</c:v>
                </c:pt>
                <c:pt idx="25">
                  <c:v>-43.417999999999999</c:v>
                </c:pt>
                <c:pt idx="26">
                  <c:v>-43.417999999999999</c:v>
                </c:pt>
                <c:pt idx="27">
                  <c:v>-35.15</c:v>
                </c:pt>
                <c:pt idx="28">
                  <c:v>-35.15</c:v>
                </c:pt>
                <c:pt idx="29">
                  <c:v>-27.216999999999999</c:v>
                </c:pt>
                <c:pt idx="30">
                  <c:v>-27.216999999999999</c:v>
                </c:pt>
                <c:pt idx="31">
                  <c:v>-19.626999999999999</c:v>
                </c:pt>
                <c:pt idx="32">
                  <c:v>-19.626999999999999</c:v>
                </c:pt>
                <c:pt idx="33">
                  <c:v>-12.384</c:v>
                </c:pt>
                <c:pt idx="34">
                  <c:v>-12.384</c:v>
                </c:pt>
                <c:pt idx="35">
                  <c:v>-5.4930000000000003</c:v>
                </c:pt>
                <c:pt idx="36">
                  <c:v>-5.4930000000000003</c:v>
                </c:pt>
                <c:pt idx="37">
                  <c:v>1.0409999999999999</c:v>
                </c:pt>
                <c:pt idx="38">
                  <c:v>1.0409999999999999</c:v>
                </c:pt>
                <c:pt idx="39">
                  <c:v>7.2140000000000004</c:v>
                </c:pt>
                <c:pt idx="40">
                  <c:v>7.2140000000000004</c:v>
                </c:pt>
                <c:pt idx="41">
                  <c:v>13.025</c:v>
                </c:pt>
                <c:pt idx="42">
                  <c:v>13.025</c:v>
                </c:pt>
                <c:pt idx="43">
                  <c:v>18.469000000000001</c:v>
                </c:pt>
                <c:pt idx="44">
                  <c:v>18.469000000000001</c:v>
                </c:pt>
                <c:pt idx="45">
                  <c:v>23.544</c:v>
                </c:pt>
                <c:pt idx="46">
                  <c:v>23.544</c:v>
                </c:pt>
                <c:pt idx="47">
                  <c:v>28.251000000000001</c:v>
                </c:pt>
                <c:pt idx="48">
                  <c:v>28.251000000000001</c:v>
                </c:pt>
                <c:pt idx="49">
                  <c:v>32.585999999999999</c:v>
                </c:pt>
                <c:pt idx="50">
                  <c:v>32.585999999999999</c:v>
                </c:pt>
                <c:pt idx="51">
                  <c:v>36.551000000000002</c:v>
                </c:pt>
                <c:pt idx="52">
                  <c:v>36.551000000000002</c:v>
                </c:pt>
                <c:pt idx="53">
                  <c:v>40.145000000000003</c:v>
                </c:pt>
                <c:pt idx="54">
                  <c:v>40.145000000000003</c:v>
                </c:pt>
                <c:pt idx="55">
                  <c:v>43.37</c:v>
                </c:pt>
                <c:pt idx="56">
                  <c:v>43.37</c:v>
                </c:pt>
                <c:pt idx="57">
                  <c:v>46.226999999999997</c:v>
                </c:pt>
                <c:pt idx="58">
                  <c:v>46.226999999999997</c:v>
                </c:pt>
                <c:pt idx="59">
                  <c:v>48.718000000000004</c:v>
                </c:pt>
                <c:pt idx="60">
                  <c:v>48.718000000000004</c:v>
                </c:pt>
                <c:pt idx="61">
                  <c:v>50.845999999999997</c:v>
                </c:pt>
                <c:pt idx="62">
                  <c:v>50.845999999999997</c:v>
                </c:pt>
                <c:pt idx="63">
                  <c:v>52.615000000000002</c:v>
                </c:pt>
                <c:pt idx="64">
                  <c:v>52.615000000000002</c:v>
                </c:pt>
                <c:pt idx="65">
                  <c:v>54.027999999999999</c:v>
                </c:pt>
                <c:pt idx="66">
                  <c:v>54.027999999999999</c:v>
                </c:pt>
                <c:pt idx="67">
                  <c:v>55.091000000000001</c:v>
                </c:pt>
                <c:pt idx="68">
                  <c:v>55.091000000000001</c:v>
                </c:pt>
                <c:pt idx="69">
                  <c:v>55.808999999999997</c:v>
                </c:pt>
                <c:pt idx="70">
                  <c:v>55.808999999999997</c:v>
                </c:pt>
                <c:pt idx="71">
                  <c:v>56.189</c:v>
                </c:pt>
                <c:pt idx="72">
                  <c:v>56.189</c:v>
                </c:pt>
                <c:pt idx="73">
                  <c:v>56.24</c:v>
                </c:pt>
                <c:pt idx="74">
                  <c:v>56.24</c:v>
                </c:pt>
                <c:pt idx="75">
                  <c:v>55.973999999999997</c:v>
                </c:pt>
                <c:pt idx="76">
                  <c:v>55.973999999999997</c:v>
                </c:pt>
                <c:pt idx="77">
                  <c:v>55.405000000000001</c:v>
                </c:pt>
                <c:pt idx="78">
                  <c:v>55.405000000000001</c:v>
                </c:pt>
                <c:pt idx="79">
                  <c:v>54.546999999999997</c:v>
                </c:pt>
                <c:pt idx="80">
                  <c:v>54.546999999999997</c:v>
                </c:pt>
                <c:pt idx="81">
                  <c:v>53.414000000000001</c:v>
                </c:pt>
                <c:pt idx="82">
                  <c:v>53.414000000000001</c:v>
                </c:pt>
                <c:pt idx="83">
                  <c:v>52.021999999999998</c:v>
                </c:pt>
                <c:pt idx="84">
                  <c:v>52.021999999999998</c:v>
                </c:pt>
                <c:pt idx="85">
                  <c:v>50.383000000000003</c:v>
                </c:pt>
                <c:pt idx="86">
                  <c:v>50.383000000000003</c:v>
                </c:pt>
                <c:pt idx="87">
                  <c:v>48.515000000000001</c:v>
                </c:pt>
                <c:pt idx="88">
                  <c:v>48.515000000000001</c:v>
                </c:pt>
                <c:pt idx="89">
                  <c:v>46.433</c:v>
                </c:pt>
                <c:pt idx="90">
                  <c:v>46.433</c:v>
                </c:pt>
                <c:pt idx="91">
                  <c:v>44.152000000000001</c:v>
                </c:pt>
                <c:pt idx="92">
                  <c:v>44.152000000000001</c:v>
                </c:pt>
                <c:pt idx="93">
                  <c:v>41.691000000000003</c:v>
                </c:pt>
                <c:pt idx="94">
                  <c:v>41.691000000000003</c:v>
                </c:pt>
                <c:pt idx="95">
                  <c:v>39.067</c:v>
                </c:pt>
                <c:pt idx="96">
                  <c:v>39.067</c:v>
                </c:pt>
                <c:pt idx="97">
                  <c:v>36.307000000000002</c:v>
                </c:pt>
                <c:pt idx="98">
                  <c:v>36.307000000000002</c:v>
                </c:pt>
                <c:pt idx="99">
                  <c:v>33.459000000000003</c:v>
                </c:pt>
                <c:pt idx="100">
                  <c:v>33.459000000000003</c:v>
                </c:pt>
                <c:pt idx="101">
                  <c:v>30.584</c:v>
                </c:pt>
                <c:pt idx="102">
                  <c:v>30.584</c:v>
                </c:pt>
                <c:pt idx="103">
                  <c:v>27.736999999999998</c:v>
                </c:pt>
                <c:pt idx="104">
                  <c:v>27.736999999999998</c:v>
                </c:pt>
                <c:pt idx="105">
                  <c:v>24.960999999999999</c:v>
                </c:pt>
                <c:pt idx="106">
                  <c:v>24.960999999999999</c:v>
                </c:pt>
                <c:pt idx="107">
                  <c:v>22.292000000000002</c:v>
                </c:pt>
                <c:pt idx="108">
                  <c:v>22.292000000000002</c:v>
                </c:pt>
                <c:pt idx="109">
                  <c:v>19.753</c:v>
                </c:pt>
                <c:pt idx="110">
                  <c:v>19.753</c:v>
                </c:pt>
                <c:pt idx="111">
                  <c:v>17.352</c:v>
                </c:pt>
                <c:pt idx="112">
                  <c:v>17.352</c:v>
                </c:pt>
                <c:pt idx="113">
                  <c:v>15.093999999999999</c:v>
                </c:pt>
                <c:pt idx="114">
                  <c:v>15.093999999999999</c:v>
                </c:pt>
                <c:pt idx="115">
                  <c:v>12.981999999999999</c:v>
                </c:pt>
                <c:pt idx="116">
                  <c:v>12.981999999999999</c:v>
                </c:pt>
                <c:pt idx="117">
                  <c:v>11.016</c:v>
                </c:pt>
                <c:pt idx="118">
                  <c:v>11.016</c:v>
                </c:pt>
                <c:pt idx="119">
                  <c:v>9.1989999999999998</c:v>
                </c:pt>
                <c:pt idx="120">
                  <c:v>9.1989999999999998</c:v>
                </c:pt>
                <c:pt idx="121">
                  <c:v>7.5279999999999996</c:v>
                </c:pt>
                <c:pt idx="122">
                  <c:v>7.5279999999999996</c:v>
                </c:pt>
                <c:pt idx="123">
                  <c:v>6.0049999999999999</c:v>
                </c:pt>
                <c:pt idx="124">
                  <c:v>6.0049999999999999</c:v>
                </c:pt>
                <c:pt idx="125">
                  <c:v>4.6260000000000003</c:v>
                </c:pt>
                <c:pt idx="126">
                  <c:v>4.6260000000000003</c:v>
                </c:pt>
                <c:pt idx="127">
                  <c:v>3.3889999999999998</c:v>
                </c:pt>
                <c:pt idx="128">
                  <c:v>3.3889999999999998</c:v>
                </c:pt>
                <c:pt idx="129">
                  <c:v>2.2930000000000001</c:v>
                </c:pt>
                <c:pt idx="130">
                  <c:v>2.2930000000000001</c:v>
                </c:pt>
                <c:pt idx="131">
                  <c:v>1.335</c:v>
                </c:pt>
                <c:pt idx="132">
                  <c:v>1.335</c:v>
                </c:pt>
                <c:pt idx="133">
                  <c:v>0.51</c:v>
                </c:pt>
                <c:pt idx="134">
                  <c:v>0.51</c:v>
                </c:pt>
                <c:pt idx="135">
                  <c:v>-0.186</c:v>
                </c:pt>
                <c:pt idx="136">
                  <c:v>-0.186</c:v>
                </c:pt>
                <c:pt idx="137">
                  <c:v>-0.75900000000000001</c:v>
                </c:pt>
                <c:pt idx="138">
                  <c:v>-0.75900000000000001</c:v>
                </c:pt>
                <c:pt idx="139">
                  <c:v>-1.2230000000000001</c:v>
                </c:pt>
                <c:pt idx="140">
                  <c:v>-1.2230000000000001</c:v>
                </c:pt>
                <c:pt idx="141">
                  <c:v>-1.587</c:v>
                </c:pt>
                <c:pt idx="142">
                  <c:v>-1.587</c:v>
                </c:pt>
                <c:pt idx="143">
                  <c:v>-1.863</c:v>
                </c:pt>
                <c:pt idx="144">
                  <c:v>-1.863</c:v>
                </c:pt>
                <c:pt idx="145">
                  <c:v>-2.0609999999999999</c:v>
                </c:pt>
                <c:pt idx="146">
                  <c:v>-2.0609999999999999</c:v>
                </c:pt>
                <c:pt idx="147">
                  <c:v>-2.1909999999999998</c:v>
                </c:pt>
                <c:pt idx="148">
                  <c:v>-2.1909999999999998</c:v>
                </c:pt>
                <c:pt idx="149">
                  <c:v>-2.2629999999999999</c:v>
                </c:pt>
                <c:pt idx="150">
                  <c:v>-2.2629999999999999</c:v>
                </c:pt>
                <c:pt idx="151">
                  <c:v>-2.2839999999999998</c:v>
                </c:pt>
                <c:pt idx="152">
                  <c:v>-2.2839999999999998</c:v>
                </c:pt>
                <c:pt idx="153">
                  <c:v>-2.2639999999999998</c:v>
                </c:pt>
                <c:pt idx="154">
                  <c:v>-2.2639999999999998</c:v>
                </c:pt>
                <c:pt idx="155">
                  <c:v>-2.2090000000000001</c:v>
                </c:pt>
                <c:pt idx="156">
                  <c:v>-2.2090000000000001</c:v>
                </c:pt>
                <c:pt idx="157">
                  <c:v>-2.1259999999999999</c:v>
                </c:pt>
                <c:pt idx="158">
                  <c:v>-2.1259999999999999</c:v>
                </c:pt>
                <c:pt idx="159">
                  <c:v>-2.0209999999999999</c:v>
                </c:pt>
                <c:pt idx="160">
                  <c:v>-2.0209999999999999</c:v>
                </c:pt>
                <c:pt idx="161">
                  <c:v>-1.8979999999999999</c:v>
                </c:pt>
                <c:pt idx="162">
                  <c:v>-1.8979999999999999</c:v>
                </c:pt>
                <c:pt idx="163">
                  <c:v>-1.764</c:v>
                </c:pt>
                <c:pt idx="164">
                  <c:v>-1.764</c:v>
                </c:pt>
                <c:pt idx="165">
                  <c:v>-1.621</c:v>
                </c:pt>
                <c:pt idx="166">
                  <c:v>-1.621</c:v>
                </c:pt>
                <c:pt idx="167">
                  <c:v>-1.474</c:v>
                </c:pt>
                <c:pt idx="168">
                  <c:v>-1.474</c:v>
                </c:pt>
                <c:pt idx="169">
                  <c:v>-1.325</c:v>
                </c:pt>
                <c:pt idx="170">
                  <c:v>-1.325</c:v>
                </c:pt>
                <c:pt idx="171">
                  <c:v>-1.177</c:v>
                </c:pt>
                <c:pt idx="172">
                  <c:v>-1.177</c:v>
                </c:pt>
                <c:pt idx="173">
                  <c:v>-1.0329999999999999</c:v>
                </c:pt>
                <c:pt idx="174">
                  <c:v>-1.0329999999999999</c:v>
                </c:pt>
                <c:pt idx="175">
                  <c:v>-0.89300000000000002</c:v>
                </c:pt>
                <c:pt idx="176">
                  <c:v>-0.89300000000000002</c:v>
                </c:pt>
                <c:pt idx="177">
                  <c:v>-0.76100000000000001</c:v>
                </c:pt>
                <c:pt idx="178">
                  <c:v>-0.76100000000000001</c:v>
                </c:pt>
                <c:pt idx="179">
                  <c:v>-0.63600000000000001</c:v>
                </c:pt>
                <c:pt idx="180">
                  <c:v>-0.63600000000000001</c:v>
                </c:pt>
                <c:pt idx="181">
                  <c:v>-0.52100000000000002</c:v>
                </c:pt>
                <c:pt idx="182">
                  <c:v>-0.52100000000000002</c:v>
                </c:pt>
                <c:pt idx="183">
                  <c:v>-0.41599999999999998</c:v>
                </c:pt>
                <c:pt idx="184">
                  <c:v>-0.41599999999999998</c:v>
                </c:pt>
                <c:pt idx="185">
                  <c:v>-0.32100000000000001</c:v>
                </c:pt>
                <c:pt idx="186">
                  <c:v>-0.32100000000000001</c:v>
                </c:pt>
                <c:pt idx="187">
                  <c:v>-0.23799999999999999</c:v>
                </c:pt>
                <c:pt idx="188">
                  <c:v>-0.23799999999999999</c:v>
                </c:pt>
                <c:pt idx="189">
                  <c:v>-0.16700000000000001</c:v>
                </c:pt>
                <c:pt idx="190">
                  <c:v>-0.16700000000000001</c:v>
                </c:pt>
                <c:pt idx="191">
                  <c:v>-0.108</c:v>
                </c:pt>
                <c:pt idx="192">
                  <c:v>-0.108</c:v>
                </c:pt>
                <c:pt idx="193">
                  <c:v>-6.0999999999999999E-2</c:v>
                </c:pt>
                <c:pt idx="194">
                  <c:v>-6.0999999999999999E-2</c:v>
                </c:pt>
                <c:pt idx="195">
                  <c:v>-2.7E-2</c:v>
                </c:pt>
                <c:pt idx="196">
                  <c:v>-2.7E-2</c:v>
                </c:pt>
                <c:pt idx="197">
                  <c:v>-7.0000000000000001E-3</c:v>
                </c:pt>
                <c:pt idx="198">
                  <c:v>-7.0000000000000001E-3</c:v>
                </c:pt>
                <c:pt idx="199">
                  <c:v>0</c:v>
                </c:pt>
              </c:numCache>
            </c:numRef>
          </c:xVal>
          <c:y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0.24</c:v>
                </c:pt>
                <c:pt idx="4">
                  <c:v>0.24</c:v>
                </c:pt>
                <c:pt idx="5">
                  <c:v>0.36</c:v>
                </c:pt>
                <c:pt idx="6">
                  <c:v>0.36</c:v>
                </c:pt>
                <c:pt idx="7">
                  <c:v>0.48</c:v>
                </c:pt>
                <c:pt idx="8">
                  <c:v>0.48</c:v>
                </c:pt>
                <c:pt idx="9">
                  <c:v>0.6</c:v>
                </c:pt>
                <c:pt idx="10">
                  <c:v>0.6</c:v>
                </c:pt>
                <c:pt idx="11">
                  <c:v>0.72</c:v>
                </c:pt>
                <c:pt idx="12">
                  <c:v>0.72</c:v>
                </c:pt>
                <c:pt idx="13">
                  <c:v>0.84</c:v>
                </c:pt>
                <c:pt idx="14">
                  <c:v>0.84</c:v>
                </c:pt>
                <c:pt idx="15">
                  <c:v>0.96</c:v>
                </c:pt>
                <c:pt idx="16">
                  <c:v>0.96</c:v>
                </c:pt>
                <c:pt idx="17">
                  <c:v>1.08</c:v>
                </c:pt>
                <c:pt idx="18">
                  <c:v>1.08</c:v>
                </c:pt>
                <c:pt idx="19">
                  <c:v>1.2</c:v>
                </c:pt>
                <c:pt idx="20">
                  <c:v>1.2</c:v>
                </c:pt>
                <c:pt idx="21">
                  <c:v>1.32</c:v>
                </c:pt>
                <c:pt idx="22">
                  <c:v>1.32</c:v>
                </c:pt>
                <c:pt idx="23">
                  <c:v>1.44</c:v>
                </c:pt>
                <c:pt idx="24">
                  <c:v>1.44</c:v>
                </c:pt>
                <c:pt idx="25">
                  <c:v>1.56</c:v>
                </c:pt>
                <c:pt idx="26">
                  <c:v>1.56</c:v>
                </c:pt>
                <c:pt idx="27">
                  <c:v>1.68</c:v>
                </c:pt>
                <c:pt idx="28">
                  <c:v>1.68</c:v>
                </c:pt>
                <c:pt idx="29">
                  <c:v>1.8</c:v>
                </c:pt>
                <c:pt idx="30">
                  <c:v>1.8</c:v>
                </c:pt>
                <c:pt idx="31">
                  <c:v>1.92</c:v>
                </c:pt>
                <c:pt idx="32">
                  <c:v>1.92</c:v>
                </c:pt>
                <c:pt idx="33">
                  <c:v>2.04</c:v>
                </c:pt>
                <c:pt idx="34">
                  <c:v>2.04</c:v>
                </c:pt>
                <c:pt idx="35">
                  <c:v>2.16</c:v>
                </c:pt>
                <c:pt idx="36">
                  <c:v>2.16</c:v>
                </c:pt>
                <c:pt idx="37">
                  <c:v>2.2799999999999998</c:v>
                </c:pt>
                <c:pt idx="38">
                  <c:v>2.2799999999999998</c:v>
                </c:pt>
                <c:pt idx="39">
                  <c:v>2.4</c:v>
                </c:pt>
                <c:pt idx="40">
                  <c:v>2.4</c:v>
                </c:pt>
                <c:pt idx="41">
                  <c:v>2.52</c:v>
                </c:pt>
                <c:pt idx="42">
                  <c:v>2.52</c:v>
                </c:pt>
                <c:pt idx="43">
                  <c:v>2.64</c:v>
                </c:pt>
                <c:pt idx="44">
                  <c:v>2.64</c:v>
                </c:pt>
                <c:pt idx="45">
                  <c:v>2.76</c:v>
                </c:pt>
                <c:pt idx="46">
                  <c:v>2.76</c:v>
                </c:pt>
                <c:pt idx="47">
                  <c:v>2.88</c:v>
                </c:pt>
                <c:pt idx="48">
                  <c:v>2.88</c:v>
                </c:pt>
                <c:pt idx="49">
                  <c:v>3</c:v>
                </c:pt>
                <c:pt idx="50">
                  <c:v>3</c:v>
                </c:pt>
                <c:pt idx="51">
                  <c:v>3.12</c:v>
                </c:pt>
                <c:pt idx="52">
                  <c:v>3.12</c:v>
                </c:pt>
                <c:pt idx="53">
                  <c:v>3.24</c:v>
                </c:pt>
                <c:pt idx="54">
                  <c:v>3.24</c:v>
                </c:pt>
                <c:pt idx="55">
                  <c:v>3.36</c:v>
                </c:pt>
                <c:pt idx="56">
                  <c:v>3.36</c:v>
                </c:pt>
                <c:pt idx="57">
                  <c:v>3.48</c:v>
                </c:pt>
                <c:pt idx="58">
                  <c:v>3.48</c:v>
                </c:pt>
                <c:pt idx="59">
                  <c:v>3.6</c:v>
                </c:pt>
                <c:pt idx="60">
                  <c:v>3.6</c:v>
                </c:pt>
                <c:pt idx="61">
                  <c:v>3.72</c:v>
                </c:pt>
                <c:pt idx="62">
                  <c:v>3.72</c:v>
                </c:pt>
                <c:pt idx="63">
                  <c:v>3.84</c:v>
                </c:pt>
                <c:pt idx="64">
                  <c:v>3.84</c:v>
                </c:pt>
                <c:pt idx="65">
                  <c:v>3.96</c:v>
                </c:pt>
                <c:pt idx="66">
                  <c:v>3.96</c:v>
                </c:pt>
                <c:pt idx="67">
                  <c:v>4.08</c:v>
                </c:pt>
                <c:pt idx="68">
                  <c:v>4.08</c:v>
                </c:pt>
                <c:pt idx="69">
                  <c:v>4.2</c:v>
                </c:pt>
                <c:pt idx="70">
                  <c:v>4.2</c:v>
                </c:pt>
                <c:pt idx="71">
                  <c:v>4.32</c:v>
                </c:pt>
                <c:pt idx="72">
                  <c:v>4.32</c:v>
                </c:pt>
                <c:pt idx="73">
                  <c:v>4.4400000000000004</c:v>
                </c:pt>
                <c:pt idx="74">
                  <c:v>4.4400000000000004</c:v>
                </c:pt>
                <c:pt idx="75">
                  <c:v>4.5599999999999996</c:v>
                </c:pt>
                <c:pt idx="76">
                  <c:v>4.5599999999999996</c:v>
                </c:pt>
                <c:pt idx="77">
                  <c:v>4.68</c:v>
                </c:pt>
                <c:pt idx="78">
                  <c:v>4.68</c:v>
                </c:pt>
                <c:pt idx="79">
                  <c:v>4.8</c:v>
                </c:pt>
                <c:pt idx="80">
                  <c:v>4.8</c:v>
                </c:pt>
                <c:pt idx="81">
                  <c:v>4.92</c:v>
                </c:pt>
                <c:pt idx="82">
                  <c:v>4.92</c:v>
                </c:pt>
                <c:pt idx="83">
                  <c:v>5.04</c:v>
                </c:pt>
                <c:pt idx="84">
                  <c:v>5.04</c:v>
                </c:pt>
                <c:pt idx="85">
                  <c:v>5.16</c:v>
                </c:pt>
                <c:pt idx="86">
                  <c:v>5.16</c:v>
                </c:pt>
                <c:pt idx="87">
                  <c:v>5.28</c:v>
                </c:pt>
                <c:pt idx="88">
                  <c:v>5.28</c:v>
                </c:pt>
                <c:pt idx="89">
                  <c:v>5.4</c:v>
                </c:pt>
                <c:pt idx="90">
                  <c:v>5.4</c:v>
                </c:pt>
                <c:pt idx="91">
                  <c:v>5.52</c:v>
                </c:pt>
                <c:pt idx="92">
                  <c:v>5.52</c:v>
                </c:pt>
                <c:pt idx="93">
                  <c:v>5.64</c:v>
                </c:pt>
                <c:pt idx="94">
                  <c:v>5.64</c:v>
                </c:pt>
                <c:pt idx="95">
                  <c:v>5.76</c:v>
                </c:pt>
                <c:pt idx="96">
                  <c:v>5.76</c:v>
                </c:pt>
                <c:pt idx="97">
                  <c:v>5.88</c:v>
                </c:pt>
                <c:pt idx="98">
                  <c:v>5.88</c:v>
                </c:pt>
                <c:pt idx="99">
                  <c:v>6</c:v>
                </c:pt>
                <c:pt idx="100">
                  <c:v>6</c:v>
                </c:pt>
                <c:pt idx="101">
                  <c:v>6.12</c:v>
                </c:pt>
                <c:pt idx="102">
                  <c:v>6.12</c:v>
                </c:pt>
                <c:pt idx="103">
                  <c:v>6.24</c:v>
                </c:pt>
                <c:pt idx="104">
                  <c:v>6.24</c:v>
                </c:pt>
                <c:pt idx="105">
                  <c:v>6.36</c:v>
                </c:pt>
                <c:pt idx="106">
                  <c:v>6.36</c:v>
                </c:pt>
                <c:pt idx="107">
                  <c:v>6.48</c:v>
                </c:pt>
                <c:pt idx="108">
                  <c:v>6.48</c:v>
                </c:pt>
                <c:pt idx="109">
                  <c:v>6.6</c:v>
                </c:pt>
                <c:pt idx="110">
                  <c:v>6.6</c:v>
                </c:pt>
                <c:pt idx="111">
                  <c:v>6.72</c:v>
                </c:pt>
                <c:pt idx="112">
                  <c:v>6.72</c:v>
                </c:pt>
                <c:pt idx="113">
                  <c:v>6.84</c:v>
                </c:pt>
                <c:pt idx="114">
                  <c:v>6.84</c:v>
                </c:pt>
                <c:pt idx="115">
                  <c:v>6.96</c:v>
                </c:pt>
                <c:pt idx="116">
                  <c:v>6.96</c:v>
                </c:pt>
                <c:pt idx="117">
                  <c:v>7.08</c:v>
                </c:pt>
                <c:pt idx="118">
                  <c:v>7.08</c:v>
                </c:pt>
                <c:pt idx="119">
                  <c:v>7.2</c:v>
                </c:pt>
                <c:pt idx="120">
                  <c:v>7.2</c:v>
                </c:pt>
                <c:pt idx="121">
                  <c:v>7.32</c:v>
                </c:pt>
                <c:pt idx="122">
                  <c:v>7.32</c:v>
                </c:pt>
                <c:pt idx="123">
                  <c:v>7.44</c:v>
                </c:pt>
                <c:pt idx="124">
                  <c:v>7.44</c:v>
                </c:pt>
                <c:pt idx="125">
                  <c:v>7.56</c:v>
                </c:pt>
                <c:pt idx="126">
                  <c:v>7.56</c:v>
                </c:pt>
                <c:pt idx="127">
                  <c:v>7.68</c:v>
                </c:pt>
                <c:pt idx="128">
                  <c:v>7.68</c:v>
                </c:pt>
                <c:pt idx="129">
                  <c:v>7.8</c:v>
                </c:pt>
                <c:pt idx="130">
                  <c:v>7.8</c:v>
                </c:pt>
                <c:pt idx="131">
                  <c:v>7.92</c:v>
                </c:pt>
                <c:pt idx="132">
                  <c:v>7.92</c:v>
                </c:pt>
                <c:pt idx="133">
                  <c:v>8.0399999999999991</c:v>
                </c:pt>
                <c:pt idx="134">
                  <c:v>8.0399999999999991</c:v>
                </c:pt>
                <c:pt idx="135">
                  <c:v>8.16</c:v>
                </c:pt>
                <c:pt idx="136">
                  <c:v>8.16</c:v>
                </c:pt>
                <c:pt idx="137">
                  <c:v>8.2799999999999994</c:v>
                </c:pt>
                <c:pt idx="138">
                  <c:v>8.2799999999999994</c:v>
                </c:pt>
                <c:pt idx="139">
                  <c:v>8.4</c:v>
                </c:pt>
                <c:pt idx="140">
                  <c:v>8.4</c:v>
                </c:pt>
                <c:pt idx="141">
                  <c:v>8.52</c:v>
                </c:pt>
                <c:pt idx="142">
                  <c:v>8.52</c:v>
                </c:pt>
                <c:pt idx="143">
                  <c:v>8.64</c:v>
                </c:pt>
                <c:pt idx="144">
                  <c:v>8.64</c:v>
                </c:pt>
                <c:pt idx="145">
                  <c:v>8.76</c:v>
                </c:pt>
                <c:pt idx="146">
                  <c:v>8.76</c:v>
                </c:pt>
                <c:pt idx="147">
                  <c:v>8.8800000000000008</c:v>
                </c:pt>
                <c:pt idx="148">
                  <c:v>8.8800000000000008</c:v>
                </c:pt>
                <c:pt idx="149">
                  <c:v>9</c:v>
                </c:pt>
                <c:pt idx="150">
                  <c:v>9</c:v>
                </c:pt>
                <c:pt idx="151">
                  <c:v>9.1199999999999992</c:v>
                </c:pt>
                <c:pt idx="152">
                  <c:v>9.1199999999999992</c:v>
                </c:pt>
                <c:pt idx="153">
                  <c:v>9.24</c:v>
                </c:pt>
                <c:pt idx="154">
                  <c:v>9.24</c:v>
                </c:pt>
                <c:pt idx="155">
                  <c:v>9.36</c:v>
                </c:pt>
                <c:pt idx="156">
                  <c:v>9.36</c:v>
                </c:pt>
                <c:pt idx="157">
                  <c:v>9.48</c:v>
                </c:pt>
                <c:pt idx="158">
                  <c:v>9.48</c:v>
                </c:pt>
                <c:pt idx="159">
                  <c:v>9.6</c:v>
                </c:pt>
                <c:pt idx="160">
                  <c:v>9.6</c:v>
                </c:pt>
                <c:pt idx="161">
                  <c:v>9.7200000000000006</c:v>
                </c:pt>
                <c:pt idx="162">
                  <c:v>9.7200000000000006</c:v>
                </c:pt>
                <c:pt idx="163">
                  <c:v>9.84</c:v>
                </c:pt>
                <c:pt idx="164">
                  <c:v>9.84</c:v>
                </c:pt>
                <c:pt idx="165">
                  <c:v>9.9600000000000009</c:v>
                </c:pt>
                <c:pt idx="166">
                  <c:v>9.9600000000000009</c:v>
                </c:pt>
                <c:pt idx="167">
                  <c:v>10.08</c:v>
                </c:pt>
                <c:pt idx="168">
                  <c:v>10.08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10.32</c:v>
                </c:pt>
                <c:pt idx="172">
                  <c:v>10.32</c:v>
                </c:pt>
                <c:pt idx="173">
                  <c:v>10.44</c:v>
                </c:pt>
                <c:pt idx="174">
                  <c:v>10.44</c:v>
                </c:pt>
                <c:pt idx="175">
                  <c:v>10.56</c:v>
                </c:pt>
                <c:pt idx="176">
                  <c:v>10.56</c:v>
                </c:pt>
                <c:pt idx="177">
                  <c:v>10.68</c:v>
                </c:pt>
                <c:pt idx="178">
                  <c:v>10.68</c:v>
                </c:pt>
                <c:pt idx="179">
                  <c:v>10.8</c:v>
                </c:pt>
                <c:pt idx="180">
                  <c:v>10.8</c:v>
                </c:pt>
                <c:pt idx="181">
                  <c:v>10.92</c:v>
                </c:pt>
                <c:pt idx="182">
                  <c:v>10.92</c:v>
                </c:pt>
                <c:pt idx="183">
                  <c:v>11.04</c:v>
                </c:pt>
                <c:pt idx="184">
                  <c:v>11.04</c:v>
                </c:pt>
                <c:pt idx="185">
                  <c:v>11.16</c:v>
                </c:pt>
                <c:pt idx="186">
                  <c:v>11.16</c:v>
                </c:pt>
                <c:pt idx="187">
                  <c:v>11.28</c:v>
                </c:pt>
                <c:pt idx="188">
                  <c:v>11.28</c:v>
                </c:pt>
                <c:pt idx="189">
                  <c:v>11.4</c:v>
                </c:pt>
                <c:pt idx="190">
                  <c:v>11.4</c:v>
                </c:pt>
                <c:pt idx="191">
                  <c:v>11.52</c:v>
                </c:pt>
                <c:pt idx="192">
                  <c:v>11.52</c:v>
                </c:pt>
                <c:pt idx="193">
                  <c:v>11.64</c:v>
                </c:pt>
                <c:pt idx="194">
                  <c:v>11.64</c:v>
                </c:pt>
                <c:pt idx="195">
                  <c:v>11.76</c:v>
                </c:pt>
                <c:pt idx="196">
                  <c:v>11.76</c:v>
                </c:pt>
                <c:pt idx="197">
                  <c:v>11.88</c:v>
                </c:pt>
                <c:pt idx="198">
                  <c:v>11.88</c:v>
                </c:pt>
                <c:pt idx="1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4-4340-8647-22C71CE8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80"/>
        <c:axId val="318241736"/>
      </c:scatterChart>
      <c:valAx>
        <c:axId val="31824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736"/>
        <c:crosses val="autoZero"/>
        <c:crossBetween val="midCat"/>
      </c:valAx>
      <c:valAx>
        <c:axId val="318241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plot!$C$68:$W$68</c:f>
              <c:numCache>
                <c:formatCode>General</c:formatCode>
                <c:ptCount val="21"/>
                <c:pt idx="0">
                  <c:v>-8.5590446553693766</c:v>
                </c:pt>
                <c:pt idx="1">
                  <c:v>156.03723592001845</c:v>
                </c:pt>
                <c:pt idx="2">
                  <c:v>189.00361933374543</c:v>
                </c:pt>
                <c:pt idx="3">
                  <c:v>95.323838723343897</c:v>
                </c:pt>
                <c:pt idx="4">
                  <c:v>22.887703531544616</c:v>
                </c:pt>
                <c:pt idx="5">
                  <c:v>-15.122778004422273</c:v>
                </c:pt>
                <c:pt idx="6">
                  <c:v>-28.189595647303303</c:v>
                </c:pt>
                <c:pt idx="7">
                  <c:v>-28.017875020214969</c:v>
                </c:pt>
                <c:pt idx="8">
                  <c:v>-22.511452132738036</c:v>
                </c:pt>
                <c:pt idx="9">
                  <c:v>-15.969308142922081</c:v>
                </c:pt>
                <c:pt idx="10">
                  <c:v>-10.311906037102696</c:v>
                </c:pt>
                <c:pt idx="11">
                  <c:v>-6.9734965466642631</c:v>
                </c:pt>
                <c:pt idx="12">
                  <c:v>-3.7838192767845817</c:v>
                </c:pt>
                <c:pt idx="13">
                  <c:v>-0.28180647426040595</c:v>
                </c:pt>
                <c:pt idx="14">
                  <c:v>0.54286301765949585</c:v>
                </c:pt>
                <c:pt idx="15">
                  <c:v>5.1132692929521363E-2</c:v>
                </c:pt>
                <c:pt idx="16">
                  <c:v>-0.13635384781205737</c:v>
                </c:pt>
                <c:pt idx="17">
                  <c:v>-0.15623878395131505</c:v>
                </c:pt>
                <c:pt idx="18">
                  <c:v>-0.1136282065100469</c:v>
                </c:pt>
                <c:pt idx="19">
                  <c:v>-5.6814103255024173E-2</c:v>
                </c:pt>
                <c:pt idx="20">
                  <c:v>-1.4203525813755802E-2</c:v>
                </c:pt>
              </c:numCache>
            </c:numRef>
          </c:xVal>
          <c:yVal>
            <c:numRef>
              <c:f>plot!$C$66:$W$66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0-43FE-A4D1-BFEDC6299E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plot!$C$53:$H$53</c:f>
              <c:numCache>
                <c:formatCode>General</c:formatCode>
                <c:ptCount val="6"/>
                <c:pt idx="0">
                  <c:v>111.77541205016574</c:v>
                </c:pt>
                <c:pt idx="1">
                  <c:v>53.244243893726782</c:v>
                </c:pt>
                <c:pt idx="2">
                  <c:v>-20.775955271488307</c:v>
                </c:pt>
                <c:pt idx="3">
                  <c:v>-7.3728727058480361</c:v>
                </c:pt>
                <c:pt idx="4">
                  <c:v>-0.54894319197221952</c:v>
                </c:pt>
                <c:pt idx="5">
                  <c:v>1.9818357112006457E-4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90-43FE-A4D1-BFEDC6299E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plot!$C$130:$AG$130</c:f>
              <c:numCache>
                <c:formatCode>General</c:formatCode>
                <c:ptCount val="31"/>
                <c:pt idx="0">
                  <c:v>-100.9288957174808</c:v>
                </c:pt>
                <c:pt idx="1">
                  <c:v>121.13425793199553</c:v>
                </c:pt>
                <c:pt idx="2">
                  <c:v>245.27454663530148</c:v>
                </c:pt>
                <c:pt idx="3">
                  <c:v>192.42660161135314</c:v>
                </c:pt>
                <c:pt idx="4">
                  <c:v>124.25352176606177</c:v>
                </c:pt>
                <c:pt idx="5">
                  <c:v>63.614580450810848</c:v>
                </c:pt>
                <c:pt idx="6">
                  <c:v>19.297020674501912</c:v>
                </c:pt>
                <c:pt idx="7">
                  <c:v>-8.5440467729756975</c:v>
                </c:pt>
                <c:pt idx="8">
                  <c:v>-23.340932172001054</c:v>
                </c:pt>
                <c:pt idx="9">
                  <c:v>-29.151695155455329</c:v>
                </c:pt>
                <c:pt idx="10">
                  <c:v>-29.410231024177531</c:v>
                </c:pt>
                <c:pt idx="11">
                  <c:v>-26.616132658705734</c:v>
                </c:pt>
                <c:pt idx="12">
                  <c:v>-22.438998644491537</c:v>
                </c:pt>
                <c:pt idx="13">
                  <c:v>-17.944261914208834</c:v>
                </c:pt>
                <c:pt idx="14">
                  <c:v>-13.743960487381269</c:v>
                </c:pt>
                <c:pt idx="15">
                  <c:v>-10.1199360619879</c:v>
                </c:pt>
                <c:pt idx="16">
                  <c:v>-7.1621939646489805</c:v>
                </c:pt>
                <c:pt idx="17">
                  <c:v>-6.3818019936616288</c:v>
                </c:pt>
                <c:pt idx="18">
                  <c:v>-4.6472202041870947</c:v>
                </c:pt>
                <c:pt idx="19">
                  <c:v>-0.50319312367308733</c:v>
                </c:pt>
                <c:pt idx="20">
                  <c:v>1.04293709919142</c:v>
                </c:pt>
                <c:pt idx="21">
                  <c:v>0.48766084940522569</c:v>
                </c:pt>
                <c:pt idx="22">
                  <c:v>0.13458249676239498</c:v>
                </c:pt>
                <c:pt idx="23">
                  <c:v>-6.4210693872910909E-2</c:v>
                </c:pt>
                <c:pt idx="24">
                  <c:v>-0.15480338041094782</c:v>
                </c:pt>
                <c:pt idx="25">
                  <c:v>-0.17623958423455358</c:v>
                </c:pt>
                <c:pt idx="26">
                  <c:v>-0.15839461729520962</c:v>
                </c:pt>
                <c:pt idx="27">
                  <c:v>-0.12196750025828265</c:v>
                </c:pt>
                <c:pt idx="28">
                  <c:v>-7.9733632971758867E-2</c:v>
                </c:pt>
                <c:pt idx="29">
                  <c:v>-3.3076854261854818E-2</c:v>
                </c:pt>
                <c:pt idx="30">
                  <c:v>8.1208266737140511E-16</c:v>
                </c:pt>
              </c:numCache>
            </c:numRef>
          </c:xVal>
          <c:yVal>
            <c:numRef>
              <c:f>plot!$C$110:$AG$110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90-43FE-A4D1-BFEDC6299E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Sheet1!$C$2:$C$201</c:f>
              <c:numCache>
                <c:formatCode>General</c:formatCode>
                <c:ptCount val="200"/>
                <c:pt idx="0">
                  <c:v>100</c:v>
                </c:pt>
                <c:pt idx="1">
                  <c:v>98.22</c:v>
                </c:pt>
                <c:pt idx="2">
                  <c:v>98.22</c:v>
                </c:pt>
                <c:pt idx="3">
                  <c:v>96.346000000000004</c:v>
                </c:pt>
                <c:pt idx="4">
                  <c:v>96.346000000000004</c:v>
                </c:pt>
                <c:pt idx="5">
                  <c:v>94.379000000000005</c:v>
                </c:pt>
                <c:pt idx="6">
                  <c:v>94.379000000000005</c:v>
                </c:pt>
                <c:pt idx="7">
                  <c:v>92.322999999999993</c:v>
                </c:pt>
                <c:pt idx="8">
                  <c:v>92.322999999999993</c:v>
                </c:pt>
                <c:pt idx="9">
                  <c:v>90.179000000000002</c:v>
                </c:pt>
                <c:pt idx="10">
                  <c:v>90.179000000000002</c:v>
                </c:pt>
                <c:pt idx="11">
                  <c:v>87.951999999999998</c:v>
                </c:pt>
                <c:pt idx="12">
                  <c:v>87.951999999999998</c:v>
                </c:pt>
                <c:pt idx="13">
                  <c:v>85.643000000000001</c:v>
                </c:pt>
                <c:pt idx="14">
                  <c:v>85.643000000000001</c:v>
                </c:pt>
                <c:pt idx="15">
                  <c:v>83.257999999999996</c:v>
                </c:pt>
                <c:pt idx="16">
                  <c:v>83.257999999999996</c:v>
                </c:pt>
                <c:pt idx="17">
                  <c:v>80.796999999999997</c:v>
                </c:pt>
                <c:pt idx="18">
                  <c:v>80.796999999999997</c:v>
                </c:pt>
                <c:pt idx="19">
                  <c:v>78.266999999999996</c:v>
                </c:pt>
                <c:pt idx="20">
                  <c:v>78.266999999999996</c:v>
                </c:pt>
                <c:pt idx="21">
                  <c:v>75.668999999999997</c:v>
                </c:pt>
                <c:pt idx="22">
                  <c:v>75.668999999999997</c:v>
                </c:pt>
                <c:pt idx="23">
                  <c:v>73.007999999999996</c:v>
                </c:pt>
                <c:pt idx="24">
                  <c:v>73.007999999999996</c:v>
                </c:pt>
                <c:pt idx="25">
                  <c:v>70.287999999999997</c:v>
                </c:pt>
                <c:pt idx="26">
                  <c:v>70.287999999999997</c:v>
                </c:pt>
                <c:pt idx="27">
                  <c:v>67.512</c:v>
                </c:pt>
                <c:pt idx="28">
                  <c:v>67.512</c:v>
                </c:pt>
                <c:pt idx="29">
                  <c:v>64.686000000000007</c:v>
                </c:pt>
                <c:pt idx="30">
                  <c:v>64.686000000000007</c:v>
                </c:pt>
                <c:pt idx="31">
                  <c:v>61.811999999999998</c:v>
                </c:pt>
                <c:pt idx="32">
                  <c:v>61.811999999999998</c:v>
                </c:pt>
                <c:pt idx="33">
                  <c:v>58.896000000000001</c:v>
                </c:pt>
                <c:pt idx="34">
                  <c:v>58.896000000000001</c:v>
                </c:pt>
                <c:pt idx="35">
                  <c:v>55.942</c:v>
                </c:pt>
                <c:pt idx="36">
                  <c:v>55.942</c:v>
                </c:pt>
                <c:pt idx="37">
                  <c:v>52.954000000000001</c:v>
                </c:pt>
                <c:pt idx="38">
                  <c:v>52.954000000000001</c:v>
                </c:pt>
                <c:pt idx="39">
                  <c:v>49.936999999999998</c:v>
                </c:pt>
                <c:pt idx="40">
                  <c:v>49.936999999999998</c:v>
                </c:pt>
                <c:pt idx="41">
                  <c:v>46.896000000000001</c:v>
                </c:pt>
                <c:pt idx="42">
                  <c:v>46.896000000000001</c:v>
                </c:pt>
                <c:pt idx="43">
                  <c:v>43.835000000000001</c:v>
                </c:pt>
                <c:pt idx="44">
                  <c:v>43.835000000000001</c:v>
                </c:pt>
                <c:pt idx="45">
                  <c:v>40.76</c:v>
                </c:pt>
                <c:pt idx="46">
                  <c:v>40.76</c:v>
                </c:pt>
                <c:pt idx="47">
                  <c:v>37.674999999999997</c:v>
                </c:pt>
                <c:pt idx="48">
                  <c:v>37.674999999999997</c:v>
                </c:pt>
                <c:pt idx="49">
                  <c:v>34.585000000000001</c:v>
                </c:pt>
                <c:pt idx="50">
                  <c:v>34.585000000000001</c:v>
                </c:pt>
                <c:pt idx="51">
                  <c:v>31.495000000000001</c:v>
                </c:pt>
                <c:pt idx="52">
                  <c:v>31.495000000000001</c:v>
                </c:pt>
                <c:pt idx="53">
                  <c:v>28.411000000000001</c:v>
                </c:pt>
                <c:pt idx="54">
                  <c:v>28.411000000000001</c:v>
                </c:pt>
                <c:pt idx="55">
                  <c:v>25.337</c:v>
                </c:pt>
                <c:pt idx="56">
                  <c:v>25.337</c:v>
                </c:pt>
                <c:pt idx="57">
                  <c:v>22.279</c:v>
                </c:pt>
                <c:pt idx="58">
                  <c:v>22.279</c:v>
                </c:pt>
                <c:pt idx="59">
                  <c:v>19.242000000000001</c:v>
                </c:pt>
                <c:pt idx="60">
                  <c:v>19.242000000000001</c:v>
                </c:pt>
                <c:pt idx="61">
                  <c:v>16.231000000000002</c:v>
                </c:pt>
                <c:pt idx="62">
                  <c:v>16.231000000000002</c:v>
                </c:pt>
                <c:pt idx="63">
                  <c:v>13.253</c:v>
                </c:pt>
                <c:pt idx="64">
                  <c:v>13.253</c:v>
                </c:pt>
                <c:pt idx="65">
                  <c:v>10.311999999999999</c:v>
                </c:pt>
                <c:pt idx="66">
                  <c:v>10.311999999999999</c:v>
                </c:pt>
                <c:pt idx="67">
                  <c:v>7.4139999999999997</c:v>
                </c:pt>
                <c:pt idx="68">
                  <c:v>7.4139999999999997</c:v>
                </c:pt>
                <c:pt idx="69">
                  <c:v>4.5640000000000001</c:v>
                </c:pt>
                <c:pt idx="70">
                  <c:v>4.5640000000000001</c:v>
                </c:pt>
                <c:pt idx="71">
                  <c:v>1.7769999999999999</c:v>
                </c:pt>
                <c:pt idx="72">
                  <c:v>1.7769999999999999</c:v>
                </c:pt>
                <c:pt idx="73">
                  <c:v>-0.91700000000000004</c:v>
                </c:pt>
                <c:pt idx="74">
                  <c:v>-0.91700000000000004</c:v>
                </c:pt>
                <c:pt idx="75">
                  <c:v>-3.4980000000000002</c:v>
                </c:pt>
                <c:pt idx="76">
                  <c:v>-3.4980000000000002</c:v>
                </c:pt>
                <c:pt idx="77">
                  <c:v>-5.9640000000000004</c:v>
                </c:pt>
                <c:pt idx="78">
                  <c:v>-5.9640000000000004</c:v>
                </c:pt>
                <c:pt idx="79">
                  <c:v>-8.3130000000000006</c:v>
                </c:pt>
                <c:pt idx="80">
                  <c:v>-8.3130000000000006</c:v>
                </c:pt>
                <c:pt idx="81">
                  <c:v>-10.542</c:v>
                </c:pt>
                <c:pt idx="82">
                  <c:v>-10.542</c:v>
                </c:pt>
                <c:pt idx="83">
                  <c:v>-12.648999999999999</c:v>
                </c:pt>
                <c:pt idx="84">
                  <c:v>-12.648999999999999</c:v>
                </c:pt>
                <c:pt idx="85">
                  <c:v>-14.631</c:v>
                </c:pt>
                <c:pt idx="86">
                  <c:v>-14.631</c:v>
                </c:pt>
                <c:pt idx="87">
                  <c:v>-16.484000000000002</c:v>
                </c:pt>
                <c:pt idx="88">
                  <c:v>-16.484000000000002</c:v>
                </c:pt>
                <c:pt idx="89">
                  <c:v>-18.202999999999999</c:v>
                </c:pt>
                <c:pt idx="90">
                  <c:v>-18.202999999999999</c:v>
                </c:pt>
                <c:pt idx="91">
                  <c:v>-19.782</c:v>
                </c:pt>
                <c:pt idx="92">
                  <c:v>-19.782</c:v>
                </c:pt>
                <c:pt idx="93">
                  <c:v>-21.213999999999999</c:v>
                </c:pt>
                <c:pt idx="94">
                  <c:v>-21.213999999999999</c:v>
                </c:pt>
                <c:pt idx="95">
                  <c:v>-22.484999999999999</c:v>
                </c:pt>
                <c:pt idx="96">
                  <c:v>-22.484999999999999</c:v>
                </c:pt>
                <c:pt idx="97">
                  <c:v>-23.45</c:v>
                </c:pt>
                <c:pt idx="98">
                  <c:v>-23.45</c:v>
                </c:pt>
                <c:pt idx="99">
                  <c:v>-23.925999999999998</c:v>
                </c:pt>
                <c:pt idx="100">
                  <c:v>-23.925999999999998</c:v>
                </c:pt>
                <c:pt idx="101">
                  <c:v>-23.911000000000001</c:v>
                </c:pt>
                <c:pt idx="102">
                  <c:v>-23.911000000000001</c:v>
                </c:pt>
                <c:pt idx="103">
                  <c:v>-23.486999999999998</c:v>
                </c:pt>
                <c:pt idx="104">
                  <c:v>-23.486999999999998</c:v>
                </c:pt>
                <c:pt idx="105">
                  <c:v>-22.727</c:v>
                </c:pt>
                <c:pt idx="106">
                  <c:v>-22.727</c:v>
                </c:pt>
                <c:pt idx="107">
                  <c:v>-21.72</c:v>
                </c:pt>
                <c:pt idx="108">
                  <c:v>-21.72</c:v>
                </c:pt>
                <c:pt idx="109">
                  <c:v>-20.59</c:v>
                </c:pt>
                <c:pt idx="110">
                  <c:v>-20.59</c:v>
                </c:pt>
                <c:pt idx="111">
                  <c:v>-19.416</c:v>
                </c:pt>
                <c:pt idx="112">
                  <c:v>-19.416</c:v>
                </c:pt>
                <c:pt idx="113">
                  <c:v>-18.213000000000001</c:v>
                </c:pt>
                <c:pt idx="114">
                  <c:v>-18.213000000000001</c:v>
                </c:pt>
                <c:pt idx="115">
                  <c:v>-16.992000000000001</c:v>
                </c:pt>
                <c:pt idx="116">
                  <c:v>-16.992000000000001</c:v>
                </c:pt>
                <c:pt idx="117">
                  <c:v>-15.763</c:v>
                </c:pt>
                <c:pt idx="118">
                  <c:v>-15.763</c:v>
                </c:pt>
                <c:pt idx="119">
                  <c:v>-14.532</c:v>
                </c:pt>
                <c:pt idx="120">
                  <c:v>-14.532</c:v>
                </c:pt>
                <c:pt idx="121">
                  <c:v>-13.307</c:v>
                </c:pt>
                <c:pt idx="122">
                  <c:v>-13.307</c:v>
                </c:pt>
                <c:pt idx="123">
                  <c:v>-12.092000000000001</c:v>
                </c:pt>
                <c:pt idx="124">
                  <c:v>-12.092000000000001</c:v>
                </c:pt>
                <c:pt idx="125">
                  <c:v>-10.893000000000001</c:v>
                </c:pt>
                <c:pt idx="126">
                  <c:v>-10.893000000000001</c:v>
                </c:pt>
                <c:pt idx="127">
                  <c:v>-9.7140000000000004</c:v>
                </c:pt>
                <c:pt idx="128">
                  <c:v>-9.7140000000000004</c:v>
                </c:pt>
                <c:pt idx="129">
                  <c:v>-8.5570000000000004</c:v>
                </c:pt>
                <c:pt idx="130">
                  <c:v>-8.5570000000000004</c:v>
                </c:pt>
                <c:pt idx="131">
                  <c:v>-7.4269999999999996</c:v>
                </c:pt>
                <c:pt idx="132">
                  <c:v>-7.4269999999999996</c:v>
                </c:pt>
                <c:pt idx="133">
                  <c:v>-6.3259999999999996</c:v>
                </c:pt>
                <c:pt idx="134">
                  <c:v>-6.3259999999999996</c:v>
                </c:pt>
                <c:pt idx="135">
                  <c:v>-5.274</c:v>
                </c:pt>
                <c:pt idx="136">
                  <c:v>-5.274</c:v>
                </c:pt>
                <c:pt idx="137">
                  <c:v>-4.3049999999999997</c:v>
                </c:pt>
                <c:pt idx="138">
                  <c:v>-4.3049999999999997</c:v>
                </c:pt>
                <c:pt idx="139">
                  <c:v>-3.4319999999999999</c:v>
                </c:pt>
                <c:pt idx="140">
                  <c:v>-3.4319999999999999</c:v>
                </c:pt>
                <c:pt idx="141">
                  <c:v>-2.6520000000000001</c:v>
                </c:pt>
                <c:pt idx="142">
                  <c:v>-2.6520000000000001</c:v>
                </c:pt>
                <c:pt idx="143">
                  <c:v>-1.9610000000000001</c:v>
                </c:pt>
                <c:pt idx="144">
                  <c:v>-1.9610000000000001</c:v>
                </c:pt>
                <c:pt idx="145">
                  <c:v>-1.355</c:v>
                </c:pt>
                <c:pt idx="146">
                  <c:v>-1.355</c:v>
                </c:pt>
                <c:pt idx="147">
                  <c:v>-0.82899999999999996</c:v>
                </c:pt>
                <c:pt idx="148">
                  <c:v>-0.82899999999999996</c:v>
                </c:pt>
                <c:pt idx="149">
                  <c:v>-0.378</c:v>
                </c:pt>
                <c:pt idx="150">
                  <c:v>-0.378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0.32300000000000001</c:v>
                </c:pt>
                <c:pt idx="154">
                  <c:v>0.32300000000000001</c:v>
                </c:pt>
                <c:pt idx="155">
                  <c:v>0.58399999999999996</c:v>
                </c:pt>
                <c:pt idx="156">
                  <c:v>0.58399999999999996</c:v>
                </c:pt>
                <c:pt idx="157">
                  <c:v>0.79300000000000004</c:v>
                </c:pt>
                <c:pt idx="158">
                  <c:v>0.79300000000000004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1.0760000000000001</c:v>
                </c:pt>
                <c:pt idx="162">
                  <c:v>1.0760000000000001</c:v>
                </c:pt>
                <c:pt idx="163">
                  <c:v>1.161</c:v>
                </c:pt>
                <c:pt idx="164">
                  <c:v>1.161</c:v>
                </c:pt>
                <c:pt idx="165">
                  <c:v>1.2130000000000001</c:v>
                </c:pt>
                <c:pt idx="166">
                  <c:v>1.2130000000000001</c:v>
                </c:pt>
                <c:pt idx="167">
                  <c:v>1.238</c:v>
                </c:pt>
                <c:pt idx="168">
                  <c:v>1.238</c:v>
                </c:pt>
                <c:pt idx="169">
                  <c:v>1.24</c:v>
                </c:pt>
                <c:pt idx="170">
                  <c:v>1.24</c:v>
                </c:pt>
                <c:pt idx="171">
                  <c:v>1.2210000000000001</c:v>
                </c:pt>
                <c:pt idx="172">
                  <c:v>1.2210000000000001</c:v>
                </c:pt>
                <c:pt idx="173">
                  <c:v>1.1839999999999999</c:v>
                </c:pt>
                <c:pt idx="174">
                  <c:v>1.1839999999999999</c:v>
                </c:pt>
                <c:pt idx="175">
                  <c:v>1.1339999999999999</c:v>
                </c:pt>
                <c:pt idx="176">
                  <c:v>1.1339999999999999</c:v>
                </c:pt>
                <c:pt idx="177">
                  <c:v>1.0720000000000001</c:v>
                </c:pt>
                <c:pt idx="178">
                  <c:v>1.0720000000000001</c:v>
                </c:pt>
                <c:pt idx="179">
                  <c:v>1</c:v>
                </c:pt>
                <c:pt idx="180">
                  <c:v>1</c:v>
                </c:pt>
                <c:pt idx="181">
                  <c:v>0.92</c:v>
                </c:pt>
                <c:pt idx="182">
                  <c:v>0.92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0.74099999999999999</c:v>
                </c:pt>
                <c:pt idx="186">
                  <c:v>0.74099999999999999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0.441</c:v>
                </c:pt>
                <c:pt idx="192">
                  <c:v>0.441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0.22600000000000001</c:v>
                </c:pt>
                <c:pt idx="196">
                  <c:v>0.22600000000000001</c:v>
                </c:pt>
                <c:pt idx="197">
                  <c:v>0.114</c:v>
                </c:pt>
                <c:pt idx="198">
                  <c:v>0.114</c:v>
                </c:pt>
                <c:pt idx="199">
                  <c:v>0</c:v>
                </c:pt>
              </c:numCache>
            </c:numRef>
          </c:xVal>
          <c:y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0.24</c:v>
                </c:pt>
                <c:pt idx="4">
                  <c:v>0.24</c:v>
                </c:pt>
                <c:pt idx="5">
                  <c:v>0.36</c:v>
                </c:pt>
                <c:pt idx="6">
                  <c:v>0.36</c:v>
                </c:pt>
                <c:pt idx="7">
                  <c:v>0.48</c:v>
                </c:pt>
                <c:pt idx="8">
                  <c:v>0.48</c:v>
                </c:pt>
                <c:pt idx="9">
                  <c:v>0.6</c:v>
                </c:pt>
                <c:pt idx="10">
                  <c:v>0.6</c:v>
                </c:pt>
                <c:pt idx="11">
                  <c:v>0.72</c:v>
                </c:pt>
                <c:pt idx="12">
                  <c:v>0.72</c:v>
                </c:pt>
                <c:pt idx="13">
                  <c:v>0.84</c:v>
                </c:pt>
                <c:pt idx="14">
                  <c:v>0.84</c:v>
                </c:pt>
                <c:pt idx="15">
                  <c:v>0.96</c:v>
                </c:pt>
                <c:pt idx="16">
                  <c:v>0.96</c:v>
                </c:pt>
                <c:pt idx="17">
                  <c:v>1.08</c:v>
                </c:pt>
                <c:pt idx="18">
                  <c:v>1.08</c:v>
                </c:pt>
                <c:pt idx="19">
                  <c:v>1.2</c:v>
                </c:pt>
                <c:pt idx="20">
                  <c:v>1.2</c:v>
                </c:pt>
                <c:pt idx="21">
                  <c:v>1.32</c:v>
                </c:pt>
                <c:pt idx="22">
                  <c:v>1.32</c:v>
                </c:pt>
                <c:pt idx="23">
                  <c:v>1.44</c:v>
                </c:pt>
                <c:pt idx="24">
                  <c:v>1.44</c:v>
                </c:pt>
                <c:pt idx="25">
                  <c:v>1.56</c:v>
                </c:pt>
                <c:pt idx="26">
                  <c:v>1.56</c:v>
                </c:pt>
                <c:pt idx="27">
                  <c:v>1.68</c:v>
                </c:pt>
                <c:pt idx="28">
                  <c:v>1.68</c:v>
                </c:pt>
                <c:pt idx="29">
                  <c:v>1.8</c:v>
                </c:pt>
                <c:pt idx="30">
                  <c:v>1.8</c:v>
                </c:pt>
                <c:pt idx="31">
                  <c:v>1.92</c:v>
                </c:pt>
                <c:pt idx="32">
                  <c:v>1.92</c:v>
                </c:pt>
                <c:pt idx="33">
                  <c:v>2.04</c:v>
                </c:pt>
                <c:pt idx="34">
                  <c:v>2.04</c:v>
                </c:pt>
                <c:pt idx="35">
                  <c:v>2.16</c:v>
                </c:pt>
                <c:pt idx="36">
                  <c:v>2.16</c:v>
                </c:pt>
                <c:pt idx="37">
                  <c:v>2.2799999999999998</c:v>
                </c:pt>
                <c:pt idx="38">
                  <c:v>2.2799999999999998</c:v>
                </c:pt>
                <c:pt idx="39">
                  <c:v>2.4</c:v>
                </c:pt>
                <c:pt idx="40">
                  <c:v>2.4</c:v>
                </c:pt>
                <c:pt idx="41">
                  <c:v>2.52</c:v>
                </c:pt>
                <c:pt idx="42">
                  <c:v>2.52</c:v>
                </c:pt>
                <c:pt idx="43">
                  <c:v>2.64</c:v>
                </c:pt>
                <c:pt idx="44">
                  <c:v>2.64</c:v>
                </c:pt>
                <c:pt idx="45">
                  <c:v>2.76</c:v>
                </c:pt>
                <c:pt idx="46">
                  <c:v>2.76</c:v>
                </c:pt>
                <c:pt idx="47">
                  <c:v>2.88</c:v>
                </c:pt>
                <c:pt idx="48">
                  <c:v>2.88</c:v>
                </c:pt>
                <c:pt idx="49">
                  <c:v>3</c:v>
                </c:pt>
                <c:pt idx="50">
                  <c:v>3</c:v>
                </c:pt>
                <c:pt idx="51">
                  <c:v>3.12</c:v>
                </c:pt>
                <c:pt idx="52">
                  <c:v>3.12</c:v>
                </c:pt>
                <c:pt idx="53">
                  <c:v>3.24</c:v>
                </c:pt>
                <c:pt idx="54">
                  <c:v>3.24</c:v>
                </c:pt>
                <c:pt idx="55">
                  <c:v>3.36</c:v>
                </c:pt>
                <c:pt idx="56">
                  <c:v>3.36</c:v>
                </c:pt>
                <c:pt idx="57">
                  <c:v>3.48</c:v>
                </c:pt>
                <c:pt idx="58">
                  <c:v>3.48</c:v>
                </c:pt>
                <c:pt idx="59">
                  <c:v>3.6</c:v>
                </c:pt>
                <c:pt idx="60">
                  <c:v>3.6</c:v>
                </c:pt>
                <c:pt idx="61">
                  <c:v>3.72</c:v>
                </c:pt>
                <c:pt idx="62">
                  <c:v>3.72</c:v>
                </c:pt>
                <c:pt idx="63">
                  <c:v>3.84</c:v>
                </c:pt>
                <c:pt idx="64">
                  <c:v>3.84</c:v>
                </c:pt>
                <c:pt idx="65">
                  <c:v>3.96</c:v>
                </c:pt>
                <c:pt idx="66">
                  <c:v>3.96</c:v>
                </c:pt>
                <c:pt idx="67">
                  <c:v>4.08</c:v>
                </c:pt>
                <c:pt idx="68">
                  <c:v>4.08</c:v>
                </c:pt>
                <c:pt idx="69">
                  <c:v>4.2</c:v>
                </c:pt>
                <c:pt idx="70">
                  <c:v>4.2</c:v>
                </c:pt>
                <c:pt idx="71">
                  <c:v>4.32</c:v>
                </c:pt>
                <c:pt idx="72">
                  <c:v>4.32</c:v>
                </c:pt>
                <c:pt idx="73">
                  <c:v>4.4400000000000004</c:v>
                </c:pt>
                <c:pt idx="74">
                  <c:v>4.4400000000000004</c:v>
                </c:pt>
                <c:pt idx="75">
                  <c:v>4.5599999999999996</c:v>
                </c:pt>
                <c:pt idx="76">
                  <c:v>4.5599999999999996</c:v>
                </c:pt>
                <c:pt idx="77">
                  <c:v>4.68</c:v>
                </c:pt>
                <c:pt idx="78">
                  <c:v>4.68</c:v>
                </c:pt>
                <c:pt idx="79">
                  <c:v>4.8</c:v>
                </c:pt>
                <c:pt idx="80">
                  <c:v>4.8</c:v>
                </c:pt>
                <c:pt idx="81">
                  <c:v>4.92</c:v>
                </c:pt>
                <c:pt idx="82">
                  <c:v>4.92</c:v>
                </c:pt>
                <c:pt idx="83">
                  <c:v>5.04</c:v>
                </c:pt>
                <c:pt idx="84">
                  <c:v>5.04</c:v>
                </c:pt>
                <c:pt idx="85">
                  <c:v>5.16</c:v>
                </c:pt>
                <c:pt idx="86">
                  <c:v>5.16</c:v>
                </c:pt>
                <c:pt idx="87">
                  <c:v>5.28</c:v>
                </c:pt>
                <c:pt idx="88">
                  <c:v>5.28</c:v>
                </c:pt>
                <c:pt idx="89">
                  <c:v>5.4</c:v>
                </c:pt>
                <c:pt idx="90">
                  <c:v>5.4</c:v>
                </c:pt>
                <c:pt idx="91">
                  <c:v>5.52</c:v>
                </c:pt>
                <c:pt idx="92">
                  <c:v>5.52</c:v>
                </c:pt>
                <c:pt idx="93">
                  <c:v>5.64</c:v>
                </c:pt>
                <c:pt idx="94">
                  <c:v>5.64</c:v>
                </c:pt>
                <c:pt idx="95">
                  <c:v>5.76</c:v>
                </c:pt>
                <c:pt idx="96">
                  <c:v>5.76</c:v>
                </c:pt>
                <c:pt idx="97">
                  <c:v>5.88</c:v>
                </c:pt>
                <c:pt idx="98">
                  <c:v>5.88</c:v>
                </c:pt>
                <c:pt idx="99">
                  <c:v>6</c:v>
                </c:pt>
                <c:pt idx="100">
                  <c:v>6</c:v>
                </c:pt>
                <c:pt idx="101">
                  <c:v>6.12</c:v>
                </c:pt>
                <c:pt idx="102">
                  <c:v>6.12</c:v>
                </c:pt>
                <c:pt idx="103">
                  <c:v>6.24</c:v>
                </c:pt>
                <c:pt idx="104">
                  <c:v>6.24</c:v>
                </c:pt>
                <c:pt idx="105">
                  <c:v>6.36</c:v>
                </c:pt>
                <c:pt idx="106">
                  <c:v>6.36</c:v>
                </c:pt>
                <c:pt idx="107">
                  <c:v>6.48</c:v>
                </c:pt>
                <c:pt idx="108">
                  <c:v>6.48</c:v>
                </c:pt>
                <c:pt idx="109">
                  <c:v>6.6</c:v>
                </c:pt>
                <c:pt idx="110">
                  <c:v>6.6</c:v>
                </c:pt>
                <c:pt idx="111">
                  <c:v>6.72</c:v>
                </c:pt>
                <c:pt idx="112">
                  <c:v>6.72</c:v>
                </c:pt>
                <c:pt idx="113">
                  <c:v>6.84</c:v>
                </c:pt>
                <c:pt idx="114">
                  <c:v>6.84</c:v>
                </c:pt>
                <c:pt idx="115">
                  <c:v>6.96</c:v>
                </c:pt>
                <c:pt idx="116">
                  <c:v>6.96</c:v>
                </c:pt>
                <c:pt idx="117">
                  <c:v>7.08</c:v>
                </c:pt>
                <c:pt idx="118">
                  <c:v>7.08</c:v>
                </c:pt>
                <c:pt idx="119">
                  <c:v>7.2</c:v>
                </c:pt>
                <c:pt idx="120">
                  <c:v>7.2</c:v>
                </c:pt>
                <c:pt idx="121">
                  <c:v>7.32</c:v>
                </c:pt>
                <c:pt idx="122">
                  <c:v>7.32</c:v>
                </c:pt>
                <c:pt idx="123">
                  <c:v>7.44</c:v>
                </c:pt>
                <c:pt idx="124">
                  <c:v>7.44</c:v>
                </c:pt>
                <c:pt idx="125">
                  <c:v>7.56</c:v>
                </c:pt>
                <c:pt idx="126">
                  <c:v>7.56</c:v>
                </c:pt>
                <c:pt idx="127">
                  <c:v>7.68</c:v>
                </c:pt>
                <c:pt idx="128">
                  <c:v>7.68</c:v>
                </c:pt>
                <c:pt idx="129">
                  <c:v>7.8</c:v>
                </c:pt>
                <c:pt idx="130">
                  <c:v>7.8</c:v>
                </c:pt>
                <c:pt idx="131">
                  <c:v>7.92</c:v>
                </c:pt>
                <c:pt idx="132">
                  <c:v>7.92</c:v>
                </c:pt>
                <c:pt idx="133">
                  <c:v>8.0399999999999991</c:v>
                </c:pt>
                <c:pt idx="134">
                  <c:v>8.0399999999999991</c:v>
                </c:pt>
                <c:pt idx="135">
                  <c:v>8.16</c:v>
                </c:pt>
                <c:pt idx="136">
                  <c:v>8.16</c:v>
                </c:pt>
                <c:pt idx="137">
                  <c:v>8.2799999999999994</c:v>
                </c:pt>
                <c:pt idx="138">
                  <c:v>8.2799999999999994</c:v>
                </c:pt>
                <c:pt idx="139">
                  <c:v>8.4</c:v>
                </c:pt>
                <c:pt idx="140">
                  <c:v>8.4</c:v>
                </c:pt>
                <c:pt idx="141">
                  <c:v>8.52</c:v>
                </c:pt>
                <c:pt idx="142">
                  <c:v>8.52</c:v>
                </c:pt>
                <c:pt idx="143">
                  <c:v>8.64</c:v>
                </c:pt>
                <c:pt idx="144">
                  <c:v>8.64</c:v>
                </c:pt>
                <c:pt idx="145">
                  <c:v>8.76</c:v>
                </c:pt>
                <c:pt idx="146">
                  <c:v>8.76</c:v>
                </c:pt>
                <c:pt idx="147">
                  <c:v>8.8800000000000008</c:v>
                </c:pt>
                <c:pt idx="148">
                  <c:v>8.8800000000000008</c:v>
                </c:pt>
                <c:pt idx="149">
                  <c:v>9</c:v>
                </c:pt>
                <c:pt idx="150">
                  <c:v>9</c:v>
                </c:pt>
                <c:pt idx="151">
                  <c:v>9.1199999999999992</c:v>
                </c:pt>
                <c:pt idx="152">
                  <c:v>9.1199999999999992</c:v>
                </c:pt>
                <c:pt idx="153">
                  <c:v>9.24</c:v>
                </c:pt>
                <c:pt idx="154">
                  <c:v>9.24</c:v>
                </c:pt>
                <c:pt idx="155">
                  <c:v>9.36</c:v>
                </c:pt>
                <c:pt idx="156">
                  <c:v>9.36</c:v>
                </c:pt>
                <c:pt idx="157">
                  <c:v>9.48</c:v>
                </c:pt>
                <c:pt idx="158">
                  <c:v>9.48</c:v>
                </c:pt>
                <c:pt idx="159">
                  <c:v>9.6</c:v>
                </c:pt>
                <c:pt idx="160">
                  <c:v>9.6</c:v>
                </c:pt>
                <c:pt idx="161">
                  <c:v>9.7200000000000006</c:v>
                </c:pt>
                <c:pt idx="162">
                  <c:v>9.7200000000000006</c:v>
                </c:pt>
                <c:pt idx="163">
                  <c:v>9.84</c:v>
                </c:pt>
                <c:pt idx="164">
                  <c:v>9.84</c:v>
                </c:pt>
                <c:pt idx="165">
                  <c:v>9.9600000000000009</c:v>
                </c:pt>
                <c:pt idx="166">
                  <c:v>9.9600000000000009</c:v>
                </c:pt>
                <c:pt idx="167">
                  <c:v>10.08</c:v>
                </c:pt>
                <c:pt idx="168">
                  <c:v>10.08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10.32</c:v>
                </c:pt>
                <c:pt idx="172">
                  <c:v>10.32</c:v>
                </c:pt>
                <c:pt idx="173">
                  <c:v>10.44</c:v>
                </c:pt>
                <c:pt idx="174">
                  <c:v>10.44</c:v>
                </c:pt>
                <c:pt idx="175">
                  <c:v>10.56</c:v>
                </c:pt>
                <c:pt idx="176">
                  <c:v>10.56</c:v>
                </c:pt>
                <c:pt idx="177">
                  <c:v>10.68</c:v>
                </c:pt>
                <c:pt idx="178">
                  <c:v>10.68</c:v>
                </c:pt>
                <c:pt idx="179">
                  <c:v>10.8</c:v>
                </c:pt>
                <c:pt idx="180">
                  <c:v>10.8</c:v>
                </c:pt>
                <c:pt idx="181">
                  <c:v>10.92</c:v>
                </c:pt>
                <c:pt idx="182">
                  <c:v>10.92</c:v>
                </c:pt>
                <c:pt idx="183">
                  <c:v>11.04</c:v>
                </c:pt>
                <c:pt idx="184">
                  <c:v>11.04</c:v>
                </c:pt>
                <c:pt idx="185">
                  <c:v>11.16</c:v>
                </c:pt>
                <c:pt idx="186">
                  <c:v>11.16</c:v>
                </c:pt>
                <c:pt idx="187">
                  <c:v>11.28</c:v>
                </c:pt>
                <c:pt idx="188">
                  <c:v>11.28</c:v>
                </c:pt>
                <c:pt idx="189">
                  <c:v>11.4</c:v>
                </c:pt>
                <c:pt idx="190">
                  <c:v>11.4</c:v>
                </c:pt>
                <c:pt idx="191">
                  <c:v>11.52</c:v>
                </c:pt>
                <c:pt idx="192">
                  <c:v>11.52</c:v>
                </c:pt>
                <c:pt idx="193">
                  <c:v>11.64</c:v>
                </c:pt>
                <c:pt idx="194">
                  <c:v>11.64</c:v>
                </c:pt>
                <c:pt idx="195">
                  <c:v>11.76</c:v>
                </c:pt>
                <c:pt idx="196">
                  <c:v>11.76</c:v>
                </c:pt>
                <c:pt idx="197">
                  <c:v>11.88</c:v>
                </c:pt>
                <c:pt idx="198">
                  <c:v>11.88</c:v>
                </c:pt>
                <c:pt idx="1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90-43FE-A4D1-BFEDC629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80"/>
        <c:axId val="318241736"/>
      </c:scatterChart>
      <c:valAx>
        <c:axId val="31824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736"/>
        <c:crosses val="autoZero"/>
        <c:crossBetween val="midCat"/>
      </c:valAx>
      <c:valAx>
        <c:axId val="318241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plot!$C$43:$H$43</c:f>
              <c:numCache>
                <c:formatCode>0.00E+00</c:formatCode>
                <c:ptCount val="6"/>
                <c:pt idx="0">
                  <c:v>-220.06464947189821</c:v>
                </c:pt>
                <c:pt idx="1">
                  <c:v>102.35951262461055</c:v>
                </c:pt>
                <c:pt idx="2">
                  <c:v>35.50772121799033</c:v>
                </c:pt>
                <c:pt idx="3">
                  <c:v>2.6349273214666535</c:v>
                </c:pt>
                <c:pt idx="4">
                  <c:v>0.11793222991976089</c:v>
                </c:pt>
                <c:pt idx="5">
                  <c:v>1.804628149714234E-17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F-4E30-9521-5EF4B83A445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plot!$C$34:$H$34</c:f>
              <c:numCache>
                <c:formatCode>0.00E+00</c:formatCode>
                <c:ptCount val="6"/>
                <c:pt idx="0">
                  <c:v>-1.1206581867053436</c:v>
                </c:pt>
                <c:pt idx="1">
                  <c:v>0.40384174769961573</c:v>
                </c:pt>
                <c:pt idx="2">
                  <c:v>0.25651255497163467</c:v>
                </c:pt>
                <c:pt idx="3">
                  <c:v>2.4454061256522552E-2</c:v>
                </c:pt>
                <c:pt idx="4">
                  <c:v>1.1580170104769749E-3</c:v>
                </c:pt>
                <c:pt idx="5">
                  <c:v>1.065264436031719E-5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5F-4E30-9521-5EF4B83A44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plot!$C$38:$H$38</c:f>
              <c:numCache>
                <c:formatCode>0.00E+00</c:formatCode>
                <c:ptCount val="6"/>
                <c:pt idx="0">
                  <c:v>-36.062109331583251</c:v>
                </c:pt>
                <c:pt idx="1">
                  <c:v>14.457619788801125</c:v>
                </c:pt>
                <c:pt idx="2">
                  <c:v>7.3361638354176408</c:v>
                </c:pt>
                <c:pt idx="3">
                  <c:v>0.63079250084419858</c:v>
                </c:pt>
                <c:pt idx="4">
                  <c:v>2.9323321077757279E-2</c:v>
                </c:pt>
                <c:pt idx="5">
                  <c:v>0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F-4E30-9521-5EF4B83A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80"/>
        <c:axId val="318241736"/>
      </c:scatterChart>
      <c:valAx>
        <c:axId val="31824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736"/>
        <c:crosses val="autoZero"/>
        <c:crossBetween val="midCat"/>
      </c:valAx>
      <c:valAx>
        <c:axId val="318241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plot!$C$53:$H$53</c:f>
              <c:numCache>
                <c:formatCode>General</c:formatCode>
                <c:ptCount val="6"/>
                <c:pt idx="0">
                  <c:v>111.77541205016574</c:v>
                </c:pt>
                <c:pt idx="1">
                  <c:v>53.244243893726782</c:v>
                </c:pt>
                <c:pt idx="2">
                  <c:v>-20.775955271488307</c:v>
                </c:pt>
                <c:pt idx="3">
                  <c:v>-7.3728727058480361</c:v>
                </c:pt>
                <c:pt idx="4">
                  <c:v>-0.54894319197221952</c:v>
                </c:pt>
                <c:pt idx="5">
                  <c:v>1.9818357112006457E-4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4-4486-8287-B3033E5B972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plot!$C$44:$H$44</c:f>
              <c:numCache>
                <c:formatCode>General</c:formatCode>
                <c:ptCount val="6"/>
                <c:pt idx="0">
                  <c:v>0.57916208086134879</c:v>
                </c:pt>
                <c:pt idx="1">
                  <c:v>0.2869105711827038</c:v>
                </c:pt>
                <c:pt idx="2">
                  <c:v>-7.9039101342311069E-2</c:v>
                </c:pt>
                <c:pt idx="3">
                  <c:v>-5.3198862075241195E-2</c:v>
                </c:pt>
                <c:pt idx="4">
                  <c:v>-5.0923767942004667E-3</c:v>
                </c:pt>
                <c:pt idx="5">
                  <c:v>-1.3471156513984734E-6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4-4486-8287-B3033E5B97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plot!$C$48:$H$48</c:f>
              <c:numCache>
                <c:formatCode>General</c:formatCode>
                <c:ptCount val="6"/>
                <c:pt idx="0">
                  <c:v>18.505003685327402</c:v>
                </c:pt>
                <c:pt idx="1">
                  <c:v>9.041306909791853</c:v>
                </c:pt>
                <c:pt idx="2">
                  <c:v>-2.8805890183243594</c:v>
                </c:pt>
                <c:pt idx="3">
                  <c:v>-1.5222584404874759</c:v>
                </c:pt>
                <c:pt idx="4">
                  <c:v>-0.13141510434254139</c:v>
                </c:pt>
                <c:pt idx="5">
                  <c:v>-2.370213370170672E-5</c:v>
                </c:pt>
              </c:numCache>
            </c:numRef>
          </c:xVal>
          <c:yVal>
            <c:numRef>
              <c:f>plot!$C$33:$H$33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4-4486-8287-B3033E5B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80"/>
        <c:axId val="318241736"/>
      </c:scatterChart>
      <c:valAx>
        <c:axId val="31824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736"/>
        <c:crosses val="autoZero"/>
        <c:crossBetween val="midCat"/>
      </c:valAx>
      <c:valAx>
        <c:axId val="318241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plot!$AB$54</c:f>
              <c:strCache>
                <c:ptCount val="1"/>
                <c:pt idx="0">
                  <c:v>20 segmen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plot!$AB$55:$AB$65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0.28000000000000003</c:v>
                </c:pt>
                <c:pt idx="3">
                  <c:v>0.65</c:v>
                </c:pt>
                <c:pt idx="4">
                  <c:v>1.21</c:v>
                </c:pt>
                <c:pt idx="5">
                  <c:v>1.98</c:v>
                </c:pt>
                <c:pt idx="6">
                  <c:v>3</c:v>
                </c:pt>
                <c:pt idx="7">
                  <c:v>4.32</c:v>
                </c:pt>
                <c:pt idx="8">
                  <c:v>5.98</c:v>
                </c:pt>
                <c:pt idx="9">
                  <c:v>8.0399999999999991</c:v>
                </c:pt>
                <c:pt idx="10">
                  <c:v>10.6</c:v>
                </c:pt>
              </c:numCache>
            </c:numRef>
          </c:xVal>
          <c:yVal>
            <c:numRef>
              <c:f>plot!$AA$55:$AA$65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4-4397-A70F-BD7C899B7EAB}"/>
            </c:ext>
          </c:extLst>
        </c:ser>
        <c:ser>
          <c:idx val="1"/>
          <c:order val="1"/>
          <c:tx>
            <c:strRef>
              <c:f>plot!$AC$54</c:f>
              <c:strCache>
                <c:ptCount val="1"/>
                <c:pt idx="0">
                  <c:v>5 segmen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plot!$AC$55:$AC$65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9.3300000000000008E-2</c:v>
                </c:pt>
                <c:pt idx="2">
                  <c:v>0.39307799999999998</c:v>
                </c:pt>
                <c:pt idx="3">
                  <c:v>0.93388900000000008</c:v>
                </c:pt>
                <c:pt idx="4">
                  <c:v>1.758599</c:v>
                </c:pt>
                <c:pt idx="5">
                  <c:v>2.9208419999999999</c:v>
                </c:pt>
                <c:pt idx="6">
                  <c:v>4.4886659999999994</c:v>
                </c:pt>
                <c:pt idx="7">
                  <c:v>6.5497290000000001</c:v>
                </c:pt>
                <c:pt idx="8">
                  <c:v>9.2189119999999996</c:v>
                </c:pt>
                <c:pt idx="9">
                  <c:v>12.649774000000001</c:v>
                </c:pt>
                <c:pt idx="10">
                  <c:v>17.052329</c:v>
                </c:pt>
              </c:numCache>
            </c:numRef>
          </c:xVal>
          <c:yVal>
            <c:numRef>
              <c:f>plot!$AA$55:$AA$65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4-4397-A70F-BD7C899B7EAB}"/>
            </c:ext>
          </c:extLst>
        </c:ser>
        <c:ser>
          <c:idx val="2"/>
          <c:order val="2"/>
          <c:tx>
            <c:strRef>
              <c:f>plot!$AE$54</c:f>
              <c:strCache>
                <c:ptCount val="1"/>
                <c:pt idx="0">
                  <c:v>PyPile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plot!$AE$55:$AE$65</c:f>
              <c:numCache>
                <c:formatCode>General</c:formatCode>
                <c:ptCount val="11"/>
                <c:pt idx="0">
                  <c:v>0</c:v>
                </c:pt>
                <c:pt idx="1">
                  <c:v>0.185</c:v>
                </c:pt>
                <c:pt idx="2">
                  <c:v>0.60399999999999998</c:v>
                </c:pt>
                <c:pt idx="3">
                  <c:v>1.2589999999999999</c:v>
                </c:pt>
                <c:pt idx="4">
                  <c:v>2.129</c:v>
                </c:pt>
                <c:pt idx="5">
                  <c:v>3.2010000000000001</c:v>
                </c:pt>
                <c:pt idx="6">
                  <c:v>4.468</c:v>
                </c:pt>
                <c:pt idx="7">
                  <c:v>5.9249999999999998</c:v>
                </c:pt>
                <c:pt idx="8">
                  <c:v>7.5650000000000004</c:v>
                </c:pt>
                <c:pt idx="9">
                  <c:v>9.3870000000000005</c:v>
                </c:pt>
                <c:pt idx="10">
                  <c:v>11.387</c:v>
                </c:pt>
              </c:numCache>
            </c:numRef>
          </c:xVal>
          <c:yVal>
            <c:numRef>
              <c:f>plot!$AA$55:$AA$65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D4-4397-A70F-BD7C899B7EAB}"/>
            </c:ext>
          </c:extLst>
        </c:ser>
        <c:ser>
          <c:idx val="3"/>
          <c:order val="3"/>
          <c:tx>
            <c:strRef>
              <c:f>plot!$AD$54</c:f>
              <c:strCache>
                <c:ptCount val="1"/>
                <c:pt idx="0">
                  <c:v>30 segmen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plot!$AD$55:$AD$65</c:f>
              <c:numCache>
                <c:formatCode>General</c:formatCode>
                <c:ptCount val="11"/>
                <c:pt idx="0">
                  <c:v>0</c:v>
                </c:pt>
                <c:pt idx="1">
                  <c:v>6.4981850958434395E-2</c:v>
                </c:pt>
                <c:pt idx="2">
                  <c:v>0.27126705498658499</c:v>
                </c:pt>
                <c:pt idx="3">
                  <c:v>0.63819281651127202</c:v>
                </c:pt>
                <c:pt idx="4">
                  <c:v>1.1887933499851899</c:v>
                </c:pt>
                <c:pt idx="5">
                  <c:v>1.9507277514182999</c:v>
                </c:pt>
                <c:pt idx="6">
                  <c:v>2.9575020899333899</c:v>
                </c:pt>
                <c:pt idx="7">
                  <c:v>4.25010063625888</c:v>
                </c:pt>
                <c:pt idx="8">
                  <c:v>5.8791954729165496</c:v>
                </c:pt>
                <c:pt idx="9">
                  <c:v>7.9081887678300893</c:v>
                </c:pt>
                <c:pt idx="10">
                  <c:v>10.417478318963401</c:v>
                </c:pt>
              </c:numCache>
            </c:numRef>
          </c:xVal>
          <c:yVal>
            <c:numRef>
              <c:f>plot!$AA$55:$AA$65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D4-4397-A70F-BD7C899B7EA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0.16782491186307799</c:v>
                </c:pt>
                <c:pt idx="2">
                  <c:v>0.720293445585236</c:v>
                </c:pt>
                <c:pt idx="3">
                  <c:v>1.7482539451921102</c:v>
                </c:pt>
                <c:pt idx="4">
                  <c:v>3.3736094336995901</c:v>
                </c:pt>
                <c:pt idx="5">
                  <c:v>5.7638268035241005</c:v>
                </c:pt>
                <c:pt idx="6">
                  <c:v>9.1554191662340898</c:v>
                </c:pt>
                <c:pt idx="7">
                  <c:v>13.8936197121522</c:v>
                </c:pt>
                <c:pt idx="8">
                  <c:v>20.502963333470298</c:v>
                </c:pt>
                <c:pt idx="9">
                  <c:v>29.821059382761298</c:v>
                </c:pt>
                <c:pt idx="10">
                  <c:v>43.273135209957701</c:v>
                </c:pt>
              </c:numCache>
            </c:numRef>
          </c:xVal>
          <c:yVal>
            <c:numRef>
              <c:f>plot!$AA$55:$AA$65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D4-4397-A70F-BD7C899B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62480"/>
        <c:axId val="250662808"/>
      </c:scatterChart>
      <c:valAx>
        <c:axId val="2506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62808"/>
        <c:crosses val="autoZero"/>
        <c:crossBetween val="midCat"/>
      </c:valAx>
      <c:valAx>
        <c:axId val="2506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plot!$C$140:$W$140</c:f>
              <c:numCache>
                <c:formatCode>0.00</c:formatCode>
                <c:ptCount val="21"/>
                <c:pt idx="0">
                  <c:v>-396.08762917849259</c:v>
                </c:pt>
                <c:pt idx="1">
                  <c:v>-714.22813906889314</c:v>
                </c:pt>
                <c:pt idx="2">
                  <c:v>93.5266955523593</c:v>
                </c:pt>
                <c:pt idx="3">
                  <c:v>170.71302956737824</c:v>
                </c:pt>
                <c:pt idx="4">
                  <c:v>170.15236965908693</c:v>
                </c:pt>
                <c:pt idx="5">
                  <c:v>133.04233691718005</c:v>
                </c:pt>
                <c:pt idx="6">
                  <c:v>88.545461964366623</c:v>
                </c:pt>
                <c:pt idx="7">
                  <c:v>50.659875273013093</c:v>
                </c:pt>
                <c:pt idx="8">
                  <c:v>23.324551722105376</c:v>
                </c:pt>
                <c:pt idx="9">
                  <c:v>5.7292631951638917</c:v>
                </c:pt>
                <c:pt idx="10">
                  <c:v>-4.4365838515523661</c:v>
                </c:pt>
                <c:pt idx="11">
                  <c:v>-9.5339079758055689</c:v>
                </c:pt>
                <c:pt idx="12">
                  <c:v>-11.351762095265414</c:v>
                </c:pt>
                <c:pt idx="13">
                  <c:v>-11.121921556148875</c:v>
                </c:pt>
                <c:pt idx="14">
                  <c:v>-9.8795855779892676</c:v>
                </c:pt>
                <c:pt idx="15">
                  <c:v>-8.2405365489776301</c:v>
                </c:pt>
                <c:pt idx="16">
                  <c:v>-6.5481739377169736</c:v>
                </c:pt>
                <c:pt idx="17">
                  <c:v>2.6462140827802143</c:v>
                </c:pt>
                <c:pt idx="18">
                  <c:v>-11.319123030152891</c:v>
                </c:pt>
                <c:pt idx="19">
                  <c:v>-9.4010123724171404</c:v>
                </c:pt>
                <c:pt idx="20">
                  <c:v>1.670361258094607</c:v>
                </c:pt>
              </c:numCache>
            </c:numRef>
          </c:xVal>
          <c:yVal>
            <c:numRef>
              <c:f>plot!$C$110:$W$110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4EC0-9CDF-F74AF93B1B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plot!$C$136:$AG$136</c:f>
              <c:numCache>
                <c:formatCode>0.00</c:formatCode>
                <c:ptCount val="31"/>
                <c:pt idx="0">
                  <c:v>-82.0896549158428</c:v>
                </c:pt>
                <c:pt idx="1">
                  <c:v>-156.81373059213834</c:v>
                </c:pt>
                <c:pt idx="2">
                  <c:v>15.049811772615659</c:v>
                </c:pt>
                <c:pt idx="3">
                  <c:v>30.973547748025599</c:v>
                </c:pt>
                <c:pt idx="4">
                  <c:v>34.668678853022882</c:v>
                </c:pt>
                <c:pt idx="5">
                  <c:v>30.920131417623612</c:v>
                </c:pt>
                <c:pt idx="6">
                  <c:v>23.873327428629921</c:v>
                </c:pt>
                <c:pt idx="7">
                  <c:v>16.297079765877797</c:v>
                </c:pt>
                <c:pt idx="8">
                  <c:v>9.6681385650385927</c:v>
                </c:pt>
                <c:pt idx="9">
                  <c:v>4.5519981629710884</c:v>
                </c:pt>
                <c:pt idx="10">
                  <c:v>0.98431375971912416</c:v>
                </c:pt>
                <c:pt idx="11">
                  <c:v>-1.2637072924830586</c:v>
                </c:pt>
                <c:pt idx="12">
                  <c:v>-2.4718873609560381</c:v>
                </c:pt>
                <c:pt idx="13">
                  <c:v>-2.9024980706074932</c:v>
                </c:pt>
                <c:pt idx="14">
                  <c:v>-2.8575015017271315</c:v>
                </c:pt>
                <c:pt idx="15">
                  <c:v>-2.5519957330823613</c:v>
                </c:pt>
                <c:pt idx="16">
                  <c:v>-2.1288718375718472</c:v>
                </c:pt>
                <c:pt idx="17">
                  <c:v>1.067682598469732</c:v>
                </c:pt>
                <c:pt idx="18">
                  <c:v>-4.0241427148039763</c:v>
                </c:pt>
                <c:pt idx="19">
                  <c:v>-3.3659599160466147</c:v>
                </c:pt>
                <c:pt idx="20">
                  <c:v>0.60504520949538698</c:v>
                </c:pt>
                <c:pt idx="21">
                  <c:v>0.39613073892768497</c:v>
                </c:pt>
                <c:pt idx="22">
                  <c:v>0.23420406869378194</c:v>
                </c:pt>
                <c:pt idx="23">
                  <c:v>0.11804660518985487</c:v>
                </c:pt>
                <c:pt idx="24">
                  <c:v>4.1372579566129046E-2</c:v>
                </c:pt>
                <c:pt idx="25">
                  <c:v>-4.3358816677811904E-3</c:v>
                </c:pt>
                <c:pt idx="26">
                  <c:v>-2.7856112641171441E-2</c:v>
                </c:pt>
                <c:pt idx="27">
                  <c:v>-3.7013752985504515E-2</c:v>
                </c:pt>
                <c:pt idx="28">
                  <c:v>-3.8053452009831665E-2</c:v>
                </c:pt>
                <c:pt idx="29">
                  <c:v>-4.4790702621000149E-2</c:v>
                </c:pt>
                <c:pt idx="30">
                  <c:v>-1.4148521792614985E-2</c:v>
                </c:pt>
              </c:numCache>
            </c:numRef>
          </c:xVal>
          <c:yVal>
            <c:numRef>
              <c:f>plot!$C$110:$AG$110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73-4EC0-9CDF-F74AF93B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80"/>
        <c:axId val="318241736"/>
      </c:scatterChart>
      <c:valAx>
        <c:axId val="31824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736"/>
        <c:crosses val="autoZero"/>
        <c:crossBetween val="midCat"/>
      </c:valAx>
      <c:valAx>
        <c:axId val="318241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71</xdr:row>
      <xdr:rowOff>0</xdr:rowOff>
    </xdr:from>
    <xdr:to>
      <xdr:col>6</xdr:col>
      <xdr:colOff>0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33437-AA2F-4C63-9478-9709801E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11</xdr:col>
      <xdr:colOff>0</xdr:colOff>
      <xdr:row>95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95F45-CB35-4517-89BB-AED5002F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16</xdr:col>
      <xdr:colOff>0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66CC-CBC1-434C-A6AE-B5CA6360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13</xdr:col>
      <xdr:colOff>95250</xdr:colOff>
      <xdr:row>53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FE9DCB-D7B8-4617-BF98-77CB6F60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419100</xdr:colOff>
      <xdr:row>53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33C2C3-B983-468F-BD2E-6A61FC396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51</xdr:row>
      <xdr:rowOff>3174</xdr:rowOff>
    </xdr:from>
    <xdr:to>
      <xdr:col>43</xdr:col>
      <xdr:colOff>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5FE70-FEC6-489A-9D0A-79C8020F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24</xdr:col>
      <xdr:colOff>0</xdr:colOff>
      <xdr:row>95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2DFB1B-E035-4896-B2E8-8C23473D8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0"/>
  <sheetViews>
    <sheetView tabSelected="1" topLeftCell="A71" workbookViewId="0">
      <selection activeCell="Q85" sqref="Q85"/>
    </sheetView>
  </sheetViews>
  <sheetFormatPr defaultRowHeight="14.5" x14ac:dyDescent="0.35"/>
  <cols>
    <col min="3" max="3" width="12.36328125" customWidth="1"/>
    <col min="4" max="4" width="9.54296875" customWidth="1"/>
    <col min="5" max="5" width="9.26953125" customWidth="1"/>
    <col min="6" max="6" width="9.36328125" customWidth="1"/>
    <col min="8" max="9" width="9.08984375" bestFit="1" customWidth="1"/>
    <col min="10" max="10" width="12.453125" bestFit="1" customWidth="1"/>
    <col min="11" max="12" width="10.453125" bestFit="1" customWidth="1"/>
    <col min="13" max="13" width="8.81640625" bestFit="1" customWidth="1"/>
    <col min="14" max="15" width="9.81640625" bestFit="1" customWidth="1"/>
    <col min="16" max="16" width="10.1796875" bestFit="1" customWidth="1"/>
    <col min="17" max="17" width="8.81640625" bestFit="1" customWidth="1"/>
  </cols>
  <sheetData>
    <row r="1" spans="1:10" x14ac:dyDescent="0.35">
      <c r="A1">
        <v>-2.11356E-4</v>
      </c>
      <c r="B1" s="1">
        <v>5.2500000000000002E-5</v>
      </c>
      <c r="C1" s="1">
        <v>9.3300000000000005E-5</v>
      </c>
      <c r="D1">
        <v>1.2224E-4</v>
      </c>
      <c r="E1">
        <v>1.24645E-4</v>
      </c>
      <c r="F1">
        <v>-1.8745868999999998E-2</v>
      </c>
      <c r="G1">
        <v>-3.7553019E-2</v>
      </c>
      <c r="H1">
        <v>-5.6358555999999997E-2</v>
      </c>
      <c r="I1">
        <v>-7.5164093000000001E-2</v>
      </c>
      <c r="J1">
        <v>-9.3968015000000002E-2</v>
      </c>
    </row>
    <row r="2" spans="1:10" x14ac:dyDescent="0.35">
      <c r="A2">
        <v>-8.9019999999999995E-4</v>
      </c>
      <c r="B2">
        <v>2.21182E-4</v>
      </c>
      <c r="C2">
        <v>3.9307799999999999E-4</v>
      </c>
      <c r="D2">
        <v>5.1202500000000005E-4</v>
      </c>
      <c r="E2">
        <v>5.2172399999999999E-4</v>
      </c>
      <c r="F2">
        <v>-1.8345423E-2</v>
      </c>
      <c r="G2">
        <v>-3.7085844999999999E-2</v>
      </c>
      <c r="H2">
        <v>-5.5823037999999998E-2</v>
      </c>
      <c r="I2">
        <v>-7.4560230000000005E-2</v>
      </c>
      <c r="J2">
        <v>-9.3294194999999996E-2</v>
      </c>
    </row>
    <row r="3" spans="1:10" x14ac:dyDescent="0.35">
      <c r="A3">
        <v>-2.1149680000000001E-3</v>
      </c>
      <c r="B3">
        <v>5.25491E-4</v>
      </c>
      <c r="C3">
        <v>9.3388900000000003E-4</v>
      </c>
      <c r="D3">
        <v>1.2093659999999999E-3</v>
      </c>
      <c r="E3">
        <v>1.2313630000000001E-3</v>
      </c>
      <c r="F3">
        <v>-1.7632417000000001E-2</v>
      </c>
      <c r="G3">
        <v>-3.6306109000000003E-2</v>
      </c>
      <c r="H3">
        <v>-5.4974957999999997E-2</v>
      </c>
      <c r="I3">
        <v>-7.3643807000000006E-2</v>
      </c>
      <c r="J3">
        <v>-9.2307813000000002E-2</v>
      </c>
    </row>
    <row r="4" spans="1:10" x14ac:dyDescent="0.35">
      <c r="A4">
        <v>-3.9826829999999999E-3</v>
      </c>
      <c r="B4">
        <v>9.8954899999999994E-4</v>
      </c>
      <c r="C4">
        <v>1.758599E-3</v>
      </c>
      <c r="D4">
        <v>2.2631280000000001E-3</v>
      </c>
      <c r="E4">
        <v>2.3025519999999998E-3</v>
      </c>
      <c r="F4">
        <v>-1.6557862E-2</v>
      </c>
      <c r="G4">
        <v>-3.5164823999999997E-2</v>
      </c>
      <c r="H4">
        <v>-5.3765329000000001E-2</v>
      </c>
      <c r="I4">
        <v>-7.2365834000000004E-2</v>
      </c>
      <c r="J4">
        <v>-9.0959883000000005E-2</v>
      </c>
    </row>
    <row r="5" spans="1:10" x14ac:dyDescent="0.35">
      <c r="A5">
        <v>-6.6148029999999998E-3</v>
      </c>
      <c r="B5">
        <v>1.643533E-3</v>
      </c>
      <c r="C5">
        <v>2.9208419999999999E-3</v>
      </c>
      <c r="D5">
        <v>3.7337210000000002E-3</v>
      </c>
      <c r="E5">
        <v>3.7958240000000002E-3</v>
      </c>
      <c r="F5">
        <v>-1.5061223E-2</v>
      </c>
      <c r="G5">
        <v>-3.3601456000000002E-2</v>
      </c>
      <c r="H5">
        <v>-5.2133617E-2</v>
      </c>
      <c r="I5">
        <v>-7.0665778999999998E-2</v>
      </c>
      <c r="J5">
        <v>-8.9189869000000005E-2</v>
      </c>
    </row>
    <row r="6" spans="1:10" x14ac:dyDescent="0.35">
      <c r="A6">
        <v>-1.0165438000000001E-2</v>
      </c>
      <c r="B6">
        <v>2.525734E-3</v>
      </c>
      <c r="C6">
        <v>4.4886659999999997E-3</v>
      </c>
      <c r="D6">
        <v>5.6968390000000004E-3</v>
      </c>
      <c r="E6">
        <v>5.7870040000000001E-3</v>
      </c>
      <c r="F6">
        <v>-1.3066675999999999E-2</v>
      </c>
      <c r="G6">
        <v>-3.1540179000000002E-2</v>
      </c>
      <c r="H6">
        <v>-5.0003997000000001E-2</v>
      </c>
      <c r="I6">
        <v>-6.8467815000000001E-2</v>
      </c>
      <c r="J6">
        <v>-8.6921946999999999E-2</v>
      </c>
    </row>
    <row r="7" spans="1:10" x14ac:dyDescent="0.35">
      <c r="A7">
        <v>-1.4833107E-2</v>
      </c>
      <c r="B7">
        <v>3.685476E-3</v>
      </c>
      <c r="C7">
        <v>6.5497289999999998E-3</v>
      </c>
      <c r="D7">
        <v>8.2488049999999997E-3</v>
      </c>
      <c r="E7">
        <v>8.372549E-3</v>
      </c>
      <c r="F7">
        <v>-1.0477765E-2</v>
      </c>
      <c r="G7">
        <v>-2.8884538000000001E-2</v>
      </c>
      <c r="H7">
        <v>-4.7280012000000003E-2</v>
      </c>
      <c r="I7">
        <v>-6.5675486000000005E-2</v>
      </c>
      <c r="J7">
        <v>-8.4059660999999994E-2</v>
      </c>
    </row>
    <row r="8" spans="1:10" x14ac:dyDescent="0.35">
      <c r="A8">
        <v>-2.0877980000000001E-2</v>
      </c>
      <c r="B8">
        <v>5.1874019999999998E-3</v>
      </c>
      <c r="C8">
        <v>9.2189119999999992E-3</v>
      </c>
      <c r="D8">
        <v>1.1514353E-2</v>
      </c>
      <c r="E8">
        <v>1.1677331000000001E-2</v>
      </c>
      <c r="F8">
        <v>-7.1696160000000002E-3</v>
      </c>
      <c r="G8">
        <v>-2.550966E-2</v>
      </c>
      <c r="H8">
        <v>-4.383679E-2</v>
      </c>
      <c r="I8">
        <v>-6.2163919999999998E-2</v>
      </c>
      <c r="J8">
        <v>-8.0478137000000005E-2</v>
      </c>
    </row>
    <row r="9" spans="1:10" x14ac:dyDescent="0.35">
      <c r="A9">
        <v>-2.8647820000000001E-2</v>
      </c>
      <c r="B9">
        <v>7.1179190000000003E-3</v>
      </c>
      <c r="C9">
        <v>1.2649774000000001E-2</v>
      </c>
      <c r="D9">
        <v>1.5658298000000001E-2</v>
      </c>
      <c r="E9">
        <v>1.5866308999999999E-2</v>
      </c>
      <c r="F9">
        <v>-2.9772710000000001E-3</v>
      </c>
      <c r="G9">
        <v>-2.1250584999999999E-2</v>
      </c>
      <c r="H9">
        <v>-3.9509372000000001E-2</v>
      </c>
      <c r="I9">
        <v>-5.7768158E-2</v>
      </c>
      <c r="J9">
        <v>-7.6012416999999999E-2</v>
      </c>
    </row>
    <row r="10" spans="1:10" x14ac:dyDescent="0.35">
      <c r="A10">
        <v>-3.8618241999999997E-2</v>
      </c>
      <c r="B10">
        <v>9.5951979999999992E-3</v>
      </c>
      <c r="C10">
        <v>1.7052329000000001E-2</v>
      </c>
      <c r="D10">
        <v>2.0903570999999999E-2</v>
      </c>
      <c r="E10">
        <v>2.1162561E-2</v>
      </c>
      <c r="F10">
        <v>2.3223480000000001E-3</v>
      </c>
      <c r="G10">
        <v>-1.5884236999999999E-2</v>
      </c>
      <c r="H10">
        <v>-3.4074680000000003E-2</v>
      </c>
      <c r="I10">
        <v>-5.2265121999999997E-2</v>
      </c>
      <c r="J10">
        <v>-7.0439423000000001E-2</v>
      </c>
    </row>
    <row r="12" spans="1:10" x14ac:dyDescent="0.35">
      <c r="A12">
        <v>-2.11356E-4</v>
      </c>
      <c r="B12" s="1">
        <v>5.2500000000000002E-5</v>
      </c>
      <c r="C12" s="1">
        <v>9.3300000000000005E-5</v>
      </c>
      <c r="D12">
        <v>1.2224E-4</v>
      </c>
      <c r="E12">
        <v>1.24645E-4</v>
      </c>
      <c r="F12">
        <v>1.24645E-4</v>
      </c>
      <c r="G12">
        <v>1.2453E-4</v>
      </c>
      <c r="H12">
        <v>1.2440899999999999E-4</v>
      </c>
      <c r="I12">
        <v>1.2428800000000001E-4</v>
      </c>
      <c r="J12">
        <v>1.2416200000000001E-4</v>
      </c>
    </row>
    <row r="13" spans="1:10" x14ac:dyDescent="0.35">
      <c r="A13">
        <v>-8.9019999999999995E-4</v>
      </c>
      <c r="B13">
        <v>2.21182E-4</v>
      </c>
      <c r="C13">
        <v>3.9307799999999999E-4</v>
      </c>
      <c r="D13">
        <v>5.1202500000000005E-4</v>
      </c>
      <c r="E13">
        <v>5.2172399999999999E-4</v>
      </c>
      <c r="F13">
        <v>5.2172199999999996E-4</v>
      </c>
      <c r="G13">
        <v>5.2126099999999997E-4</v>
      </c>
      <c r="H13">
        <v>5.2077700000000005E-4</v>
      </c>
      <c r="I13">
        <v>5.2029300000000001E-4</v>
      </c>
      <c r="J13">
        <v>5.1978699999999996E-4</v>
      </c>
    </row>
    <row r="14" spans="1:10" x14ac:dyDescent="0.35">
      <c r="A14">
        <v>-2.1149680000000001E-3</v>
      </c>
      <c r="B14">
        <v>5.25491E-4</v>
      </c>
      <c r="C14">
        <v>9.3388900000000003E-4</v>
      </c>
      <c r="D14">
        <v>1.2093659999999999E-3</v>
      </c>
      <c r="E14">
        <v>1.2313630000000001E-3</v>
      </c>
      <c r="F14">
        <v>1.231361E-3</v>
      </c>
      <c r="G14">
        <v>1.2303209999999999E-3</v>
      </c>
      <c r="H14">
        <v>1.22923E-3</v>
      </c>
      <c r="I14">
        <v>1.2281390000000001E-3</v>
      </c>
      <c r="J14">
        <v>1.2269970000000001E-3</v>
      </c>
    </row>
    <row r="15" spans="1:10" x14ac:dyDescent="0.35">
      <c r="A15">
        <v>-3.9826829999999999E-3</v>
      </c>
      <c r="B15">
        <v>9.8954899999999994E-4</v>
      </c>
      <c r="C15">
        <v>1.758599E-3</v>
      </c>
      <c r="D15">
        <v>2.2631280000000001E-3</v>
      </c>
      <c r="E15">
        <v>2.3025519999999998E-3</v>
      </c>
      <c r="F15">
        <v>2.3025469999999998E-3</v>
      </c>
      <c r="G15">
        <v>2.3006960000000001E-3</v>
      </c>
      <c r="H15">
        <v>2.2987530000000002E-3</v>
      </c>
      <c r="I15">
        <v>2.2968099999999998E-3</v>
      </c>
      <c r="J15">
        <v>2.2947760000000001E-3</v>
      </c>
    </row>
    <row r="16" spans="1:10" x14ac:dyDescent="0.35">
      <c r="A16">
        <v>-6.6148029999999998E-3</v>
      </c>
      <c r="B16">
        <v>1.643533E-3</v>
      </c>
      <c r="C16">
        <v>2.9208419999999999E-3</v>
      </c>
      <c r="D16">
        <v>3.7337210000000002E-3</v>
      </c>
      <c r="E16">
        <v>3.7958240000000002E-3</v>
      </c>
      <c r="F16">
        <v>3.795816E-3</v>
      </c>
      <c r="G16">
        <v>3.7929180000000002E-3</v>
      </c>
      <c r="H16">
        <v>3.7898770000000001E-3</v>
      </c>
      <c r="I16">
        <v>3.786836E-3</v>
      </c>
      <c r="J16">
        <v>3.7836530000000001E-3</v>
      </c>
    </row>
    <row r="17" spans="1:13" x14ac:dyDescent="0.35">
      <c r="A17">
        <v>-1.0165438000000001E-2</v>
      </c>
      <c r="B17">
        <v>2.525734E-3</v>
      </c>
      <c r="C17">
        <v>4.4886659999999997E-3</v>
      </c>
      <c r="D17">
        <v>5.6968390000000004E-3</v>
      </c>
      <c r="E17">
        <v>5.7870040000000001E-3</v>
      </c>
      <c r="F17">
        <v>5.7869940000000002E-3</v>
      </c>
      <c r="G17">
        <v>5.7828130000000004E-3</v>
      </c>
      <c r="H17">
        <v>5.7784259999999997E-3</v>
      </c>
      <c r="I17">
        <v>5.7740389999999999E-3</v>
      </c>
      <c r="J17">
        <v>5.7694460000000001E-3</v>
      </c>
    </row>
    <row r="18" spans="1:13" x14ac:dyDescent="0.35">
      <c r="A18">
        <v>-1.4833107E-2</v>
      </c>
      <c r="B18">
        <v>3.685476E-3</v>
      </c>
      <c r="C18">
        <v>6.5497289999999998E-3</v>
      </c>
      <c r="D18">
        <v>8.2488049999999997E-3</v>
      </c>
      <c r="E18">
        <v>8.372549E-3</v>
      </c>
      <c r="F18">
        <v>8.3725339999999992E-3</v>
      </c>
      <c r="G18">
        <v>8.3668340000000001E-3</v>
      </c>
      <c r="H18">
        <v>8.3608520000000002E-3</v>
      </c>
      <c r="I18">
        <v>8.3548709999999998E-3</v>
      </c>
      <c r="J18">
        <v>8.3486080000000004E-3</v>
      </c>
    </row>
    <row r="19" spans="1:13" x14ac:dyDescent="0.35">
      <c r="A19">
        <v>-2.0877980000000001E-2</v>
      </c>
      <c r="B19">
        <v>5.1874019999999998E-3</v>
      </c>
      <c r="C19">
        <v>9.2189119999999992E-3</v>
      </c>
      <c r="D19">
        <v>1.1514353E-2</v>
      </c>
      <c r="E19">
        <v>1.1677331000000001E-2</v>
      </c>
      <c r="F19">
        <v>1.1677312E-2</v>
      </c>
      <c r="G19">
        <v>1.1669853000000001E-2</v>
      </c>
      <c r="H19">
        <v>1.1662027E-2</v>
      </c>
      <c r="I19">
        <v>1.16542E-2</v>
      </c>
      <c r="J19">
        <v>1.1646004999999999E-2</v>
      </c>
    </row>
    <row r="20" spans="1:13" x14ac:dyDescent="0.35">
      <c r="A20">
        <v>-2.8647820000000001E-2</v>
      </c>
      <c r="B20">
        <v>7.1179190000000003E-3</v>
      </c>
      <c r="C20">
        <v>1.2649774000000001E-2</v>
      </c>
      <c r="D20">
        <v>1.5658298000000001E-2</v>
      </c>
      <c r="E20">
        <v>1.5866308999999999E-2</v>
      </c>
      <c r="F20">
        <v>1.5866286E-2</v>
      </c>
      <c r="G20">
        <v>1.5856828999999999E-2</v>
      </c>
      <c r="H20">
        <v>1.5846906000000001E-2</v>
      </c>
      <c r="I20">
        <v>1.5836981999999999E-2</v>
      </c>
      <c r="J20">
        <v>1.5826592E-2</v>
      </c>
    </row>
    <row r="21" spans="1:13" x14ac:dyDescent="0.35">
      <c r="A21">
        <v>-3.8618241999999997E-2</v>
      </c>
      <c r="B21">
        <v>9.5951979999999992E-3</v>
      </c>
      <c r="C21">
        <v>1.7052329000000001E-2</v>
      </c>
      <c r="D21">
        <v>2.0903570999999999E-2</v>
      </c>
      <c r="E21">
        <v>2.1162561E-2</v>
      </c>
      <c r="F21">
        <v>2.1162532000000001E-2</v>
      </c>
      <c r="G21">
        <v>2.1150836999999999E-2</v>
      </c>
      <c r="H21">
        <v>2.1138563999999999E-2</v>
      </c>
      <c r="I21">
        <v>2.1126290999999998E-2</v>
      </c>
      <c r="J21">
        <v>2.1113440000000001E-2</v>
      </c>
    </row>
    <row r="22" spans="1:13" x14ac:dyDescent="0.35">
      <c r="L22">
        <v>0</v>
      </c>
      <c r="M22">
        <v>0</v>
      </c>
    </row>
    <row r="23" spans="1:13" x14ac:dyDescent="0.35">
      <c r="A23">
        <v>-2.11356E-4</v>
      </c>
      <c r="B23" s="1">
        <v>5.2500000000000002E-5</v>
      </c>
      <c r="C23" s="1">
        <v>9.3300000000000005E-5</v>
      </c>
      <c r="D23" s="1">
        <v>2.8900000000000001E-5</v>
      </c>
      <c r="E23" s="1">
        <v>2.4099999999999998E-6</v>
      </c>
      <c r="F23" s="1">
        <v>-2.9300000000000002E-10</v>
      </c>
      <c r="G23" s="1">
        <v>-1.15E-7</v>
      </c>
      <c r="H23" s="1">
        <v>-1.2100000000000001E-7</v>
      </c>
      <c r="I23" s="1">
        <v>-1.2599999999999999E-7</v>
      </c>
      <c r="J23" s="1">
        <v>-2.29E-8</v>
      </c>
      <c r="L23">
        <v>10</v>
      </c>
      <c r="M23">
        <v>0.09</v>
      </c>
    </row>
    <row r="24" spans="1:13" x14ac:dyDescent="0.35">
      <c r="A24">
        <v>-8.9019999999999995E-4</v>
      </c>
      <c r="B24">
        <v>2.21182E-4</v>
      </c>
      <c r="C24">
        <v>3.9307799999999999E-4</v>
      </c>
      <c r="D24">
        <v>1.18947E-4</v>
      </c>
      <c r="E24" s="1">
        <v>9.7000000000000003E-6</v>
      </c>
      <c r="F24" s="1">
        <v>-1.1700000000000001E-9</v>
      </c>
      <c r="G24" s="1">
        <v>-4.6100000000000001E-7</v>
      </c>
      <c r="H24" s="1">
        <v>-4.8400000000000005E-7</v>
      </c>
      <c r="I24" s="1">
        <v>-5.0699999999999997E-7</v>
      </c>
      <c r="J24" s="1">
        <v>-9.1699999999999994E-8</v>
      </c>
      <c r="L24">
        <v>20</v>
      </c>
      <c r="M24">
        <v>0.39</v>
      </c>
    </row>
    <row r="25" spans="1:13" x14ac:dyDescent="0.35">
      <c r="A25">
        <v>-2.1149680000000001E-3</v>
      </c>
      <c r="B25">
        <v>5.25491E-4</v>
      </c>
      <c r="C25">
        <v>9.3388900000000003E-4</v>
      </c>
      <c r="D25">
        <v>2.7547699999999999E-4</v>
      </c>
      <c r="E25" s="1">
        <v>2.1999999999999999E-5</v>
      </c>
      <c r="F25" s="1">
        <v>-2.6299999999999998E-9</v>
      </c>
      <c r="G25" s="1">
        <v>-1.04E-6</v>
      </c>
      <c r="H25" s="1">
        <v>-1.0899999999999999E-6</v>
      </c>
      <c r="I25" s="1">
        <v>-1.1400000000000001E-6</v>
      </c>
      <c r="J25" s="1">
        <v>-2.0699999999999999E-7</v>
      </c>
      <c r="L25">
        <v>30</v>
      </c>
      <c r="M25">
        <v>0.93</v>
      </c>
    </row>
    <row r="26" spans="1:13" x14ac:dyDescent="0.35">
      <c r="A26">
        <v>-3.9826829999999999E-3</v>
      </c>
      <c r="B26">
        <v>9.8954899999999994E-4</v>
      </c>
      <c r="C26">
        <v>1.758599E-3</v>
      </c>
      <c r="D26">
        <v>5.0452899999999998E-4</v>
      </c>
      <c r="E26" s="1">
        <v>3.9400000000000002E-5</v>
      </c>
      <c r="F26" s="1">
        <v>-4.6800000000000004E-9</v>
      </c>
      <c r="G26" s="1">
        <v>-1.8500000000000001E-6</v>
      </c>
      <c r="H26" s="1">
        <v>-1.9400000000000001E-6</v>
      </c>
      <c r="I26" s="1">
        <v>-2.03E-6</v>
      </c>
      <c r="J26" s="1">
        <v>-3.6899999999999998E-7</v>
      </c>
      <c r="L26">
        <v>40</v>
      </c>
      <c r="M26">
        <v>1.76</v>
      </c>
    </row>
    <row r="27" spans="1:13" x14ac:dyDescent="0.35">
      <c r="A27">
        <v>-6.6148029999999998E-3</v>
      </c>
      <c r="B27">
        <v>1.643533E-3</v>
      </c>
      <c r="C27">
        <v>2.9208419999999999E-3</v>
      </c>
      <c r="D27">
        <v>8.1287799999999995E-4</v>
      </c>
      <c r="E27" s="1">
        <v>6.2100000000000005E-5</v>
      </c>
      <c r="F27" s="1">
        <v>-7.3200000000000004E-9</v>
      </c>
      <c r="G27" s="1">
        <v>-2.9000000000000002E-6</v>
      </c>
      <c r="H27" s="1">
        <v>-3.0400000000000001E-6</v>
      </c>
      <c r="I27" s="1">
        <v>-3.18E-6</v>
      </c>
      <c r="J27" s="1">
        <v>-5.7800000000000001E-7</v>
      </c>
      <c r="L27">
        <v>50</v>
      </c>
      <c r="M27">
        <v>2.92</v>
      </c>
    </row>
    <row r="28" spans="1:13" x14ac:dyDescent="0.35">
      <c r="A28">
        <v>-1.0165438000000001E-2</v>
      </c>
      <c r="B28">
        <v>2.525734E-3</v>
      </c>
      <c r="C28">
        <v>4.4886659999999997E-3</v>
      </c>
      <c r="D28">
        <v>1.2081730000000001E-3</v>
      </c>
      <c r="E28" s="1">
        <v>9.0199999999999997E-5</v>
      </c>
      <c r="F28" s="1">
        <v>-1.05E-8</v>
      </c>
      <c r="G28" s="1">
        <v>-4.1799999999999998E-6</v>
      </c>
      <c r="H28" s="1">
        <v>-4.3900000000000003E-6</v>
      </c>
      <c r="I28" s="1">
        <v>-4.5900000000000001E-6</v>
      </c>
      <c r="J28" s="1">
        <v>-8.3399999999999998E-7</v>
      </c>
      <c r="L28">
        <v>60</v>
      </c>
      <c r="M28">
        <v>4.49</v>
      </c>
    </row>
    <row r="29" spans="1:13" x14ac:dyDescent="0.35">
      <c r="A29">
        <v>-1.4833107E-2</v>
      </c>
      <c r="B29">
        <v>3.685476E-3</v>
      </c>
      <c r="C29">
        <v>6.5497289999999998E-3</v>
      </c>
      <c r="D29">
        <v>1.6990760000000001E-3</v>
      </c>
      <c r="E29">
        <v>1.2374400000000001E-4</v>
      </c>
      <c r="F29" s="1">
        <v>-1.4300000000000001E-8</v>
      </c>
      <c r="G29" s="1">
        <v>-5.6999999999999996E-6</v>
      </c>
      <c r="H29" s="1">
        <v>-5.9800000000000003E-6</v>
      </c>
      <c r="I29" s="1">
        <v>-6.2600000000000002E-6</v>
      </c>
      <c r="J29" s="1">
        <v>-1.1400000000000001E-6</v>
      </c>
      <c r="L29">
        <v>70</v>
      </c>
      <c r="M29">
        <v>6.55</v>
      </c>
    </row>
    <row r="30" spans="1:13" x14ac:dyDescent="0.35">
      <c r="A30">
        <v>-2.0877980000000001E-2</v>
      </c>
      <c r="B30">
        <v>5.1874019999999998E-3</v>
      </c>
      <c r="C30">
        <v>9.2189119999999992E-3</v>
      </c>
      <c r="D30">
        <v>2.2954410000000001E-3</v>
      </c>
      <c r="E30">
        <v>1.6297800000000001E-4</v>
      </c>
      <c r="F30" s="1">
        <v>-1.8699999999999999E-8</v>
      </c>
      <c r="G30" s="1">
        <v>-7.4599999999999997E-6</v>
      </c>
      <c r="H30" s="1">
        <v>-7.8299999999999996E-6</v>
      </c>
      <c r="I30" s="1">
        <v>-8.1899999999999995E-6</v>
      </c>
      <c r="J30" s="1">
        <v>-1.4899999999999999E-6</v>
      </c>
      <c r="L30">
        <v>80</v>
      </c>
      <c r="M30">
        <v>9.2200000000000006</v>
      </c>
    </row>
    <row r="31" spans="1:13" x14ac:dyDescent="0.35">
      <c r="A31">
        <v>-2.8647820000000001E-2</v>
      </c>
      <c r="B31">
        <v>7.1179190000000003E-3</v>
      </c>
      <c r="C31">
        <v>1.2649774000000001E-2</v>
      </c>
      <c r="D31">
        <v>3.0085239999999998E-3</v>
      </c>
      <c r="E31">
        <v>2.08011E-4</v>
      </c>
      <c r="F31" s="1">
        <v>-2.37E-8</v>
      </c>
      <c r="G31" s="1">
        <v>-9.4599999999999992E-6</v>
      </c>
      <c r="H31" s="1">
        <v>-9.9199999999999999E-6</v>
      </c>
      <c r="I31" s="1">
        <v>-1.04E-5</v>
      </c>
      <c r="J31" s="1">
        <v>-1.8899999999999999E-6</v>
      </c>
      <c r="L31">
        <v>90</v>
      </c>
      <c r="M31">
        <v>12.65</v>
      </c>
    </row>
    <row r="32" spans="1:13" x14ac:dyDescent="0.35">
      <c r="A32">
        <v>-3.8618241999999997E-2</v>
      </c>
      <c r="B32">
        <v>9.5951979999999992E-3</v>
      </c>
      <c r="C32">
        <v>1.7052329000000001E-2</v>
      </c>
      <c r="D32">
        <v>3.8512419999999999E-3</v>
      </c>
      <c r="E32">
        <v>2.5899099999999997E-4</v>
      </c>
      <c r="F32" s="1">
        <v>-2.9300000000000001E-8</v>
      </c>
      <c r="G32" s="1">
        <v>-1.17E-5</v>
      </c>
      <c r="H32" s="1">
        <v>-1.2300000000000001E-5</v>
      </c>
      <c r="I32" s="1">
        <v>-1.29E-5</v>
      </c>
      <c r="J32" s="1">
        <v>-2.34E-6</v>
      </c>
      <c r="L32">
        <v>100</v>
      </c>
      <c r="M32">
        <v>17.05</v>
      </c>
    </row>
    <row r="33" spans="3:8" x14ac:dyDescent="0.35">
      <c r="C33">
        <v>0</v>
      </c>
      <c r="D33">
        <v>2.4</v>
      </c>
      <c r="E33">
        <v>4.8</v>
      </c>
      <c r="F33">
        <v>7.2</v>
      </c>
      <c r="G33">
        <v>9.6</v>
      </c>
      <c r="H33">
        <v>12</v>
      </c>
    </row>
    <row r="34" spans="3:8" x14ac:dyDescent="0.35">
      <c r="C34" s="1">
        <f>(B23-2*C23+D23)*(20000000*(PI()*(0.5^4)/64))/(2.4^2)</f>
        <v>-1.1206581867053436</v>
      </c>
      <c r="D34" s="1">
        <f t="shared" ref="D34:H34" si="0">(C23-2*D23+E23)*(20000000*(PI()*(0.5^4)/64))/(2.4^2)</f>
        <v>0.40384174769961573</v>
      </c>
      <c r="E34" s="1">
        <f t="shared" si="0"/>
        <v>0.25651255497163467</v>
      </c>
      <c r="F34" s="1">
        <f t="shared" si="0"/>
        <v>2.4454061256522552E-2</v>
      </c>
      <c r="G34" s="1">
        <f t="shared" si="0"/>
        <v>1.1580170104769749E-3</v>
      </c>
      <c r="H34" s="1">
        <f t="shared" si="0"/>
        <v>1.065264436031719E-5</v>
      </c>
    </row>
    <row r="35" spans="3:8" x14ac:dyDescent="0.35">
      <c r="C35" s="1">
        <f t="shared" ref="C35:H35" si="1">(B24-2*C24+D24)*(20000000*(PI()*(0.5^4)/64))/(2.4^2)</f>
        <v>-4.7513670060990894</v>
      </c>
      <c r="D35" s="1">
        <f t="shared" si="1"/>
        <v>1.7564506127065005</v>
      </c>
      <c r="E35" s="1">
        <f t="shared" si="1"/>
        <v>1.0604263245425702</v>
      </c>
      <c r="F35" s="1">
        <f t="shared" si="1"/>
        <v>9.8444708432771477E-2</v>
      </c>
      <c r="G35" s="1">
        <f t="shared" si="1"/>
        <v>4.6533946359172546E-3</v>
      </c>
      <c r="H35" s="1">
        <f t="shared" si="1"/>
        <v>1.1278925935713963E-18</v>
      </c>
    </row>
    <row r="36" spans="3:8" x14ac:dyDescent="0.35">
      <c r="C36" s="1">
        <f t="shared" ref="C36:H36" si="2">(B25-2*C25+D25)*(20000000*(PI()*(0.5^4)/64))/(2.4^2)</f>
        <v>-11.364347530029731</v>
      </c>
      <c r="D36" s="1">
        <f t="shared" si="2"/>
        <v>4.3136285440449456</v>
      </c>
      <c r="E36" s="1">
        <f t="shared" si="2"/>
        <v>2.4658141421384197</v>
      </c>
      <c r="F36" s="1">
        <f t="shared" si="2"/>
        <v>0.22333545870157859</v>
      </c>
      <c r="G36" s="1">
        <f t="shared" si="2"/>
        <v>1.0518101462046148E-2</v>
      </c>
      <c r="H36" s="1">
        <f t="shared" si="2"/>
        <v>-2.2557851871427926E-18</v>
      </c>
    </row>
    <row r="37" spans="3:8" x14ac:dyDescent="0.35">
      <c r="C37" s="1">
        <f t="shared" ref="C37:H37" si="3">(B26-2*C26+D26)*(20000000*(PI()*(0.5^4)/64))/(2.4^2)</f>
        <v>-21.551577858244432</v>
      </c>
      <c r="D37" s="1">
        <f t="shared" si="3"/>
        <v>8.4043078942728169</v>
      </c>
      <c r="E37" s="1">
        <f t="shared" si="3"/>
        <v>4.5350897764977693</v>
      </c>
      <c r="F37" s="1">
        <f t="shared" si="3"/>
        <v>0.40010650448111423</v>
      </c>
      <c r="G37" s="1">
        <f t="shared" si="3"/>
        <v>1.8698799698551555E-2</v>
      </c>
      <c r="H37" s="1">
        <f t="shared" si="3"/>
        <v>0</v>
      </c>
    </row>
    <row r="38" spans="3:8" x14ac:dyDescent="0.35">
      <c r="C38" s="1">
        <f t="shared" ref="C38:H38" si="4">(B27-2*C27+D27)*(20000000*(PI()*(0.5^4)/64))/(2.4^2)</f>
        <v>-36.062109331583251</v>
      </c>
      <c r="D38" s="1">
        <f t="shared" si="4"/>
        <v>14.457619788801125</v>
      </c>
      <c r="E38" s="1">
        <f t="shared" si="4"/>
        <v>7.3361638354176408</v>
      </c>
      <c r="F38" s="1">
        <f t="shared" si="4"/>
        <v>0.63079250084419858</v>
      </c>
      <c r="G38" s="1">
        <f t="shared" si="4"/>
        <v>2.9323321077757279E-2</v>
      </c>
      <c r="H38" s="1">
        <f t="shared" si="4"/>
        <v>0</v>
      </c>
    </row>
    <row r="39" spans="3:8" x14ac:dyDescent="0.35">
      <c r="C39" s="1">
        <f t="shared" ref="C39:H39" si="5">(B28-2*C28+D28)*(20000000*(PI()*(0.5^4)/64))/(2.4^2)</f>
        <v>-55.856341754994915</v>
      </c>
      <c r="D39" s="1">
        <f t="shared" si="5"/>
        <v>23.036556482072612</v>
      </c>
      <c r="E39" s="1">
        <f t="shared" si="5"/>
        <v>10.948388399370256</v>
      </c>
      <c r="F39" s="1">
        <f t="shared" si="5"/>
        <v>0.91656417340603102</v>
      </c>
      <c r="G39" s="1">
        <f t="shared" si="5"/>
        <v>4.2179145344674977E-2</v>
      </c>
      <c r="H39" s="1">
        <f t="shared" si="5"/>
        <v>1.0652644360317755E-4</v>
      </c>
    </row>
    <row r="40" spans="3:8" x14ac:dyDescent="0.35">
      <c r="C40" s="1">
        <f t="shared" ref="C40:H40" si="6">(B29-2*C29+D29)*(20000000*(PI()*(0.5^4)/64))/(2.4^2)</f>
        <v>-82.184149891275425</v>
      </c>
      <c r="D40" s="1">
        <f t="shared" si="6"/>
        <v>34.890829778877681</v>
      </c>
      <c r="E40" s="1">
        <f t="shared" si="6"/>
        <v>15.463098388889414</v>
      </c>
      <c r="F40" s="1">
        <f t="shared" si="6"/>
        <v>1.2577854164979596</v>
      </c>
      <c r="G40" s="1">
        <f t="shared" si="6"/>
        <v>5.7584999618565356E-2</v>
      </c>
      <c r="H40" s="1">
        <f t="shared" si="6"/>
        <v>9.0231407485711702E-18</v>
      </c>
    </row>
    <row r="41" spans="3:8" x14ac:dyDescent="0.35">
      <c r="C41" s="1">
        <f t="shared" ref="C41:H41" si="7">(B30-2*C30+D30)*(20000000*(PI()*(0.5^4)/64))/(2.4^2)</f>
        <v>-116.69951656702935</v>
      </c>
      <c r="D41" s="1">
        <f t="shared" si="7"/>
        <v>51.0369043514334</v>
      </c>
      <c r="E41" s="1">
        <f t="shared" si="7"/>
        <v>20.980024073529297</v>
      </c>
      <c r="F41" s="1">
        <f t="shared" si="7"/>
        <v>1.6570763545268479</v>
      </c>
      <c r="G41" s="1">
        <f t="shared" si="7"/>
        <v>7.5328044065109262E-2</v>
      </c>
      <c r="H41" s="1">
        <f t="shared" si="7"/>
        <v>1.0652644360316851E-4</v>
      </c>
    </row>
    <row r="42" spans="3:8" x14ac:dyDescent="0.35">
      <c r="C42" s="1">
        <f t="shared" ref="C42:H42" si="8">(B31-2*C31+D31)*(20000000*(PI()*(0.5^4)/64))/(2.4^2)</f>
        <v>-161.63369140674698</v>
      </c>
      <c r="D42" s="1">
        <f t="shared" si="8"/>
        <v>72.871938423461529</v>
      </c>
      <c r="E42" s="1">
        <f t="shared" si="8"/>
        <v>27.616749341739087</v>
      </c>
      <c r="F42" s="1">
        <f t="shared" si="8"/>
        <v>2.1155981257279706</v>
      </c>
      <c r="G42" s="1">
        <f t="shared" si="8"/>
        <v>9.5621331571513049E-2</v>
      </c>
      <c r="H42" s="1">
        <f t="shared" si="8"/>
        <v>-2.1305288720633702E-4</v>
      </c>
    </row>
    <row r="43" spans="3:8" x14ac:dyDescent="0.35">
      <c r="C43" s="1">
        <f t="shared" ref="C43:H43" si="9">(B32-2*C32+D32)*(20000000*(PI()*(0.5^4)/64))/(2.4^2)</f>
        <v>-220.06464947189821</v>
      </c>
      <c r="D43" s="1">
        <f t="shared" si="9"/>
        <v>102.35951262461055</v>
      </c>
      <c r="E43" s="1">
        <f t="shared" si="9"/>
        <v>35.50772121799033</v>
      </c>
      <c r="F43" s="1">
        <f t="shared" si="9"/>
        <v>2.6349273214666535</v>
      </c>
      <c r="G43" s="1">
        <f t="shared" si="9"/>
        <v>0.11793222991976089</v>
      </c>
      <c r="H43" s="1">
        <f t="shared" si="9"/>
        <v>1.804628149714234E-17</v>
      </c>
    </row>
    <row r="44" spans="3:8" x14ac:dyDescent="0.35">
      <c r="C44">
        <f>-(A23-(2*B23)+(2*D23)-E23)*(20000000*(PI()*(0.5^4)/64))/(2*(2.4^3))</f>
        <v>0.57916208086134879</v>
      </c>
      <c r="D44">
        <f t="shared" ref="D44:H44" si="10">-(B23-(2*C23)+(2*E23)-F23)*(20000000*(PI()*(0.5^4)/64))/(2*(2.4^3))</f>
        <v>0.2869105711827038</v>
      </c>
      <c r="E44">
        <f t="shared" si="10"/>
        <v>-7.9039101342311069E-2</v>
      </c>
      <c r="F44">
        <f t="shared" si="10"/>
        <v>-5.3198862075241195E-2</v>
      </c>
      <c r="G44">
        <f t="shared" si="10"/>
        <v>-5.0923767942004667E-3</v>
      </c>
      <c r="H44">
        <f t="shared" si="10"/>
        <v>-1.3471156513984734E-6</v>
      </c>
    </row>
    <row r="45" spans="3:8" x14ac:dyDescent="0.35">
      <c r="C45">
        <f t="shared" ref="C45:C53" si="11">-(A24-(2*B24)+(2*D24)-E24)*(20000000*(PI()*(0.5^4)/64))/(2*(2.4^3))</f>
        <v>2.4509293442090074</v>
      </c>
      <c r="D45">
        <f t="shared" ref="D45:D53" si="12">-(B24-(2*C24)+(2*E24)-F24)*(20000000*(PI()*(0.5^4)/64))/(2*(2.4^3))</f>
        <v>1.2107902772170125</v>
      </c>
      <c r="E45">
        <f t="shared" ref="E45:E53" si="13">-(C24-(2*D24)+(2*F24)-G24)*(20000000*(PI()*(0.5^4)/64))/(2*(2.4^3))</f>
        <v>-0.3454178967236935</v>
      </c>
      <c r="F45">
        <f t="shared" ref="F45:F53" si="14">-(D24-(2*E24)+(2*G24)-H24)*(20000000*(PI()*(0.5^4)/64))/(2*(2.4^3))</f>
        <v>-0.21995269373055271</v>
      </c>
      <c r="G45">
        <f t="shared" ref="G45:G53" si="15">-(E24-(2*F24)+(2*H24)-I24)*(20000000*(PI()*(0.5^4)/64))/(2*(2.4^3))</f>
        <v>-2.050931425682739E-2</v>
      </c>
      <c r="H45">
        <f t="shared" ref="H45:H53" si="16">-(F24-(2*G24)+(2*I24)-J24)*(20000000*(PI()*(0.5^4)/64))/(2*(2.4^3))</f>
        <v>3.2623723353469184E-6</v>
      </c>
    </row>
    <row r="46" spans="3:8" x14ac:dyDescent="0.35">
      <c r="C46">
        <f t="shared" si="11"/>
        <v>5.8522876182454908</v>
      </c>
      <c r="D46">
        <f t="shared" si="12"/>
        <v>2.881283681701698</v>
      </c>
      <c r="E46">
        <f t="shared" si="13"/>
        <v>-0.8521443927798682</v>
      </c>
      <c r="F46">
        <f t="shared" si="14"/>
        <v>-0.5115200084742445</v>
      </c>
      <c r="G46">
        <f t="shared" si="15"/>
        <v>-4.6528220562828869E-2</v>
      </c>
      <c r="H46">
        <f t="shared" si="16"/>
        <v>-9.698344969704357E-6</v>
      </c>
    </row>
    <row r="47" spans="3:8" x14ac:dyDescent="0.35">
      <c r="C47">
        <f t="shared" si="11"/>
        <v>11.079023108741362</v>
      </c>
      <c r="D47">
        <f t="shared" si="12"/>
        <v>5.4347224239046259</v>
      </c>
      <c r="E47">
        <f t="shared" si="13"/>
        <v>-1.6675419562066049</v>
      </c>
      <c r="F47">
        <f t="shared" si="14"/>
        <v>-0.94091478683317054</v>
      </c>
      <c r="G47">
        <f t="shared" si="15"/>
        <v>-8.3355521766898796E-2</v>
      </c>
      <c r="H47">
        <f t="shared" si="16"/>
        <v>-9.58737992428532E-6</v>
      </c>
    </row>
    <row r="48" spans="3:8" x14ac:dyDescent="0.35">
      <c r="C48">
        <f t="shared" si="11"/>
        <v>18.505003685327402</v>
      </c>
      <c r="D48">
        <f t="shared" si="12"/>
        <v>9.041306909791853</v>
      </c>
      <c r="E48">
        <f t="shared" si="13"/>
        <v>-2.8805890183243594</v>
      </c>
      <c r="F48">
        <f t="shared" si="14"/>
        <v>-1.5222584404874759</v>
      </c>
      <c r="G48">
        <f t="shared" si="15"/>
        <v>-0.13141510434254139</v>
      </c>
      <c r="H48">
        <f t="shared" si="16"/>
        <v>-2.370213370170672E-5</v>
      </c>
    </row>
    <row r="49" spans="1:33" x14ac:dyDescent="0.35">
      <c r="C49">
        <f t="shared" si="11"/>
        <v>28.608475377958204</v>
      </c>
      <c r="D49">
        <f t="shared" si="12"/>
        <v>13.917652115492743</v>
      </c>
      <c r="E49">
        <f t="shared" si="13"/>
        <v>-4.6083317309722043</v>
      </c>
      <c r="F49">
        <f t="shared" si="14"/>
        <v>-2.2721269279219953</v>
      </c>
      <c r="G49">
        <f t="shared" si="15"/>
        <v>-0.19092867645050579</v>
      </c>
      <c r="H49">
        <f t="shared" si="16"/>
        <v>-7.7675531793978917E-6</v>
      </c>
    </row>
    <row r="50" spans="1:33" x14ac:dyDescent="0.35">
      <c r="C50">
        <f t="shared" si="11"/>
        <v>42.010591659982943</v>
      </c>
      <c r="D50">
        <f t="shared" si="12"/>
        <v>20.34317672503434</v>
      </c>
      <c r="E50">
        <f t="shared" si="13"/>
        <v>-7.0068842421624407</v>
      </c>
      <c r="F50">
        <f t="shared" si="14"/>
        <v>-3.2094819560980938</v>
      </c>
      <c r="G50">
        <f t="shared" si="15"/>
        <v>-0.26203862843707493</v>
      </c>
      <c r="H50">
        <f t="shared" si="16"/>
        <v>-1.2650015177875921E-5</v>
      </c>
    </row>
    <row r="51" spans="1:33" x14ac:dyDescent="0.35">
      <c r="C51">
        <f t="shared" si="11"/>
        <v>59.532480551703962</v>
      </c>
      <c r="D51">
        <f t="shared" si="12"/>
        <v>28.683237633449718</v>
      </c>
      <c r="E51">
        <f t="shared" si="13"/>
        <v>-10.287464166022197</v>
      </c>
      <c r="F51">
        <f t="shared" si="14"/>
        <v>-4.3551450061383727</v>
      </c>
      <c r="G51">
        <f t="shared" si="15"/>
        <v>-0.34520204751734257</v>
      </c>
      <c r="H51">
        <f t="shared" si="16"/>
        <v>-2.507810026491283E-5</v>
      </c>
    </row>
    <row r="52" spans="1:33" x14ac:dyDescent="0.35">
      <c r="C52">
        <f t="shared" si="11"/>
        <v>82.279740063862207</v>
      </c>
      <c r="D52">
        <f t="shared" si="12"/>
        <v>39.427175155934599</v>
      </c>
      <c r="E52">
        <f t="shared" si="13"/>
        <v>-14.740904228694493</v>
      </c>
      <c r="F52">
        <f t="shared" si="14"/>
        <v>-5.7335683354515776</v>
      </c>
      <c r="G52">
        <f t="shared" si="15"/>
        <v>-0.44079399554482851</v>
      </c>
      <c r="H52">
        <f t="shared" si="16"/>
        <v>3.0404422445079225E-5</v>
      </c>
    </row>
    <row r="53" spans="1:33" x14ac:dyDescent="0.35">
      <c r="C53">
        <f t="shared" si="11"/>
        <v>111.77541205016574</v>
      </c>
      <c r="D53">
        <f t="shared" si="12"/>
        <v>53.244243893726782</v>
      </c>
      <c r="E53">
        <f t="shared" si="13"/>
        <v>-20.775955271488307</v>
      </c>
      <c r="F53">
        <f t="shared" si="14"/>
        <v>-7.3728727058480361</v>
      </c>
      <c r="G53">
        <f t="shared" si="15"/>
        <v>-0.54894319197221952</v>
      </c>
      <c r="H53">
        <f t="shared" si="16"/>
        <v>1.9818357112006457E-4</v>
      </c>
    </row>
    <row r="54" spans="1:33" x14ac:dyDescent="0.35">
      <c r="C54" s="3">
        <f>-(A23-(4*B23)+(6*C23)-(4*D23)+E23)*(20000000*(PI()*(0.5^4)/64))/((2.4^4))</f>
        <v>-4.6705187617264721E-2</v>
      </c>
      <c r="D54" s="3">
        <f t="shared" ref="D54:H54" si="17">-(B23-(4*C23)+(6*D23)-(4*E23)+F23)*(20000000*(PI()*(0.5^4)/64))/((2.4^4))</f>
        <v>0.29024811234946879</v>
      </c>
      <c r="E54" s="3">
        <f t="shared" si="17"/>
        <v>1.4709948088043592E-2</v>
      </c>
      <c r="F54" s="3">
        <f t="shared" si="17"/>
        <v>-3.624348081060183E-2</v>
      </c>
      <c r="G54" s="3">
        <f t="shared" si="17"/>
        <v>-3.8452569235987713E-3</v>
      </c>
      <c r="H54" s="3">
        <f t="shared" si="17"/>
        <v>-3.9726780852545175E-4</v>
      </c>
      <c r="AB54" t="s">
        <v>0</v>
      </c>
      <c r="AC54" t="s">
        <v>1</v>
      </c>
      <c r="AD54" t="s">
        <v>3</v>
      </c>
      <c r="AE54" t="s">
        <v>2</v>
      </c>
    </row>
    <row r="55" spans="1:33" x14ac:dyDescent="0.35">
      <c r="AA55">
        <v>0</v>
      </c>
      <c r="AB55">
        <v>0</v>
      </c>
      <c r="AC55">
        <v>0</v>
      </c>
      <c r="AD55">
        <v>0</v>
      </c>
      <c r="AE55">
        <v>0</v>
      </c>
      <c r="AG55">
        <v>0</v>
      </c>
    </row>
    <row r="56" spans="1:33" x14ac:dyDescent="0.35">
      <c r="A56" s="1">
        <v>5.5300000000000002E-5</v>
      </c>
      <c r="B56" s="1">
        <v>6.3600000000000001E-5</v>
      </c>
      <c r="C56" s="1">
        <v>6.5900000000000003E-5</v>
      </c>
      <c r="D56" s="1">
        <v>6.1299999999999999E-5</v>
      </c>
      <c r="E56" s="1">
        <v>5.13E-5</v>
      </c>
      <c r="F56" s="1">
        <v>3.9100000000000002E-5</v>
      </c>
      <c r="G56" s="1">
        <v>2.7500000000000001E-5</v>
      </c>
      <c r="H56" s="1">
        <v>1.7799999999999999E-5</v>
      </c>
      <c r="I56" s="1">
        <v>1.06E-5</v>
      </c>
      <c r="J56" s="1">
        <v>5.75E-6</v>
      </c>
      <c r="K56" s="1">
        <v>2.7800000000000001E-6</v>
      </c>
      <c r="L56" s="1">
        <v>1.1400000000000001E-6</v>
      </c>
      <c r="M56" s="1">
        <v>3.6199999999999999E-7</v>
      </c>
      <c r="N56" s="1">
        <v>6.1900000000000005E-8</v>
      </c>
      <c r="O56" s="1">
        <v>-2.03E-11</v>
      </c>
      <c r="P56" s="1">
        <v>-3.1200000000000001E-8</v>
      </c>
      <c r="Q56" s="1">
        <v>-8.1400000000000001E-8</v>
      </c>
      <c r="R56" s="1">
        <v>-1.1999999999999999E-7</v>
      </c>
      <c r="S56" s="1">
        <v>-1.4100000000000001E-7</v>
      </c>
      <c r="T56" s="1">
        <v>-1.4700000000000001E-7</v>
      </c>
      <c r="U56" s="1">
        <v>-1.4399999999999999E-7</v>
      </c>
      <c r="V56" s="1">
        <v>-1.37E-7</v>
      </c>
      <c r="W56" s="1">
        <v>-1.29E-7</v>
      </c>
      <c r="X56" s="1">
        <v>-1.2100000000000001E-7</v>
      </c>
      <c r="Y56" s="1">
        <v>-1.1300000000000001E-7</v>
      </c>
      <c r="AA56">
        <v>10</v>
      </c>
      <c r="AB56">
        <v>7.0000000000000007E-2</v>
      </c>
      <c r="AC56" s="3">
        <f>C23*1000</f>
        <v>9.3300000000000008E-2</v>
      </c>
      <c r="AD56">
        <f>C100*1000</f>
        <v>6.4981850958434395E-2</v>
      </c>
      <c r="AE56" s="2">
        <v>0.185</v>
      </c>
      <c r="AF56">
        <v>1.67824911863078E-4</v>
      </c>
      <c r="AG56">
        <f>AF56*1000</f>
        <v>0.16782491186307799</v>
      </c>
    </row>
    <row r="57" spans="1:33" x14ac:dyDescent="0.35">
      <c r="A57">
        <v>2.3087100000000001E-4</v>
      </c>
      <c r="B57">
        <v>2.6563999999999998E-4</v>
      </c>
      <c r="C57">
        <v>2.7505900000000002E-4</v>
      </c>
      <c r="D57">
        <v>2.5577299999999999E-4</v>
      </c>
      <c r="E57">
        <v>2.1294700000000001E-4</v>
      </c>
      <c r="F57">
        <v>1.6164200000000001E-4</v>
      </c>
      <c r="G57">
        <v>1.12884E-4</v>
      </c>
      <c r="H57" s="1">
        <v>7.2700000000000005E-5</v>
      </c>
      <c r="I57" s="1">
        <v>4.3099999999999997E-5</v>
      </c>
      <c r="J57" s="1">
        <v>2.3300000000000001E-5</v>
      </c>
      <c r="K57" s="1">
        <v>1.1199999999999999E-5</v>
      </c>
      <c r="L57" s="1">
        <v>4.6E-6</v>
      </c>
      <c r="M57" s="1">
        <v>1.4500000000000001E-6</v>
      </c>
      <c r="N57" s="1">
        <v>2.48E-7</v>
      </c>
      <c r="O57" s="1">
        <v>-8.1099999999999997E-11</v>
      </c>
      <c r="P57" s="1">
        <v>-1.2499999999999999E-7</v>
      </c>
      <c r="Q57" s="1">
        <v>-3.2599999999999998E-7</v>
      </c>
      <c r="R57" s="1">
        <v>-4.82E-7</v>
      </c>
      <c r="S57" s="1">
        <v>-5.6499999999999999E-7</v>
      </c>
      <c r="T57" s="1">
        <v>-5.8800000000000002E-7</v>
      </c>
      <c r="U57" s="1">
        <v>-5.75E-7</v>
      </c>
      <c r="V57" s="1">
        <v>-5.4799999999999998E-7</v>
      </c>
      <c r="W57" s="1">
        <v>-5.1699999999999998E-7</v>
      </c>
      <c r="X57" s="1">
        <v>-4.8599999999999998E-7</v>
      </c>
      <c r="Y57" s="1">
        <v>-4.5299999999999999E-7</v>
      </c>
      <c r="AA57">
        <v>20</v>
      </c>
      <c r="AB57">
        <v>0.28000000000000003</v>
      </c>
      <c r="AC57" s="3">
        <f t="shared" ref="AC57:AC65" si="18">C24*1000</f>
        <v>0.39307799999999998</v>
      </c>
      <c r="AD57">
        <f t="shared" ref="AD57:AD65" si="19">C101*1000</f>
        <v>0.27126705498658499</v>
      </c>
      <c r="AE57" s="2">
        <v>0.60399999999999998</v>
      </c>
      <c r="AF57">
        <v>7.2029344558523602E-4</v>
      </c>
      <c r="AG57">
        <f t="shared" ref="AG57:AG65" si="20">AF57*1000</f>
        <v>0.720293445585236</v>
      </c>
    </row>
    <row r="58" spans="1:33" x14ac:dyDescent="0.35">
      <c r="A58">
        <v>5.4333500000000004E-4</v>
      </c>
      <c r="B58">
        <v>6.2516199999999996E-4</v>
      </c>
      <c r="C58">
        <v>6.4732899999999998E-4</v>
      </c>
      <c r="D58">
        <v>6.0091500000000004E-4</v>
      </c>
      <c r="E58">
        <v>4.9830000000000002E-4</v>
      </c>
      <c r="F58">
        <v>3.76246E-4</v>
      </c>
      <c r="G58">
        <v>2.6123200000000002E-4</v>
      </c>
      <c r="H58">
        <v>1.6734399999999999E-4</v>
      </c>
      <c r="I58" s="1">
        <v>9.87E-5</v>
      </c>
      <c r="J58" s="1">
        <v>5.3000000000000001E-5</v>
      </c>
      <c r="K58" s="1">
        <v>2.5400000000000001E-5</v>
      </c>
      <c r="L58" s="1">
        <v>1.04E-5</v>
      </c>
      <c r="M58" s="1">
        <v>3.2799999999999999E-6</v>
      </c>
      <c r="N58" s="1">
        <v>5.5799999999999999E-7</v>
      </c>
      <c r="O58" s="1">
        <v>-1.8199999999999999E-10</v>
      </c>
      <c r="P58" s="1">
        <v>-2.8099999999999999E-7</v>
      </c>
      <c r="Q58" s="1">
        <v>-7.3399999999999998E-7</v>
      </c>
      <c r="R58" s="1">
        <v>-1.0899999999999999E-6</v>
      </c>
      <c r="S58" s="1">
        <v>-1.2699999999999999E-6</v>
      </c>
      <c r="T58" s="1">
        <v>-1.3200000000000001E-6</v>
      </c>
      <c r="U58" s="1">
        <v>-1.3E-6</v>
      </c>
      <c r="V58" s="1">
        <v>-1.2300000000000001E-6</v>
      </c>
      <c r="W58" s="1">
        <v>-1.17E-6</v>
      </c>
      <c r="X58" s="1">
        <v>-1.1000000000000001E-6</v>
      </c>
      <c r="Y58" s="1">
        <v>-1.02E-6</v>
      </c>
      <c r="AA58">
        <v>30</v>
      </c>
      <c r="AB58">
        <v>0.65</v>
      </c>
      <c r="AC58" s="3">
        <f t="shared" si="18"/>
        <v>0.93388900000000008</v>
      </c>
      <c r="AD58">
        <f t="shared" si="19"/>
        <v>0.63819281651127202</v>
      </c>
      <c r="AE58" s="2">
        <v>1.2589999999999999</v>
      </c>
      <c r="AF58">
        <v>1.7482539451921101E-3</v>
      </c>
      <c r="AG58">
        <f t="shared" si="20"/>
        <v>1.7482539451921102</v>
      </c>
    </row>
    <row r="59" spans="1:33" x14ac:dyDescent="0.35">
      <c r="A59">
        <v>1.012464E-3</v>
      </c>
      <c r="B59">
        <v>1.164942E-3</v>
      </c>
      <c r="C59">
        <v>1.2062500000000001E-3</v>
      </c>
      <c r="D59">
        <v>1.117673E-3</v>
      </c>
      <c r="E59">
        <v>9.22787E-4</v>
      </c>
      <c r="F59">
        <v>6.9278799999999995E-4</v>
      </c>
      <c r="G59">
        <v>4.7804599999999998E-4</v>
      </c>
      <c r="H59">
        <v>3.0439099999999999E-4</v>
      </c>
      <c r="I59">
        <v>1.7847100000000001E-4</v>
      </c>
      <c r="J59" s="1">
        <v>9.5500000000000004E-5</v>
      </c>
      <c r="K59" s="1">
        <v>4.5599999999999997E-5</v>
      </c>
      <c r="L59" s="1">
        <v>1.8600000000000001E-5</v>
      </c>
      <c r="M59" s="1">
        <v>5.84E-6</v>
      </c>
      <c r="N59" s="1">
        <v>9.9399999999999993E-7</v>
      </c>
      <c r="O59" s="1">
        <v>-3.2400000000000002E-10</v>
      </c>
      <c r="P59" s="1">
        <v>-4.9999999999999998E-7</v>
      </c>
      <c r="Q59" s="1">
        <v>-1.31E-6</v>
      </c>
      <c r="R59" s="1">
        <v>-1.9300000000000002E-6</v>
      </c>
      <c r="S59" s="1">
        <v>-2.2699999999999999E-6</v>
      </c>
      <c r="T59" s="1">
        <v>-2.3599999999999999E-6</v>
      </c>
      <c r="U59" s="1">
        <v>-2.3099999999999999E-6</v>
      </c>
      <c r="V59" s="1">
        <v>-2.2000000000000001E-6</v>
      </c>
      <c r="W59" s="1">
        <v>-2.08E-6</v>
      </c>
      <c r="X59" s="1">
        <v>-1.95E-6</v>
      </c>
      <c r="Y59" s="1">
        <v>-1.8199999999999999E-6</v>
      </c>
      <c r="AA59">
        <v>40</v>
      </c>
      <c r="AB59">
        <v>1.21</v>
      </c>
      <c r="AC59" s="3">
        <f t="shared" si="18"/>
        <v>1.758599</v>
      </c>
      <c r="AD59">
        <f t="shared" si="19"/>
        <v>1.1887933499851899</v>
      </c>
      <c r="AE59" s="2">
        <v>2.129</v>
      </c>
      <c r="AF59">
        <v>3.3736094336995902E-3</v>
      </c>
      <c r="AG59">
        <f t="shared" si="20"/>
        <v>3.3736094336995901</v>
      </c>
    </row>
    <row r="60" spans="1:33" x14ac:dyDescent="0.35">
      <c r="A60">
        <v>1.662047E-3</v>
      </c>
      <c r="B60">
        <v>1.9123530000000001E-3</v>
      </c>
      <c r="C60">
        <v>1.980164E-3</v>
      </c>
      <c r="D60">
        <v>1.8309960000000001E-3</v>
      </c>
      <c r="E60">
        <v>1.504558E-3</v>
      </c>
      <c r="F60">
        <v>1.122605E-3</v>
      </c>
      <c r="G60">
        <v>7.6953700000000004E-4</v>
      </c>
      <c r="H60">
        <v>4.8689000000000002E-4</v>
      </c>
      <c r="I60">
        <v>2.83844E-4</v>
      </c>
      <c r="J60">
        <v>1.5107E-4</v>
      </c>
      <c r="K60" s="1">
        <v>7.1899999999999999E-5</v>
      </c>
      <c r="L60" s="1">
        <v>2.9300000000000001E-5</v>
      </c>
      <c r="M60" s="1">
        <v>9.1500000000000005E-6</v>
      </c>
      <c r="N60" s="1">
        <v>1.5600000000000001E-6</v>
      </c>
      <c r="O60" s="1">
        <v>-5.0700000000000001E-10</v>
      </c>
      <c r="P60" s="1">
        <v>-7.8299999999999996E-7</v>
      </c>
      <c r="Q60" s="1">
        <v>-2.0499999999999999E-6</v>
      </c>
      <c r="R60" s="1">
        <v>-3.0299999999999998E-6</v>
      </c>
      <c r="S60" s="1">
        <v>-3.5499999999999999E-6</v>
      </c>
      <c r="T60" s="1">
        <v>-3.6899999999999998E-6</v>
      </c>
      <c r="U60" s="1">
        <v>-3.6200000000000001E-6</v>
      </c>
      <c r="V60" s="1">
        <v>-3.4400000000000001E-6</v>
      </c>
      <c r="W60" s="1">
        <v>-3.2499999999999998E-6</v>
      </c>
      <c r="X60" s="1">
        <v>-3.05E-6</v>
      </c>
      <c r="Y60" s="1">
        <v>-2.8399999999999999E-6</v>
      </c>
      <c r="AA60">
        <v>50</v>
      </c>
      <c r="AB60">
        <v>1.98</v>
      </c>
      <c r="AC60" s="3">
        <f t="shared" si="18"/>
        <v>2.9208419999999999</v>
      </c>
      <c r="AD60">
        <f t="shared" si="19"/>
        <v>1.9507277514182999</v>
      </c>
      <c r="AE60" s="2">
        <v>3.2010000000000001</v>
      </c>
      <c r="AF60">
        <v>5.7638268035241002E-3</v>
      </c>
      <c r="AG60">
        <f t="shared" si="20"/>
        <v>5.7638268035241005</v>
      </c>
    </row>
    <row r="61" spans="1:33" x14ac:dyDescent="0.35">
      <c r="A61">
        <v>2.520946E-3</v>
      </c>
      <c r="B61">
        <v>2.9006050000000001E-3</v>
      </c>
      <c r="C61">
        <v>3.0034580000000001E-3</v>
      </c>
      <c r="D61">
        <v>2.7709190000000002E-3</v>
      </c>
      <c r="E61">
        <v>2.2650669999999999E-3</v>
      </c>
      <c r="F61">
        <v>1.678777E-3</v>
      </c>
      <c r="G61">
        <v>1.1426920000000001E-3</v>
      </c>
      <c r="H61">
        <v>7.1815099999999999E-4</v>
      </c>
      <c r="I61">
        <v>4.1617100000000001E-4</v>
      </c>
      <c r="J61">
        <v>2.2038099999999999E-4</v>
      </c>
      <c r="K61">
        <v>1.04442E-4</v>
      </c>
      <c r="L61" s="1">
        <v>4.2400000000000001E-5</v>
      </c>
      <c r="M61" s="1">
        <v>1.3200000000000001E-5</v>
      </c>
      <c r="N61" s="1">
        <v>2.2400000000000002E-6</v>
      </c>
      <c r="O61" s="1">
        <v>-7.2999999999999996E-10</v>
      </c>
      <c r="P61" s="1">
        <v>-1.13E-6</v>
      </c>
      <c r="Q61" s="1">
        <v>-2.9500000000000001E-6</v>
      </c>
      <c r="R61" s="1">
        <v>-4.3699999999999997E-6</v>
      </c>
      <c r="S61" s="1">
        <v>-5.1200000000000001E-6</v>
      </c>
      <c r="T61" s="1">
        <v>-5.3299999999999998E-6</v>
      </c>
      <c r="U61" s="1">
        <v>-5.22E-6</v>
      </c>
      <c r="V61" s="1">
        <v>-4.9699999999999998E-6</v>
      </c>
      <c r="W61" s="1">
        <v>-4.69E-6</v>
      </c>
      <c r="X61" s="1">
        <v>-4.4100000000000001E-6</v>
      </c>
      <c r="Y61" s="1">
        <v>-4.0999999999999997E-6</v>
      </c>
      <c r="AA61">
        <v>60</v>
      </c>
      <c r="AB61">
        <v>3</v>
      </c>
      <c r="AC61" s="3">
        <f t="shared" si="18"/>
        <v>4.4886659999999994</v>
      </c>
      <c r="AD61">
        <f t="shared" si="19"/>
        <v>2.9575020899333899</v>
      </c>
      <c r="AE61" s="2">
        <v>4.468</v>
      </c>
      <c r="AF61">
        <v>9.1554191662340904E-3</v>
      </c>
      <c r="AG61">
        <f t="shared" si="20"/>
        <v>9.1554191662340898</v>
      </c>
    </row>
    <row r="62" spans="1:33" x14ac:dyDescent="0.35">
      <c r="A62">
        <v>3.6245259999999999E-3</v>
      </c>
      <c r="B62">
        <v>4.1703850000000004E-3</v>
      </c>
      <c r="C62">
        <v>4.3182639999999996E-3</v>
      </c>
      <c r="D62">
        <v>3.9739220000000004E-3</v>
      </c>
      <c r="E62">
        <v>3.2298549999999998E-3</v>
      </c>
      <c r="F62">
        <v>2.3764799999999998E-3</v>
      </c>
      <c r="G62">
        <v>1.605399E-3</v>
      </c>
      <c r="H62">
        <v>1.0018169999999999E-3</v>
      </c>
      <c r="I62">
        <v>5.7695200000000004E-4</v>
      </c>
      <c r="J62">
        <v>3.0393E-4</v>
      </c>
      <c r="K62">
        <v>1.4343E-4</v>
      </c>
      <c r="L62" s="1">
        <v>5.8E-5</v>
      </c>
      <c r="M62" s="1">
        <v>1.8099999999999999E-5</v>
      </c>
      <c r="N62" s="1">
        <v>3.0599999999999999E-6</v>
      </c>
      <c r="O62" s="1">
        <v>-9.9299999999999998E-10</v>
      </c>
      <c r="P62" s="1">
        <v>-1.5400000000000001E-6</v>
      </c>
      <c r="Q62" s="1">
        <v>-4.0199999999999996E-6</v>
      </c>
      <c r="R62" s="1">
        <v>-5.9499999999999998E-6</v>
      </c>
      <c r="S62" s="1">
        <v>-6.9800000000000001E-6</v>
      </c>
      <c r="T62" s="1">
        <v>-7.2699999999999999E-6</v>
      </c>
      <c r="U62" s="1">
        <v>-7.1199999999999996E-6</v>
      </c>
      <c r="V62" s="1">
        <v>-6.7700000000000004E-6</v>
      </c>
      <c r="W62" s="1">
        <v>-6.3899999999999998E-6</v>
      </c>
      <c r="X62" s="1">
        <v>-6.0100000000000001E-6</v>
      </c>
      <c r="Y62" s="1">
        <v>-5.5899999999999998E-6</v>
      </c>
      <c r="AA62">
        <v>70</v>
      </c>
      <c r="AB62">
        <v>4.32</v>
      </c>
      <c r="AC62" s="3">
        <f t="shared" si="18"/>
        <v>6.5497290000000001</v>
      </c>
      <c r="AD62">
        <f t="shared" si="19"/>
        <v>4.25010063625888</v>
      </c>
      <c r="AE62" s="2">
        <v>5.9249999999999998</v>
      </c>
      <c r="AF62">
        <v>1.3893619712152199E-2</v>
      </c>
      <c r="AG62">
        <f t="shared" si="20"/>
        <v>13.8936197121522</v>
      </c>
    </row>
    <row r="63" spans="1:33" x14ac:dyDescent="0.35">
      <c r="A63">
        <v>5.0165909999999999E-3</v>
      </c>
      <c r="B63">
        <v>5.7720979999999998E-3</v>
      </c>
      <c r="C63">
        <v>5.976772E-3</v>
      </c>
      <c r="D63">
        <v>5.48476E-3</v>
      </c>
      <c r="E63">
        <v>4.4295710000000002E-3</v>
      </c>
      <c r="F63">
        <v>3.2334199999999999E-3</v>
      </c>
      <c r="G63">
        <v>2.1665930000000001E-3</v>
      </c>
      <c r="H63">
        <v>1.3419E-3</v>
      </c>
      <c r="I63">
        <v>7.6779599999999995E-4</v>
      </c>
      <c r="J63">
        <v>4.0229099999999999E-4</v>
      </c>
      <c r="K63">
        <v>1.89032E-4</v>
      </c>
      <c r="L63" s="1">
        <v>7.6199999999999995E-5</v>
      </c>
      <c r="M63" s="1">
        <v>2.37E-5</v>
      </c>
      <c r="N63" s="1">
        <v>3.9999999999999998E-6</v>
      </c>
      <c r="O63" s="1">
        <v>-1.3000000000000001E-9</v>
      </c>
      <c r="P63" s="1">
        <v>-2.0099999999999998E-6</v>
      </c>
      <c r="Q63" s="1">
        <v>-5.2599999999999996E-6</v>
      </c>
      <c r="R63" s="1">
        <v>-7.79E-6</v>
      </c>
      <c r="S63" s="1">
        <v>-9.1400000000000006E-6</v>
      </c>
      <c r="T63" s="1">
        <v>-9.5100000000000004E-6</v>
      </c>
      <c r="U63" s="1">
        <v>-9.3100000000000006E-6</v>
      </c>
      <c r="V63" s="1">
        <v>-8.8599999999999999E-6</v>
      </c>
      <c r="W63" s="1">
        <v>-8.3599999999999996E-6</v>
      </c>
      <c r="X63" s="1">
        <v>-7.8599999999999993E-6</v>
      </c>
      <c r="Y63" s="1">
        <v>-7.3100000000000003E-6</v>
      </c>
      <c r="AA63">
        <v>80</v>
      </c>
      <c r="AB63">
        <v>5.98</v>
      </c>
      <c r="AC63" s="3">
        <f t="shared" si="18"/>
        <v>9.2189119999999996</v>
      </c>
      <c r="AD63">
        <f t="shared" si="19"/>
        <v>5.8791954729165496</v>
      </c>
      <c r="AE63" s="2">
        <v>7.5650000000000004</v>
      </c>
      <c r="AF63">
        <v>2.0502963333470299E-2</v>
      </c>
      <c r="AG63">
        <f t="shared" si="20"/>
        <v>20.502963333470298</v>
      </c>
    </row>
    <row r="64" spans="1:33" x14ac:dyDescent="0.35">
      <c r="A64">
        <v>6.752068E-3</v>
      </c>
      <c r="B64">
        <v>7.7689400000000002E-3</v>
      </c>
      <c r="C64">
        <v>8.0444220000000007E-3</v>
      </c>
      <c r="D64">
        <v>7.3589500000000004E-3</v>
      </c>
      <c r="E64">
        <v>5.9013210000000002E-3</v>
      </c>
      <c r="F64">
        <v>4.2703869999999996E-3</v>
      </c>
      <c r="G64">
        <v>2.8364390000000001E-3</v>
      </c>
      <c r="H64">
        <v>1.742836E-3</v>
      </c>
      <c r="I64">
        <v>9.9044100000000011E-4</v>
      </c>
      <c r="J64">
        <v>5.1606700000000004E-4</v>
      </c>
      <c r="K64">
        <v>2.4142599999999999E-4</v>
      </c>
      <c r="L64" s="1">
        <v>9.6899999999999997E-5</v>
      </c>
      <c r="M64" s="1">
        <v>3.0000000000000001E-5</v>
      </c>
      <c r="N64" s="1">
        <v>5.0599999999999998E-6</v>
      </c>
      <c r="O64" s="1">
        <v>-1.6399999999999999E-9</v>
      </c>
      <c r="P64" s="1">
        <v>-2.5399999999999998E-6</v>
      </c>
      <c r="Q64" s="1">
        <v>-6.6699999999999997E-6</v>
      </c>
      <c r="R64" s="1">
        <v>-9.8800000000000003E-6</v>
      </c>
      <c r="S64" s="1">
        <v>-1.1600000000000001E-5</v>
      </c>
      <c r="T64" s="1">
        <v>-1.2099999999999999E-5</v>
      </c>
      <c r="U64" s="1">
        <v>-1.1800000000000001E-5</v>
      </c>
      <c r="V64" s="1">
        <v>-1.1199999999999999E-5</v>
      </c>
      <c r="W64" s="1">
        <v>-1.06E-5</v>
      </c>
      <c r="X64" s="1">
        <v>-9.9699999999999994E-6</v>
      </c>
      <c r="Y64" s="1">
        <v>-9.2699999999999993E-6</v>
      </c>
      <c r="AA64">
        <v>90</v>
      </c>
      <c r="AB64">
        <v>8.0399999999999991</v>
      </c>
      <c r="AC64" s="3">
        <f t="shared" si="18"/>
        <v>12.649774000000001</v>
      </c>
      <c r="AD64">
        <f t="shared" si="19"/>
        <v>7.9081887678300893</v>
      </c>
      <c r="AE64" s="2">
        <v>9.3870000000000005</v>
      </c>
      <c r="AF64">
        <v>2.9821059382761299E-2</v>
      </c>
      <c r="AG64">
        <f t="shared" si="20"/>
        <v>29.821059382761298</v>
      </c>
    </row>
    <row r="65" spans="1:33" x14ac:dyDescent="0.35">
      <c r="A65">
        <v>8.900771E-3</v>
      </c>
      <c r="B65">
        <v>1.0241241E-2</v>
      </c>
      <c r="C65">
        <v>1.0604389000000001E-2</v>
      </c>
      <c r="D65">
        <v>9.6662129999999999E-3</v>
      </c>
      <c r="E65">
        <v>7.6904549999999997E-3</v>
      </c>
      <c r="F65">
        <v>5.5119540000000003E-3</v>
      </c>
      <c r="G65">
        <v>3.6265519999999999E-3</v>
      </c>
      <c r="H65">
        <v>2.2095349999999999E-3</v>
      </c>
      <c r="I65">
        <v>1.2467579999999999E-3</v>
      </c>
      <c r="J65">
        <v>6.4589400000000005E-4</v>
      </c>
      <c r="K65">
        <v>3.0080100000000001E-4</v>
      </c>
      <c r="L65">
        <v>1.20361E-4</v>
      </c>
      <c r="M65" s="1">
        <v>3.7200000000000003E-5</v>
      </c>
      <c r="N65" s="1">
        <v>6.2600000000000002E-6</v>
      </c>
      <c r="O65" s="1">
        <v>-2.0299999999999998E-9</v>
      </c>
      <c r="P65" s="1">
        <v>-3.14E-6</v>
      </c>
      <c r="Q65" s="1">
        <v>-8.2400000000000007E-6</v>
      </c>
      <c r="R65" s="1">
        <v>-1.22E-5</v>
      </c>
      <c r="S65" s="1">
        <v>-1.43E-5</v>
      </c>
      <c r="T65" s="1">
        <v>-1.49E-5</v>
      </c>
      <c r="U65" s="1">
        <v>-1.4600000000000001E-5</v>
      </c>
      <c r="V65" s="1">
        <v>-1.3900000000000001E-5</v>
      </c>
      <c r="W65" s="1">
        <v>-1.31E-5</v>
      </c>
      <c r="X65" s="1">
        <v>-1.2300000000000001E-5</v>
      </c>
      <c r="Y65" s="1">
        <v>-1.15E-5</v>
      </c>
      <c r="AA65">
        <v>100</v>
      </c>
      <c r="AB65">
        <v>10.6</v>
      </c>
      <c r="AC65" s="3">
        <f t="shared" si="18"/>
        <v>17.052329</v>
      </c>
      <c r="AD65">
        <f t="shared" si="19"/>
        <v>10.417478318963401</v>
      </c>
      <c r="AE65" s="2">
        <v>11.387</v>
      </c>
      <c r="AF65">
        <v>4.3273135209957701E-2</v>
      </c>
      <c r="AG65">
        <f t="shared" si="20"/>
        <v>43.273135209957701</v>
      </c>
    </row>
    <row r="66" spans="1:33" x14ac:dyDescent="0.35">
      <c r="A66">
        <f>-E66</f>
        <v>-1.2</v>
      </c>
      <c r="B66">
        <f>-D66</f>
        <v>-0.6</v>
      </c>
      <c r="C66">
        <v>0</v>
      </c>
      <c r="D66">
        <v>0.6</v>
      </c>
      <c r="E66">
        <v>1.2</v>
      </c>
      <c r="F66">
        <v>1.8</v>
      </c>
      <c r="G66">
        <v>2.4</v>
      </c>
      <c r="H66">
        <v>3</v>
      </c>
      <c r="I66">
        <v>3.6</v>
      </c>
      <c r="J66">
        <v>4.2</v>
      </c>
      <c r="K66">
        <v>4.8</v>
      </c>
      <c r="L66">
        <v>5.4</v>
      </c>
      <c r="M66">
        <v>6</v>
      </c>
      <c r="N66">
        <v>6.6</v>
      </c>
      <c r="O66">
        <v>7.2</v>
      </c>
      <c r="P66">
        <v>7.8</v>
      </c>
      <c r="Q66">
        <v>8.4</v>
      </c>
      <c r="R66">
        <v>9</v>
      </c>
      <c r="S66">
        <v>9.6</v>
      </c>
      <c r="T66">
        <v>10.199999999999999</v>
      </c>
      <c r="U66">
        <v>10.8</v>
      </c>
      <c r="V66">
        <v>11.4</v>
      </c>
      <c r="W66">
        <v>12</v>
      </c>
      <c r="X66">
        <f>W66+0.6</f>
        <v>12.6</v>
      </c>
      <c r="Y66">
        <f>X66+0.6</f>
        <v>13.2</v>
      </c>
    </row>
    <row r="67" spans="1:33" x14ac:dyDescent="0.35">
      <c r="C67">
        <f>(B65-2*C65+D65)*(20000000*(PI()*(0.5^4)/64))/(0.6^2)</f>
        <v>-221.8006683127218</v>
      </c>
      <c r="D67">
        <f t="shared" ref="D67:W67" si="21">(C65-2*D65+E65)*(20000000*(PI()*(0.5^4)/64))/(0.6^2)</f>
        <v>-176.84787265066208</v>
      </c>
      <c r="E67">
        <f t="shared" si="21"/>
        <v>-34.555985208699703</v>
      </c>
      <c r="F67">
        <f t="shared" si="21"/>
        <v>49.956470549832439</v>
      </c>
      <c r="G67">
        <f t="shared" si="21"/>
        <v>79.832621259312972</v>
      </c>
      <c r="H67">
        <f t="shared" si="21"/>
        <v>77.421714787685971</v>
      </c>
      <c r="I67">
        <f t="shared" si="21"/>
        <v>61.685287654006238</v>
      </c>
      <c r="J67">
        <f t="shared" si="21"/>
        <v>43.594200010922016</v>
      </c>
      <c r="K67">
        <f t="shared" si="21"/>
        <v>28.063837629748278</v>
      </c>
      <c r="L67">
        <f t="shared" si="21"/>
        <v>16.58045745163637</v>
      </c>
      <c r="M67">
        <f t="shared" si="21"/>
        <v>8.9006678582417837</v>
      </c>
      <c r="N67">
        <f t="shared" si="21"/>
        <v>4.2061702071131357</v>
      </c>
      <c r="O67">
        <f t="shared" si="21"/>
        <v>0.53247200224466851</v>
      </c>
      <c r="P67">
        <f t="shared" si="21"/>
        <v>-0.33441292502836284</v>
      </c>
      <c r="Q67">
        <f t="shared" si="21"/>
        <v>0.1943042331321814</v>
      </c>
      <c r="R67">
        <f t="shared" si="21"/>
        <v>0.31702269616303269</v>
      </c>
      <c r="S67">
        <f t="shared" si="21"/>
        <v>0.25566346464760675</v>
      </c>
      <c r="T67">
        <f t="shared" si="21"/>
        <v>0.15339807878856351</v>
      </c>
      <c r="U67">
        <f t="shared" si="21"/>
        <v>6.8176923906028725E-2</v>
      </c>
      <c r="V67">
        <f t="shared" si="21"/>
        <v>1.7044230976507254E-2</v>
      </c>
      <c r="W67">
        <f t="shared" si="21"/>
        <v>-2.8874050395427745E-16</v>
      </c>
    </row>
    <row r="68" spans="1:33" x14ac:dyDescent="0.35">
      <c r="C68">
        <f>-(A65-(2*B65)+(2*D65)-E65)*(20000000*(PI()*(0.5^4)/64))/(2*(0.6^3))</f>
        <v>-8.5590446553693766</v>
      </c>
      <c r="D68">
        <f t="shared" ref="D68:W68" si="22">-(B65-(2*C65)+(2*E65)-F65)*(20000000*(PI()*(0.5^4)/64))/(2*(0.6^3))</f>
        <v>156.03723592001845</v>
      </c>
      <c r="E68">
        <f t="shared" si="22"/>
        <v>189.00361933374543</v>
      </c>
      <c r="F68">
        <f t="shared" si="22"/>
        <v>95.323838723343897</v>
      </c>
      <c r="G68">
        <f t="shared" si="22"/>
        <v>22.887703531544616</v>
      </c>
      <c r="H68">
        <f t="shared" si="22"/>
        <v>-15.122778004422273</v>
      </c>
      <c r="I68">
        <f t="shared" si="22"/>
        <v>-28.189595647303303</v>
      </c>
      <c r="J68">
        <f t="shared" si="22"/>
        <v>-28.017875020214969</v>
      </c>
      <c r="K68">
        <f t="shared" si="22"/>
        <v>-22.511452132738036</v>
      </c>
      <c r="L68">
        <f t="shared" si="22"/>
        <v>-15.969308142922081</v>
      </c>
      <c r="M68">
        <f t="shared" si="22"/>
        <v>-10.311906037102696</v>
      </c>
      <c r="N68">
        <f t="shared" si="22"/>
        <v>-6.9734965466642631</v>
      </c>
      <c r="O68">
        <f t="shared" si="22"/>
        <v>-3.7838192767845817</v>
      </c>
      <c r="P68">
        <f t="shared" si="22"/>
        <v>-0.28180647426040595</v>
      </c>
      <c r="Q68">
        <f t="shared" si="22"/>
        <v>0.54286301765949585</v>
      </c>
      <c r="R68">
        <f t="shared" si="22"/>
        <v>5.1132692929521363E-2</v>
      </c>
      <c r="S68">
        <f t="shared" si="22"/>
        <v>-0.13635384781205737</v>
      </c>
      <c r="T68">
        <f t="shared" si="22"/>
        <v>-0.15623878395131505</v>
      </c>
      <c r="U68">
        <f t="shared" si="22"/>
        <v>-0.1136282065100469</v>
      </c>
      <c r="V68">
        <f t="shared" si="22"/>
        <v>-5.6814103255024173E-2</v>
      </c>
      <c r="W68">
        <f t="shared" si="22"/>
        <v>-1.4203525813755802E-2</v>
      </c>
    </row>
    <row r="69" spans="1:33" x14ac:dyDescent="0.35">
      <c r="B69" s="1"/>
      <c r="C69" s="3"/>
      <c r="D69" s="1"/>
      <c r="E69" s="1"/>
      <c r="F69" s="1"/>
      <c r="G69" s="1"/>
      <c r="H69" s="1"/>
      <c r="I69" s="1"/>
      <c r="J69" s="1"/>
    </row>
    <row r="70" spans="1:33" x14ac:dyDescent="0.35">
      <c r="E70" s="1"/>
      <c r="F70" s="1"/>
      <c r="G70" s="1"/>
      <c r="H70" s="1"/>
      <c r="I70" s="1"/>
      <c r="J70" s="1"/>
    </row>
    <row r="71" spans="1:33" x14ac:dyDescent="0.35">
      <c r="E71" s="1"/>
      <c r="F71" s="1"/>
      <c r="G71" s="1"/>
      <c r="H71" s="1"/>
      <c r="I71" s="1"/>
      <c r="J71" s="1"/>
    </row>
    <row r="72" spans="1:33" x14ac:dyDescent="0.35">
      <c r="E72" s="1"/>
      <c r="F72" s="1"/>
      <c r="G72" s="1"/>
      <c r="H72" s="1"/>
      <c r="I72" s="1"/>
      <c r="J72" s="1"/>
    </row>
    <row r="73" spans="1:33" x14ac:dyDescent="0.35">
      <c r="E73" s="1"/>
      <c r="F73" s="1"/>
      <c r="G73" s="1"/>
      <c r="H73" s="1"/>
      <c r="I73" s="1"/>
      <c r="J73" s="1"/>
    </row>
    <row r="74" spans="1:33" x14ac:dyDescent="0.35">
      <c r="E74" s="1"/>
      <c r="F74" s="1"/>
      <c r="G74" s="1"/>
      <c r="H74" s="1"/>
      <c r="I74" s="1"/>
      <c r="J74" s="1"/>
    </row>
    <row r="75" spans="1:33" x14ac:dyDescent="0.35">
      <c r="F75" s="1"/>
      <c r="G75" s="1"/>
      <c r="H75" s="1"/>
      <c r="I75" s="1"/>
      <c r="J75" s="1"/>
    </row>
    <row r="76" spans="1:33" x14ac:dyDescent="0.35">
      <c r="F76" s="1"/>
      <c r="G76" s="1"/>
      <c r="H76" s="1"/>
      <c r="I76" s="1"/>
      <c r="J76" s="1"/>
    </row>
    <row r="77" spans="1:33" x14ac:dyDescent="0.35">
      <c r="F77" s="1"/>
      <c r="G77" s="1"/>
      <c r="H77" s="1"/>
      <c r="I77" s="1"/>
      <c r="J77" s="1"/>
    </row>
    <row r="78" spans="1:33" x14ac:dyDescent="0.35">
      <c r="F78" s="1"/>
      <c r="G78" s="1"/>
      <c r="H78" s="1"/>
      <c r="I78" s="1"/>
      <c r="J78" s="1"/>
    </row>
    <row r="79" spans="1:33" x14ac:dyDescent="0.35">
      <c r="H79" s="1"/>
      <c r="I79" s="1"/>
      <c r="J79" s="1"/>
    </row>
    <row r="80" spans="1:33" x14ac:dyDescent="0.35">
      <c r="H80" s="1"/>
      <c r="I80" s="1"/>
      <c r="J80" s="1"/>
    </row>
    <row r="85" spans="8:15" x14ac:dyDescent="0.35">
      <c r="J85" s="3"/>
      <c r="K85" s="3"/>
      <c r="L85" s="3"/>
      <c r="M85" s="3"/>
      <c r="N85" s="3"/>
      <c r="O85" s="3"/>
    </row>
    <row r="91" spans="8:15" x14ac:dyDescent="0.35">
      <c r="H91" s="1"/>
    </row>
    <row r="92" spans="8:15" x14ac:dyDescent="0.35">
      <c r="H92" s="1"/>
    </row>
    <row r="100" spans="1:35" x14ac:dyDescent="0.35">
      <c r="A100">
        <v>6.0542016621137698E-5</v>
      </c>
      <c r="B100">
        <v>6.3984671590788897E-5</v>
      </c>
      <c r="C100">
        <v>6.4981850958434394E-5</v>
      </c>
      <c r="D100">
        <v>6.2962405253471403E-5</v>
      </c>
      <c r="E100">
        <v>5.7909225664505302E-5</v>
      </c>
      <c r="F100">
        <v>5.0915390611912298E-5</v>
      </c>
      <c r="G100">
        <v>4.2988689713630903E-5</v>
      </c>
      <c r="H100">
        <v>3.4953120616742101E-5</v>
      </c>
      <c r="I100">
        <v>2.7409621163454899E-5</v>
      </c>
      <c r="J100">
        <v>2.0738942244832001E-5</v>
      </c>
      <c r="K100">
        <v>1.5130657367310399E-5</v>
      </c>
      <c r="L100">
        <v>1.06250146957267E-5</v>
      </c>
      <c r="M100">
        <v>7.1577169383567003E-6</v>
      </c>
      <c r="N100">
        <v>4.6010708205777496E-6</v>
      </c>
      <c r="O100">
        <v>2.7978561990586701E-6</v>
      </c>
      <c r="P100">
        <v>1.5866599921851899E-6</v>
      </c>
      <c r="Q100">
        <v>8.1864745729338699E-7</v>
      </c>
      <c r="R100">
        <v>3.6652546409854598E-7</v>
      </c>
      <c r="S100">
        <v>1.2783298630429101E-7</v>
      </c>
      <c r="T100">
        <v>2.4469047452575299E-8</v>
      </c>
      <c r="U100">
        <v>-9.6215798855878406E-12</v>
      </c>
      <c r="V100">
        <v>-1.5997224532231101E-8</v>
      </c>
      <c r="W100">
        <v>-4.7970828820992102E-8</v>
      </c>
      <c r="X100">
        <v>-8.1663113400974804E-8</v>
      </c>
      <c r="Y100">
        <v>-1.09870453500709E-7</v>
      </c>
      <c r="Z100">
        <v>-1.29950172946453E-7</v>
      </c>
      <c r="AA100">
        <v>-1.4192870627487899E-7</v>
      </c>
      <c r="AB100">
        <v>-1.4716664272361999E-7</v>
      </c>
      <c r="AC100">
        <v>-1.4748669827338901E-7</v>
      </c>
      <c r="AD100">
        <v>-1.44657092122842E-7</v>
      </c>
      <c r="AE100">
        <v>-1.4012659562960201E-7</v>
      </c>
      <c r="AF100">
        <v>-1.34921544115659E-7</v>
      </c>
      <c r="AG100">
        <v>-1.2963420664162101E-7</v>
      </c>
      <c r="AH100">
        <v>-1.24346869167583E-7</v>
      </c>
      <c r="AI100">
        <v>-1.18977245733451E-7</v>
      </c>
    </row>
    <row r="101" spans="1:35" x14ac:dyDescent="0.35">
      <c r="A101">
        <v>2.5273294480746499E-4</v>
      </c>
      <c r="B101">
        <v>2.6710432483401401E-4</v>
      </c>
      <c r="C101">
        <v>2.71267054986585E-4</v>
      </c>
      <c r="D101">
        <v>2.6265379805791799E-4</v>
      </c>
      <c r="E101">
        <v>2.4114197623466499E-4</v>
      </c>
      <c r="F101">
        <v>2.11468035713753E-4</v>
      </c>
      <c r="G101">
        <v>1.7798317270073701E-4</v>
      </c>
      <c r="H101">
        <v>1.4420965414512201E-4</v>
      </c>
      <c r="I101">
        <v>1.1267566998632501E-4</v>
      </c>
      <c r="J101">
        <v>8.4943986342896495E-5</v>
      </c>
      <c r="K101">
        <v>6.1755188011161999E-5</v>
      </c>
      <c r="L101">
        <v>4.3221793372534497E-5</v>
      </c>
      <c r="M101">
        <v>2.9028124886414199E-5</v>
      </c>
      <c r="N101">
        <v>1.8608181642744901E-5</v>
      </c>
      <c r="O101">
        <v>1.12877588125626E-5</v>
      </c>
      <c r="P101">
        <v>6.3876496680282602E-6</v>
      </c>
      <c r="Q101">
        <v>3.2897471720693102E-6</v>
      </c>
      <c r="R101">
        <v>1.4706322713148E-6</v>
      </c>
      <c r="S101">
        <v>5.1226331698677503E-7</v>
      </c>
      <c r="T101">
        <v>9.7954068293028295E-8</v>
      </c>
      <c r="U101">
        <v>-3.8486926045727698E-11</v>
      </c>
      <c r="V101">
        <v>-6.4030056638626807E-8</v>
      </c>
      <c r="W101">
        <v>-1.9209719281419701E-7</v>
      </c>
      <c r="X101">
        <v>-3.2712774451830498E-7</v>
      </c>
      <c r="Y101">
        <v>-4.4022379632296701E-7</v>
      </c>
      <c r="Z101">
        <v>-5.2075531885256298E-7</v>
      </c>
      <c r="AA101">
        <v>-5.6880457723494602E-7</v>
      </c>
      <c r="AB101">
        <v>-5.8981726342819696E-7</v>
      </c>
      <c r="AC101">
        <v>-5.9110124510524004E-7</v>
      </c>
      <c r="AD101">
        <v>-5.7974972553959799E-7</v>
      </c>
      <c r="AE101">
        <v>-5.6157542572369696E-7</v>
      </c>
      <c r="AF101">
        <v>-5.4069615714846201E-7</v>
      </c>
      <c r="AG101">
        <v>-5.1948797088356701E-7</v>
      </c>
      <c r="AH101">
        <v>-4.9827978461867096E-7</v>
      </c>
      <c r="AI101">
        <v>-4.7674268066411602E-7</v>
      </c>
    </row>
    <row r="102" spans="1:35" x14ac:dyDescent="0.35">
      <c r="A102">
        <v>5.9458878955957403E-4</v>
      </c>
      <c r="B102">
        <v>6.2839942497473896E-4</v>
      </c>
      <c r="C102">
        <v>6.38192816511272E-4</v>
      </c>
      <c r="D102">
        <v>6.1745964338066396E-4</v>
      </c>
      <c r="E102">
        <v>5.6578612164838698E-4</v>
      </c>
      <c r="F102">
        <v>4.9476783660633305E-4</v>
      </c>
      <c r="G102">
        <v>4.1501167560742901E-4</v>
      </c>
      <c r="H102">
        <v>3.3500788540556501E-4</v>
      </c>
      <c r="I102">
        <v>2.6074332146920598E-4</v>
      </c>
      <c r="J102">
        <v>1.9581715792199E-4</v>
      </c>
      <c r="K102">
        <v>1.4183773408476901E-4</v>
      </c>
      <c r="L102">
        <v>9.8929044846908902E-5</v>
      </c>
      <c r="M102">
        <v>6.6232262526444199E-5</v>
      </c>
      <c r="N102">
        <v>4.23374592092556E-5</v>
      </c>
      <c r="O102">
        <v>2.5617972790227998E-5</v>
      </c>
      <c r="P102">
        <v>1.44656837864189E-5</v>
      </c>
      <c r="Q102">
        <v>7.4363523465760301E-6</v>
      </c>
      <c r="R102">
        <v>3.3191792369478002E-6</v>
      </c>
      <c r="S102">
        <v>1.1546956976950099E-6</v>
      </c>
      <c r="T102">
        <v>2.2057215931739401E-7</v>
      </c>
      <c r="U102">
        <v>-8.6596948234912404E-11</v>
      </c>
      <c r="V102">
        <v>-1.44160353292101E-7</v>
      </c>
      <c r="W102">
        <v>-4.32700982239488E-7</v>
      </c>
      <c r="X102">
        <v>-7.37109946301504E-7</v>
      </c>
      <c r="Y102">
        <v>-9.92178648618959E-7</v>
      </c>
      <c r="Z102">
        <v>-1.1738552822190401E-6</v>
      </c>
      <c r="AA102">
        <v>-1.2822716723969399E-6</v>
      </c>
      <c r="AB102">
        <v>-1.3296880426313701E-6</v>
      </c>
      <c r="AC102">
        <v>-1.33258550447708E-6</v>
      </c>
      <c r="AD102">
        <v>-1.30696973394999E-6</v>
      </c>
      <c r="AE102">
        <v>-1.2659592479699901E-6</v>
      </c>
      <c r="AF102">
        <v>-1.2188473315254799E-6</v>
      </c>
      <c r="AG102">
        <v>-1.1709958746426599E-6</v>
      </c>
      <c r="AH102">
        <v>-1.12314441775983E-6</v>
      </c>
      <c r="AI102">
        <v>-1.0745534204387E-6</v>
      </c>
    </row>
    <row r="103" spans="1:35" x14ac:dyDescent="0.35">
      <c r="A103">
        <v>1.1075699705743701E-3</v>
      </c>
      <c r="B103">
        <v>1.17055071479529E-3</v>
      </c>
      <c r="C103">
        <v>1.18879334998519E-3</v>
      </c>
      <c r="D103">
        <v>1.1492163916915299E-3</v>
      </c>
      <c r="E103">
        <v>1.05080624201292E-3</v>
      </c>
      <c r="F103">
        <v>9.1610162300803405E-4</v>
      </c>
      <c r="G103">
        <v>7.6561474734475896E-4</v>
      </c>
      <c r="H103">
        <v>6.1555781141727297E-4</v>
      </c>
      <c r="I103">
        <v>4.7713785166893002E-4</v>
      </c>
      <c r="J103">
        <v>3.5688291242080302E-4</v>
      </c>
      <c r="K103">
        <v>2.5750923236199299E-4</v>
      </c>
      <c r="L103">
        <v>1.7896554747411799E-4</v>
      </c>
      <c r="M103">
        <v>1.19426620317497E-4</v>
      </c>
      <c r="N103">
        <v>7.6119356998130501E-5</v>
      </c>
      <c r="O103">
        <v>4.5941957471793297E-5</v>
      </c>
      <c r="P103">
        <v>2.58851192891152E-5</v>
      </c>
      <c r="Q103">
        <v>1.32819470040381E-5</v>
      </c>
      <c r="R103">
        <v>5.9191104814432303E-6</v>
      </c>
      <c r="S103">
        <v>2.0565451059688699E-6</v>
      </c>
      <c r="T103">
        <v>3.9244079060373998E-7</v>
      </c>
      <c r="U103">
        <v>-1.5395255620843201E-10</v>
      </c>
      <c r="V103">
        <v>-2.56450130819405E-7</v>
      </c>
      <c r="W103">
        <v>-7.7010552570830904E-7</v>
      </c>
      <c r="X103">
        <v>-1.3123299513931999E-6</v>
      </c>
      <c r="Y103">
        <v>-1.76686121045347E-6</v>
      </c>
      <c r="Z103">
        <v>-2.09070052378314E-6</v>
      </c>
      <c r="AA103">
        <v>-2.2839867232876201E-6</v>
      </c>
      <c r="AB103">
        <v>-2.3685287892856E-6</v>
      </c>
      <c r="AC103">
        <v>-2.3736950283804101E-6</v>
      </c>
      <c r="AD103">
        <v>-2.32802211688883E-6</v>
      </c>
      <c r="AE103">
        <v>-2.2549031710984502E-6</v>
      </c>
      <c r="AF103">
        <v>-2.1709100069088002E-6</v>
      </c>
      <c r="AG103">
        <v>-2.0856030643206101E-6</v>
      </c>
      <c r="AH103">
        <v>-2.00029612173242E-6</v>
      </c>
      <c r="AI103">
        <v>-1.9136754007456801E-6</v>
      </c>
    </row>
    <row r="104" spans="1:35" x14ac:dyDescent="0.35">
      <c r="A104">
        <v>1.8174457976770299E-3</v>
      </c>
      <c r="B104">
        <v>1.92079284748871E-3</v>
      </c>
      <c r="C104">
        <v>1.9507277514183E-3</v>
      </c>
      <c r="D104">
        <v>1.8840610404096899E-3</v>
      </c>
      <c r="E104">
        <v>1.7187167054748299E-3</v>
      </c>
      <c r="F104">
        <v>1.4934045781466901E-3</v>
      </c>
      <c r="G104">
        <v>1.2431415134961301E-3</v>
      </c>
      <c r="H104">
        <v>9.952098648511739E-4</v>
      </c>
      <c r="I104">
        <v>7.6805226966130996E-4</v>
      </c>
      <c r="J104">
        <v>5.7202976720011501E-4</v>
      </c>
      <c r="K104">
        <v>4.1108550348515401E-4</v>
      </c>
      <c r="L104">
        <v>2.8463731279694998E-4</v>
      </c>
      <c r="M104">
        <v>1.8930570680986101E-4</v>
      </c>
      <c r="N104">
        <v>1.2029947612562E-4</v>
      </c>
      <c r="O104">
        <v>7.2418596075663204E-5</v>
      </c>
      <c r="P104">
        <v>4.0712009405807201E-5</v>
      </c>
      <c r="Q104">
        <v>2.0850456099445299E-5</v>
      </c>
      <c r="R104">
        <v>9.2774567606978895E-6</v>
      </c>
      <c r="S104">
        <v>3.2192368853028002E-6</v>
      </c>
      <c r="T104">
        <v>6.1367780700085901E-7</v>
      </c>
      <c r="U104">
        <v>-2.4055465972160398E-10</v>
      </c>
      <c r="V104">
        <v>-4.0096156541479201E-7</v>
      </c>
      <c r="W104">
        <v>-1.20463559822619E-6</v>
      </c>
      <c r="X104">
        <v>-2.0535122026700398E-6</v>
      </c>
      <c r="Y104">
        <v>-2.7654053261159299E-6</v>
      </c>
      <c r="Z104">
        <v>-3.27275221854317E-6</v>
      </c>
      <c r="AA104">
        <v>-3.5756192557696999E-6</v>
      </c>
      <c r="AB104">
        <v>-3.7081030747632699E-6</v>
      </c>
      <c r="AC104">
        <v>-3.71619919153519E-6</v>
      </c>
      <c r="AD104">
        <v>-3.6446251680449699E-6</v>
      </c>
      <c r="AE104">
        <v>-3.5300447733428901E-6</v>
      </c>
      <c r="AF104">
        <v>-3.39843067791297E-6</v>
      </c>
      <c r="AG104">
        <v>-3.2647653482303999E-6</v>
      </c>
      <c r="AH104">
        <v>-3.13110001854784E-6</v>
      </c>
      <c r="AI104">
        <v>-2.9953834546126302E-6</v>
      </c>
    </row>
    <row r="105" spans="1:35" x14ac:dyDescent="0.35">
      <c r="A105">
        <v>2.75543306392316E-3</v>
      </c>
      <c r="B105">
        <v>2.9121177246013499E-3</v>
      </c>
      <c r="C105">
        <v>2.95750208993339E-3</v>
      </c>
      <c r="D105">
        <v>2.8535446655613699E-3</v>
      </c>
      <c r="E105">
        <v>2.59645300350465E-3</v>
      </c>
      <c r="F105">
        <v>2.24785971740758E-3</v>
      </c>
      <c r="G105">
        <v>1.8631184116788401E-3</v>
      </c>
      <c r="H105">
        <v>1.4846600578523801E-3</v>
      </c>
      <c r="I105">
        <v>1.14045132996823E-3</v>
      </c>
      <c r="J105">
        <v>8.4555855529313596E-4</v>
      </c>
      <c r="K105">
        <v>6.0508774759123298E-4</v>
      </c>
      <c r="L105">
        <v>4.1734553230801999E-4</v>
      </c>
      <c r="M105">
        <v>2.7660484116187102E-4</v>
      </c>
      <c r="N105">
        <v>1.75239443347543E-4</v>
      </c>
      <c r="O105">
        <v>1.05212437462615E-4</v>
      </c>
      <c r="P105">
        <v>5.9014159912060001E-5</v>
      </c>
      <c r="Q105">
        <v>3.0166255917431698E-5</v>
      </c>
      <c r="R105">
        <v>1.3401336821801599E-5</v>
      </c>
      <c r="S105">
        <v>4.6442068402432896E-6</v>
      </c>
      <c r="T105">
        <v>8.84401429623771E-7</v>
      </c>
      <c r="U105">
        <v>-3.46404168530291E-10</v>
      </c>
      <c r="V105">
        <v>-5.7775699365529704E-7</v>
      </c>
      <c r="W105">
        <v>-1.7366174292904199E-6</v>
      </c>
      <c r="X105">
        <v>-2.9613853840524301E-6</v>
      </c>
      <c r="Y105">
        <v>-3.98895254908692E-6</v>
      </c>
      <c r="Z105">
        <v>-4.7214823548701703E-6</v>
      </c>
      <c r="AA105">
        <v>-5.15885171378629E-6</v>
      </c>
      <c r="AB105">
        <v>-5.3501883684241401E-6</v>
      </c>
      <c r="AC105">
        <v>-5.3618813277009697E-6</v>
      </c>
      <c r="AD105">
        <v>-5.2585106050829101E-6</v>
      </c>
      <c r="AE105">
        <v>-5.0930342222672601E-6</v>
      </c>
      <c r="AF105">
        <v>-4.9029675030389303E-6</v>
      </c>
      <c r="AG105">
        <v>-4.7099492951026699E-6</v>
      </c>
      <c r="AH105">
        <v>-4.5169310871664103E-6</v>
      </c>
      <c r="AI105">
        <v>-4.3209613905222099E-6</v>
      </c>
    </row>
    <row r="106" spans="1:35" x14ac:dyDescent="0.35">
      <c r="A106">
        <v>3.9597158216758297E-3</v>
      </c>
      <c r="B106">
        <v>4.1848806924994304E-3</v>
      </c>
      <c r="C106">
        <v>4.2501006362588804E-3</v>
      </c>
      <c r="D106">
        <v>4.0961108385415097E-3</v>
      </c>
      <c r="E106">
        <v>3.7165129912468901E-3</v>
      </c>
      <c r="F106">
        <v>3.20466792536189E-3</v>
      </c>
      <c r="G106">
        <v>2.6437119758743999E-3</v>
      </c>
      <c r="H106">
        <v>2.09620106043691E-3</v>
      </c>
      <c r="I106">
        <v>1.6021956125154601E-3</v>
      </c>
      <c r="J106">
        <v>1.1822385629623299E-3</v>
      </c>
      <c r="K106">
        <v>8.4226582825353404E-4</v>
      </c>
      <c r="L106">
        <v>5.7859540905352803E-4</v>
      </c>
      <c r="M106">
        <v>3.8210319546671802E-4</v>
      </c>
      <c r="N106">
        <v>2.4131785084669701E-4</v>
      </c>
      <c r="O106">
        <v>1.4449395094747201E-4</v>
      </c>
      <c r="P106">
        <v>8.0861187641359397E-5</v>
      </c>
      <c r="Q106">
        <v>4.12541847650239E-5</v>
      </c>
      <c r="R106">
        <v>1.8297958782857999E-5</v>
      </c>
      <c r="S106">
        <v>6.3329013325343204E-6</v>
      </c>
      <c r="T106">
        <v>1.2047302573571801E-6</v>
      </c>
      <c r="U106">
        <v>-4.71501992387015E-10</v>
      </c>
      <c r="V106">
        <v>-7.8689891301823303E-7</v>
      </c>
      <c r="W106">
        <v>-2.36637871104071E-6</v>
      </c>
      <c r="X106">
        <v>-4.0366824515839604E-6</v>
      </c>
      <c r="Y106">
        <v>-5.4386522076688503E-6</v>
      </c>
      <c r="Z106">
        <v>-6.4383738347194196E-6</v>
      </c>
      <c r="AA106">
        <v>-7.0353795845410297E-6</v>
      </c>
      <c r="AB106">
        <v>-7.2965761747856297E-6</v>
      </c>
      <c r="AC106">
        <v>-7.31253886760183E-6</v>
      </c>
      <c r="AD106">
        <v>-7.17142370098635E-6</v>
      </c>
      <c r="AE106">
        <v>-6.9455343959742202E-6</v>
      </c>
      <c r="AF106">
        <v>-6.6860904148425602E-6</v>
      </c>
      <c r="AG106">
        <v>-6.4226323336850104E-6</v>
      </c>
      <c r="AH106">
        <v>-6.1591742525274504E-6</v>
      </c>
      <c r="AI106">
        <v>-5.8917020713439897E-6</v>
      </c>
    </row>
    <row r="107" spans="1:35" x14ac:dyDescent="0.35">
      <c r="A107">
        <v>5.4775040228987604E-3</v>
      </c>
      <c r="B107">
        <v>5.7889762449709302E-3</v>
      </c>
      <c r="C107">
        <v>5.8791954729165499E-3</v>
      </c>
      <c r="D107">
        <v>5.6590864807036199E-3</v>
      </c>
      <c r="E107">
        <v>5.1184708829249302E-3</v>
      </c>
      <c r="F107">
        <v>4.3940479826623698E-3</v>
      </c>
      <c r="G107">
        <v>3.6063148981551399E-3</v>
      </c>
      <c r="H107">
        <v>2.84403167826004E-3</v>
      </c>
      <c r="I107">
        <v>2.1621903372010302E-3</v>
      </c>
      <c r="J107">
        <v>1.5873730958832601E-3</v>
      </c>
      <c r="K107">
        <v>1.1256247975620799E-3</v>
      </c>
      <c r="L107">
        <v>7.7000599119629197E-4</v>
      </c>
      <c r="M107">
        <v>5.0662711335556902E-4</v>
      </c>
      <c r="N107">
        <v>3.1893126293917098E-4</v>
      </c>
      <c r="O107">
        <v>1.90439794987728E-4</v>
      </c>
      <c r="P107">
        <v>1.0632458135712101E-4</v>
      </c>
      <c r="Q107">
        <v>5.4139553970130298E-5</v>
      </c>
      <c r="R107">
        <v>2.3974621541023901E-5</v>
      </c>
      <c r="S107">
        <v>8.2867773783203308E-6</v>
      </c>
      <c r="T107">
        <v>1.5747832683649501E-6</v>
      </c>
      <c r="U107">
        <v>-6.1584904104874804E-10</v>
      </c>
      <c r="V107">
        <v>-1.02844998240079E-6</v>
      </c>
      <c r="W107">
        <v>-3.0942486064662199E-6</v>
      </c>
      <c r="X107">
        <v>-5.28014066478519E-6</v>
      </c>
      <c r="Y107">
        <v>-7.1156614712857898E-6</v>
      </c>
      <c r="Z107">
        <v>-8.42492057495758E-6</v>
      </c>
      <c r="AA107">
        <v>-9.2069115251348096E-6</v>
      </c>
      <c r="AB107">
        <v>-9.5490721723176399E-6</v>
      </c>
      <c r="AC107">
        <v>-9.5699834784851596E-6</v>
      </c>
      <c r="AD107">
        <v>-9.3851234169419603E-6</v>
      </c>
      <c r="AE107">
        <v>-9.0892210057134E-6</v>
      </c>
      <c r="AF107">
        <v>-8.7493812313487495E-6</v>
      </c>
      <c r="AG107">
        <v>-8.4043028534448806E-6</v>
      </c>
      <c r="AH107">
        <v>-8.0592244755410099E-6</v>
      </c>
      <c r="AI107">
        <v>-7.7089074940979105E-6</v>
      </c>
    </row>
    <row r="108" spans="1:35" x14ac:dyDescent="0.35">
      <c r="A108">
        <v>7.3678679317908998E-3</v>
      </c>
      <c r="B108">
        <v>7.7868336116070002E-3</v>
      </c>
      <c r="C108">
        <v>7.9081887678300895E-3</v>
      </c>
      <c r="D108">
        <v>7.6014050808661804E-3</v>
      </c>
      <c r="E108">
        <v>6.8510142218103599E-3</v>
      </c>
      <c r="F108">
        <v>5.8525509217519896E-3</v>
      </c>
      <c r="G108">
        <v>4.7762954598016202E-3</v>
      </c>
      <c r="H108">
        <v>3.7446412161092498E-3</v>
      </c>
      <c r="I108">
        <v>2.8305648632300502E-3</v>
      </c>
      <c r="J108">
        <v>2.06687637468487E-3</v>
      </c>
      <c r="K108">
        <v>1.4584552012100499E-3</v>
      </c>
      <c r="L108">
        <v>9.9332114271539302E-4</v>
      </c>
      <c r="M108">
        <v>6.5105373459733702E-4</v>
      </c>
      <c r="N108">
        <v>4.0849529532559301E-4</v>
      </c>
      <c r="O108">
        <v>2.4323310063895299E-4</v>
      </c>
      <c r="P108">
        <v>1.3547776509651501E-4</v>
      </c>
      <c r="Q108">
        <v>6.8848159195683493E-5</v>
      </c>
      <c r="R108">
        <v>3.04387162055128E-5</v>
      </c>
      <c r="S108">
        <v>1.05073027464256E-5</v>
      </c>
      <c r="T108">
        <v>1.9946798216079301E-6</v>
      </c>
      <c r="U108">
        <v>-7.7944622426861297E-10</v>
      </c>
      <c r="V108">
        <v>-1.30247302264137E-6</v>
      </c>
      <c r="W108">
        <v>-3.9205577576661196E-6</v>
      </c>
      <c r="X108">
        <v>-6.6925016182827799E-6</v>
      </c>
      <c r="Y108">
        <v>-9.0211454174616099E-6</v>
      </c>
      <c r="Z108">
        <v>-1.0682627609815699E-5</v>
      </c>
      <c r="AA108">
        <v>-1.1675169490977499E-5</v>
      </c>
      <c r="AB108">
        <v>-1.21094963542316E-5</v>
      </c>
      <c r="AC108">
        <v>-1.21360412056901E-5</v>
      </c>
      <c r="AD108">
        <v>-1.1901382537113101E-5</v>
      </c>
      <c r="AE108">
        <v>-1.15257827201946E-5</v>
      </c>
      <c r="AF108">
        <v>-1.10944337689794E-5</v>
      </c>
      <c r="AG108">
        <v>-1.0656460306395299E-5</v>
      </c>
      <c r="AH108">
        <v>-1.02184868438113E-5</v>
      </c>
      <c r="AI108">
        <v>-9.7738888698584508E-6</v>
      </c>
    </row>
    <row r="109" spans="1:35" x14ac:dyDescent="0.35">
      <c r="A109">
        <v>9.7057122294108306E-3</v>
      </c>
      <c r="B109">
        <v>1.02576168455005E-2</v>
      </c>
      <c r="C109">
        <v>1.04174783189634E-2</v>
      </c>
      <c r="D109">
        <v>9.9973971162712304E-3</v>
      </c>
      <c r="E109">
        <v>8.9747274571865907E-3</v>
      </c>
      <c r="F109">
        <v>7.6248103502337197E-3</v>
      </c>
      <c r="G109">
        <v>6.1839660511176396E-3</v>
      </c>
      <c r="H109">
        <v>4.8172907560336603E-3</v>
      </c>
      <c r="I109">
        <v>3.6188905174661598E-3</v>
      </c>
      <c r="J109">
        <v>2.6273641114724399E-3</v>
      </c>
      <c r="K109">
        <v>1.8443678073295799E-3</v>
      </c>
      <c r="L109">
        <v>1.2504218076632499E-3</v>
      </c>
      <c r="M109">
        <v>8.1631495912645204E-4</v>
      </c>
      <c r="N109">
        <v>5.1044577306038903E-4</v>
      </c>
      <c r="O109">
        <v>3.0306377073247497E-4</v>
      </c>
      <c r="P109">
        <v>1.68396164103973E-4</v>
      </c>
      <c r="Q109">
        <v>8.5406292080071895E-5</v>
      </c>
      <c r="R109">
        <v>3.7697727558555803E-5</v>
      </c>
      <c r="S109">
        <v>1.299595605818E-5</v>
      </c>
      <c r="T109">
        <v>2.4645396583684398E-6</v>
      </c>
      <c r="U109">
        <v>-9.6229445180678804E-10</v>
      </c>
      <c r="V109">
        <v>-1.6090310170433E-6</v>
      </c>
      <c r="W109">
        <v>-4.8456382941678701E-6</v>
      </c>
      <c r="X109">
        <v>-8.2745112737167608E-6</v>
      </c>
      <c r="Y109">
        <v>-1.1156277099737E-5</v>
      </c>
      <c r="Z109">
        <v>-1.32130111949799E-5</v>
      </c>
      <c r="AA109">
        <v>-1.44418888645776E-5</v>
      </c>
      <c r="AB109">
        <v>-1.49796831696461E-5</v>
      </c>
      <c r="AC109">
        <v>-1.5012552614593E-5</v>
      </c>
      <c r="AD109">
        <v>-1.4721987803789899E-5</v>
      </c>
      <c r="AE109">
        <v>-1.4256921290278601E-5</v>
      </c>
      <c r="AF109">
        <v>-1.37228539558483E-5</v>
      </c>
      <c r="AG109">
        <v>-1.31806153105404E-5</v>
      </c>
      <c r="AH109">
        <v>-1.2638376665232401E-5</v>
      </c>
      <c r="AI109">
        <v>-1.20879667090468E-5</v>
      </c>
    </row>
    <row r="110" spans="1:35" x14ac:dyDescent="0.35">
      <c r="C110">
        <v>0</v>
      </c>
      <c r="D110">
        <f>C110+(12/30)</f>
        <v>0.4</v>
      </c>
      <c r="E110">
        <f t="shared" ref="E110:AG110" si="23">D110+(12/30)</f>
        <v>0.8</v>
      </c>
      <c r="F110">
        <f t="shared" si="23"/>
        <v>1.2000000000000002</v>
      </c>
      <c r="G110">
        <f t="shared" si="23"/>
        <v>1.6</v>
      </c>
      <c r="H110">
        <f t="shared" si="23"/>
        <v>2</v>
      </c>
      <c r="I110">
        <f t="shared" si="23"/>
        <v>2.4</v>
      </c>
      <c r="J110">
        <f t="shared" si="23"/>
        <v>2.8</v>
      </c>
      <c r="K110">
        <f t="shared" si="23"/>
        <v>3.1999999999999997</v>
      </c>
      <c r="L110">
        <f t="shared" si="23"/>
        <v>3.5999999999999996</v>
      </c>
      <c r="M110">
        <f t="shared" si="23"/>
        <v>3.9999999999999996</v>
      </c>
      <c r="N110">
        <f t="shared" si="23"/>
        <v>4.3999999999999995</v>
      </c>
      <c r="O110">
        <f t="shared" si="23"/>
        <v>4.8</v>
      </c>
      <c r="P110">
        <f t="shared" si="23"/>
        <v>5.2</v>
      </c>
      <c r="Q110">
        <f t="shared" si="23"/>
        <v>5.6000000000000005</v>
      </c>
      <c r="R110">
        <f t="shared" si="23"/>
        <v>6.0000000000000009</v>
      </c>
      <c r="S110">
        <f t="shared" si="23"/>
        <v>6.4000000000000012</v>
      </c>
      <c r="T110">
        <f t="shared" si="23"/>
        <v>6.8000000000000016</v>
      </c>
      <c r="U110">
        <f t="shared" si="23"/>
        <v>7.200000000000002</v>
      </c>
      <c r="V110">
        <f t="shared" si="23"/>
        <v>7.6000000000000023</v>
      </c>
      <c r="W110">
        <f t="shared" si="23"/>
        <v>8.0000000000000018</v>
      </c>
      <c r="X110">
        <f t="shared" si="23"/>
        <v>8.4000000000000021</v>
      </c>
      <c r="Y110">
        <f t="shared" si="23"/>
        <v>8.8000000000000025</v>
      </c>
      <c r="Z110">
        <f t="shared" si="23"/>
        <v>9.2000000000000028</v>
      </c>
      <c r="AA110">
        <f t="shared" si="23"/>
        <v>9.6000000000000032</v>
      </c>
      <c r="AB110">
        <f t="shared" si="23"/>
        <v>10.000000000000004</v>
      </c>
      <c r="AC110">
        <f t="shared" si="23"/>
        <v>10.400000000000004</v>
      </c>
      <c r="AD110">
        <f t="shared" si="23"/>
        <v>10.800000000000004</v>
      </c>
      <c r="AE110">
        <f t="shared" si="23"/>
        <v>11.200000000000005</v>
      </c>
      <c r="AF110">
        <f t="shared" si="23"/>
        <v>11.600000000000005</v>
      </c>
      <c r="AG110">
        <f t="shared" si="23"/>
        <v>12.000000000000005</v>
      </c>
    </row>
    <row r="111" spans="1:35" x14ac:dyDescent="0.35">
      <c r="C111" s="1">
        <f>(B100-2*C100+D100)*(20000000*(PI()*(0.5^4)/64))/(0.4^2)</f>
        <v>-1.1568612264088864</v>
      </c>
      <c r="D111" s="1">
        <f t="shared" ref="D111:AG119" si="24">(C100-2*D100+E100)*(20000000*(PI()*(0.5^4)/64))/(0.4^2)</f>
        <v>-1.1634223734046145</v>
      </c>
      <c r="E111" s="1">
        <f t="shared" si="24"/>
        <v>-0.7442320492772424</v>
      </c>
      <c r="F111" s="1">
        <f t="shared" si="24"/>
        <v>-0.35774957124017071</v>
      </c>
      <c r="G111" s="1">
        <f t="shared" si="24"/>
        <v>-4.1750431268870271E-2</v>
      </c>
      <c r="H111" s="1">
        <f t="shared" si="24"/>
        <v>0.18870634489664725</v>
      </c>
      <c r="I111" s="1">
        <f t="shared" si="24"/>
        <v>0.3347224828617788</v>
      </c>
      <c r="J111" s="1">
        <f t="shared" si="24"/>
        <v>0.40742301205339432</v>
      </c>
      <c r="K111" s="1">
        <f t="shared" si="24"/>
        <v>0.42285798995514623</v>
      </c>
      <c r="L111" s="1">
        <f t="shared" si="24"/>
        <v>0.39820028740064445</v>
      </c>
      <c r="M111" s="1">
        <f t="shared" si="24"/>
        <v>0.34923052989730718</v>
      </c>
      <c r="N111" s="1">
        <f t="shared" si="24"/>
        <v>0.28893736006264364</v>
      </c>
      <c r="O111" s="1">
        <f t="shared" si="24"/>
        <v>0.22703621853521613</v>
      </c>
      <c r="P111" s="1">
        <f t="shared" si="24"/>
        <v>0.16995880958112619</v>
      </c>
      <c r="Q111" s="1">
        <f t="shared" si="24"/>
        <v>0.12114250550948188</v>
      </c>
      <c r="R111" s="1">
        <f t="shared" si="24"/>
        <v>8.1849194048060375E-2</v>
      </c>
      <c r="S111" s="1">
        <f t="shared" si="24"/>
        <v>5.1897844697622257E-2</v>
      </c>
      <c r="T111" s="1">
        <f t="shared" si="24"/>
        <v>3.0252122087477972E-2</v>
      </c>
      <c r="U111" s="1">
        <f t="shared" si="24"/>
        <v>3.2562830588911055E-3</v>
      </c>
      <c r="V111" s="1">
        <f t="shared" si="24"/>
        <v>-6.1305547312938838E-3</v>
      </c>
      <c r="W111" s="1">
        <f t="shared" si="24"/>
        <v>-6.5910563681294677E-4</v>
      </c>
      <c r="X111" s="1">
        <f t="shared" si="24"/>
        <v>2.1034498638301522E-3</v>
      </c>
      <c r="Y111" s="1">
        <f t="shared" si="24"/>
        <v>3.116903483610873E-3</v>
      </c>
      <c r="Z111" s="1">
        <f t="shared" si="24"/>
        <v>3.1067659657629289E-3</v>
      </c>
      <c r="AA111" s="1">
        <f t="shared" si="24"/>
        <v>2.5849865280796695E-3</v>
      </c>
      <c r="AB111" s="1">
        <f t="shared" si="24"/>
        <v>1.885983704033196E-3</v>
      </c>
      <c r="AC111" s="1">
        <f t="shared" si="24"/>
        <v>1.2078801341560018E-3</v>
      </c>
      <c r="AD111" s="1">
        <f t="shared" si="24"/>
        <v>6.5228327699781436E-4</v>
      </c>
      <c r="AE111" s="1">
        <f t="shared" si="24"/>
        <v>2.5868861053255786E-4</v>
      </c>
      <c r="AF111" s="1">
        <f t="shared" si="24"/>
        <v>3.1556270474603307E-5</v>
      </c>
      <c r="AG111" s="1">
        <f t="shared" si="24"/>
        <v>1.0151033342142564E-17</v>
      </c>
    </row>
    <row r="112" spans="1:35" x14ac:dyDescent="0.35">
      <c r="C112" s="1">
        <f t="shared" ref="C112:R120" si="25">(B101-2*C101+D101)*(20000000*(PI()*(0.5^4)/64))/(0.4^2)</f>
        <v>-4.8995296822235623</v>
      </c>
      <c r="D112" s="1">
        <f t="shared" si="25"/>
        <v>-4.9465376848977671</v>
      </c>
      <c r="E112" s="1">
        <f t="shared" si="25"/>
        <v>-3.130133317662767</v>
      </c>
      <c r="F112" s="1">
        <f t="shared" si="25"/>
        <v>-1.4614704717522031</v>
      </c>
      <c r="G112" s="1">
        <f t="shared" si="25"/>
        <v>-0.11069801416589242</v>
      </c>
      <c r="H112" s="1">
        <f t="shared" si="25"/>
        <v>0.85885068463196457</v>
      </c>
      <c r="I112" s="1">
        <f t="shared" si="25"/>
        <v>1.4581639850857344</v>
      </c>
      <c r="J112" s="1">
        <f t="shared" si="25"/>
        <v>1.7421746974266228</v>
      </c>
      <c r="K112" s="1">
        <f t="shared" si="25"/>
        <v>1.7853249562694973</v>
      </c>
      <c r="L112" s="1">
        <f t="shared" si="25"/>
        <v>1.6642641356577306</v>
      </c>
      <c r="M112" s="1">
        <f t="shared" si="25"/>
        <v>1.447205505169729</v>
      </c>
      <c r="N112" s="1">
        <f t="shared" si="25"/>
        <v>1.1886511914871025</v>
      </c>
      <c r="O112" s="1">
        <f t="shared" si="25"/>
        <v>0.92817867361016482</v>
      </c>
      <c r="P112" s="1">
        <f t="shared" si="25"/>
        <v>0.69113759367860428</v>
      </c>
      <c r="Q112" s="1">
        <f t="shared" si="25"/>
        <v>0.49040890070752269</v>
      </c>
      <c r="R112" s="1">
        <f t="shared" si="25"/>
        <v>0.33009193626716787</v>
      </c>
      <c r="S112" s="1">
        <f t="shared" si="24"/>
        <v>0.20864428397642498</v>
      </c>
      <c r="T112" s="1">
        <f t="shared" si="24"/>
        <v>0.12130593266941481</v>
      </c>
      <c r="U112" s="1">
        <f t="shared" si="24"/>
        <v>1.3039214634034577E-2</v>
      </c>
      <c r="V112" s="1">
        <f t="shared" si="24"/>
        <v>-2.4572671981778701E-2</v>
      </c>
      <c r="W112" s="1">
        <f t="shared" si="24"/>
        <v>-2.6704364097103663E-3</v>
      </c>
      <c r="X112" s="1">
        <f t="shared" si="24"/>
        <v>8.4117753594074099E-3</v>
      </c>
      <c r="Y112" s="1">
        <f t="shared" si="24"/>
        <v>1.2488340568622729E-2</v>
      </c>
      <c r="Z112" s="1">
        <f t="shared" si="24"/>
        <v>1.2456792287212783E-2</v>
      </c>
      <c r="AA112" s="1">
        <f t="shared" si="24"/>
        <v>1.0368395577102965E-2</v>
      </c>
      <c r="AB112" s="1">
        <f t="shared" si="24"/>
        <v>7.5658634244338838E-3</v>
      </c>
      <c r="AC112" s="1">
        <f t="shared" si="24"/>
        <v>4.8456540378960314E-3</v>
      </c>
      <c r="AD112" s="1">
        <f t="shared" si="24"/>
        <v>2.6165034559657171E-3</v>
      </c>
      <c r="AE112" s="1">
        <f t="shared" si="24"/>
        <v>1.0373425271622736E-3</v>
      </c>
      <c r="AF112" s="1">
        <f t="shared" si="24"/>
        <v>1.2613835418355882E-4</v>
      </c>
      <c r="AG112" s="1">
        <f t="shared" si="24"/>
        <v>4.060413336857026E-16</v>
      </c>
    </row>
    <row r="113" spans="3:33" x14ac:dyDescent="0.35">
      <c r="C113" s="1">
        <f t="shared" si="25"/>
        <v>-11.706790929885758</v>
      </c>
      <c r="D113" s="1">
        <f t="shared" si="24"/>
        <v>-11.865475081361124</v>
      </c>
      <c r="E113" s="1">
        <f t="shared" si="24"/>
        <v>-7.4186238158482229</v>
      </c>
      <c r="F113" s="1">
        <f t="shared" si="24"/>
        <v>-3.3509334611839838</v>
      </c>
      <c r="G113" s="1">
        <f t="shared" si="24"/>
        <v>-9.4964609965001903E-2</v>
      </c>
      <c r="H113" s="1">
        <f t="shared" si="24"/>
        <v>2.2009657071533195</v>
      </c>
      <c r="I113" s="1">
        <f t="shared" si="24"/>
        <v>3.5812316966323072</v>
      </c>
      <c r="J113" s="1">
        <f t="shared" si="24"/>
        <v>4.1980221012792844</v>
      </c>
      <c r="K113" s="1">
        <f t="shared" si="24"/>
        <v>4.2455735458001103</v>
      </c>
      <c r="L113" s="1">
        <f t="shared" si="24"/>
        <v>3.9162172547402574</v>
      </c>
      <c r="M113" s="1">
        <f t="shared" si="24"/>
        <v>3.3755166715995863</v>
      </c>
      <c r="N113" s="1">
        <f t="shared" si="24"/>
        <v>2.7516995671925399</v>
      </c>
      <c r="O113" s="1">
        <f t="shared" si="24"/>
        <v>2.134993469327946</v>
      </c>
      <c r="P113" s="1">
        <f t="shared" si="24"/>
        <v>1.5811344230979945</v>
      </c>
      <c r="Q113" s="1">
        <f t="shared" si="24"/>
        <v>1.1167987324575965</v>
      </c>
      <c r="R113" s="1">
        <f t="shared" si="24"/>
        <v>0.74884707141514772</v>
      </c>
      <c r="S113" s="1">
        <f t="shared" si="24"/>
        <v>0.47183715088136952</v>
      </c>
      <c r="T113" s="1">
        <f t="shared" si="24"/>
        <v>0.27361031714820072</v>
      </c>
      <c r="U113" s="1">
        <f t="shared" si="24"/>
        <v>2.9369979630051883E-2</v>
      </c>
      <c r="V113" s="1">
        <f t="shared" si="24"/>
        <v>-5.5402351764930871E-2</v>
      </c>
      <c r="W113" s="1">
        <f t="shared" si="24"/>
        <v>-6.0854303003929988E-3</v>
      </c>
      <c r="X113" s="1">
        <f t="shared" si="24"/>
        <v>1.892175339635134E-2</v>
      </c>
      <c r="Y113" s="1">
        <f t="shared" si="24"/>
        <v>2.8145505848908636E-2</v>
      </c>
      <c r="Z113" s="1">
        <f t="shared" si="24"/>
        <v>2.8094951481362849E-2</v>
      </c>
      <c r="AA113" s="1">
        <f t="shared" si="24"/>
        <v>2.3393214663480849E-2</v>
      </c>
      <c r="AB113" s="1">
        <f t="shared" si="24"/>
        <v>1.7072787541484457E-2</v>
      </c>
      <c r="AC113" s="1">
        <f t="shared" si="24"/>
        <v>1.093468766509849E-2</v>
      </c>
      <c r="AD113" s="1">
        <f t="shared" si="24"/>
        <v>5.9037994349324871E-3</v>
      </c>
      <c r="AE113" s="1">
        <f t="shared" si="24"/>
        <v>2.3398692777947235E-3</v>
      </c>
      <c r="AF113" s="1">
        <f t="shared" si="24"/>
        <v>2.8361020605794583E-4</v>
      </c>
      <c r="AG113" s="1">
        <f t="shared" si="24"/>
        <v>3.8167885366456046E-15</v>
      </c>
    </row>
    <row r="114" spans="3:33" x14ac:dyDescent="0.35">
      <c r="C114" s="1">
        <f t="shared" si="25"/>
        <v>-22.173536391784715</v>
      </c>
      <c r="D114" s="1">
        <f t="shared" si="24"/>
        <v>-22.562246318628031</v>
      </c>
      <c r="E114" s="1">
        <f t="shared" si="24"/>
        <v>-13.918754663253003</v>
      </c>
      <c r="F114" s="1">
        <f t="shared" si="24"/>
        <v>-6.0524196258623153</v>
      </c>
      <c r="G114" s="1">
        <f t="shared" si="24"/>
        <v>0.16487982366228049</v>
      </c>
      <c r="H114" s="1">
        <f t="shared" si="24"/>
        <v>4.4627244719720673</v>
      </c>
      <c r="I114" s="1">
        <f t="shared" si="24"/>
        <v>6.9661981147200196</v>
      </c>
      <c r="J114" s="1">
        <f t="shared" si="24"/>
        <v>8.0078626058181825</v>
      </c>
      <c r="K114" s="1">
        <f t="shared" si="24"/>
        <v>7.9882031009912557</v>
      </c>
      <c r="L114" s="1">
        <f t="shared" si="24"/>
        <v>7.2882333095411838</v>
      </c>
      <c r="M114" s="1">
        <f t="shared" si="24"/>
        <v>6.2247651204416297</v>
      </c>
      <c r="N114" s="1">
        <f t="shared" si="24"/>
        <v>5.0352397015155566</v>
      </c>
      <c r="O114" s="1">
        <f t="shared" si="24"/>
        <v>3.8811866659477894</v>
      </c>
      <c r="P114" s="1">
        <f t="shared" si="24"/>
        <v>2.8584450715595771</v>
      </c>
      <c r="Q114" s="1">
        <f t="shared" si="24"/>
        <v>2.009643595429448</v>
      </c>
      <c r="R114" s="1">
        <f t="shared" si="24"/>
        <v>1.3423371730183238</v>
      </c>
      <c r="S114" s="1">
        <f t="shared" si="24"/>
        <v>0.84309925728056467</v>
      </c>
      <c r="T114" s="1">
        <f t="shared" si="24"/>
        <v>0.48761781384385966</v>
      </c>
      <c r="U114" s="1">
        <f t="shared" si="24"/>
        <v>5.2269844992000387E-2</v>
      </c>
      <c r="V114" s="1">
        <f t="shared" si="24"/>
        <v>-9.8696023472283539E-2</v>
      </c>
      <c r="W114" s="1">
        <f t="shared" si="24"/>
        <v>-1.0956086092389261E-2</v>
      </c>
      <c r="X114" s="1">
        <f t="shared" si="24"/>
        <v>3.3629908207755708E-2</v>
      </c>
      <c r="Y114" s="1">
        <f t="shared" si="24"/>
        <v>5.0119733470533299E-2</v>
      </c>
      <c r="Z114" s="1">
        <f t="shared" si="24"/>
        <v>5.0066492101622263E-2</v>
      </c>
      <c r="AA114" s="1">
        <f t="shared" si="24"/>
        <v>4.1702852898560586E-2</v>
      </c>
      <c r="AB114" s="1">
        <f t="shared" si="24"/>
        <v>3.0440248372999686E-2</v>
      </c>
      <c r="AC114" s="1">
        <f t="shared" si="24"/>
        <v>1.9496570067986916E-2</v>
      </c>
      <c r="AD114" s="1">
        <f t="shared" si="24"/>
        <v>1.0525422329502241E-2</v>
      </c>
      <c r="AE114" s="1">
        <f t="shared" si="24"/>
        <v>4.1702105269382584E-3</v>
      </c>
      <c r="AF114" s="1">
        <f t="shared" si="24"/>
        <v>5.0382770572492542E-4</v>
      </c>
      <c r="AG114" s="1">
        <f t="shared" si="24"/>
        <v>0</v>
      </c>
    </row>
    <row r="115" spans="3:33" x14ac:dyDescent="0.35">
      <c r="C115" s="1">
        <f t="shared" si="25"/>
        <v>-37.046255348481317</v>
      </c>
      <c r="D115" s="1">
        <f t="shared" si="24"/>
        <v>-37.842394824267984</v>
      </c>
      <c r="E115" s="1">
        <f t="shared" si="24"/>
        <v>-22.997360355801497</v>
      </c>
      <c r="F115" s="1">
        <f t="shared" si="24"/>
        <v>-9.5685646230828176</v>
      </c>
      <c r="G115" s="1">
        <f t="shared" si="24"/>
        <v>0.89408684029133823</v>
      </c>
      <c r="H115" s="1">
        <f t="shared" si="24"/>
        <v>7.9667497216551997</v>
      </c>
      <c r="I115" s="1">
        <f t="shared" si="24"/>
        <v>11.940158518704036</v>
      </c>
      <c r="J115" s="1">
        <f t="shared" si="24"/>
        <v>13.452336077397145</v>
      </c>
      <c r="K115" s="1">
        <f t="shared" si="24"/>
        <v>13.229078320136315</v>
      </c>
      <c r="L115" s="1">
        <f t="shared" si="24"/>
        <v>11.933060779031688</v>
      </c>
      <c r="M115" s="1">
        <f t="shared" si="24"/>
        <v>10.095654987111979</v>
      </c>
      <c r="N115" s="1">
        <f t="shared" si="24"/>
        <v>8.1014705025849292</v>
      </c>
      <c r="O115" s="1">
        <f t="shared" si="24"/>
        <v>6.2027638256751318</v>
      </c>
      <c r="P115" s="1">
        <f t="shared" si="24"/>
        <v>4.5425134028660965</v>
      </c>
      <c r="Q115" s="1">
        <f t="shared" si="24"/>
        <v>3.1786206364184832</v>
      </c>
      <c r="R115" s="1">
        <f t="shared" si="24"/>
        <v>2.1148914365521865</v>
      </c>
      <c r="S115" s="1">
        <f t="shared" si="24"/>
        <v>1.3240788324567032</v>
      </c>
      <c r="T115" s="1">
        <f t="shared" si="24"/>
        <v>0.76378464892465903</v>
      </c>
      <c r="U115" s="1">
        <f t="shared" si="24"/>
        <v>8.1760160079291516E-2</v>
      </c>
      <c r="V115" s="1">
        <f t="shared" si="24"/>
        <v>-0.15453054856371637</v>
      </c>
      <c r="W115" s="1">
        <f t="shared" si="24"/>
        <v>-1.7334969111801334E-2</v>
      </c>
      <c r="X115" s="1">
        <f t="shared" si="24"/>
        <v>5.2532507027141996E-2</v>
      </c>
      <c r="Y115" s="1">
        <f t="shared" si="24"/>
        <v>7.8442497154256746E-2</v>
      </c>
      <c r="Z115" s="1">
        <f t="shared" si="24"/>
        <v>7.841704234688178E-2</v>
      </c>
      <c r="AA115" s="1">
        <f t="shared" si="24"/>
        <v>6.5341145836871894E-2</v>
      </c>
      <c r="AB115" s="1">
        <f t="shared" si="24"/>
        <v>4.7702086364312779E-2</v>
      </c>
      <c r="AC115" s="1">
        <f t="shared" si="24"/>
        <v>3.0553116132569308E-2</v>
      </c>
      <c r="AD115" s="1">
        <f t="shared" si="24"/>
        <v>1.64927367989177E-2</v>
      </c>
      <c r="AE115" s="1">
        <f t="shared" si="24"/>
        <v>6.5323424157752259E-3</v>
      </c>
      <c r="AF115" s="1">
        <f t="shared" si="24"/>
        <v>7.8663848375447256E-4</v>
      </c>
      <c r="AG115" s="1">
        <f t="shared" si="24"/>
        <v>-3.897996803382744E-15</v>
      </c>
    </row>
    <row r="116" spans="3:33" x14ac:dyDescent="0.35">
      <c r="C116" s="1">
        <f t="shared" si="25"/>
        <v>-57.271859058621523</v>
      </c>
      <c r="D116" s="1">
        <f t="shared" si="24"/>
        <v>-58.726244643960669</v>
      </c>
      <c r="E116" s="1">
        <f t="shared" si="24"/>
        <v>-35.090433334557993</v>
      </c>
      <c r="F116" s="1">
        <f t="shared" si="24"/>
        <v>-13.862591908773666</v>
      </c>
      <c r="G116" s="1">
        <f t="shared" si="24"/>
        <v>2.409481877326729</v>
      </c>
      <c r="H116" s="1">
        <f t="shared" si="24"/>
        <v>13.134567046943296</v>
      </c>
      <c r="I116" s="1">
        <f t="shared" si="24"/>
        <v>18.912431189739756</v>
      </c>
      <c r="J116" s="1">
        <f t="shared" si="24"/>
        <v>20.870562943955505</v>
      </c>
      <c r="K116" s="1">
        <f t="shared" si="24"/>
        <v>20.221161935630725</v>
      </c>
      <c r="L116" s="1">
        <f t="shared" si="24"/>
        <v>18.024858756899857</v>
      </c>
      <c r="M116" s="1">
        <f t="shared" si="24"/>
        <v>15.100235872093734</v>
      </c>
      <c r="N116" s="1">
        <f t="shared" si="24"/>
        <v>12.018122785732512</v>
      </c>
      <c r="O116" s="1">
        <f t="shared" si="24"/>
        <v>9.1382028661685997</v>
      </c>
      <c r="P116" s="1">
        <f t="shared" si="24"/>
        <v>6.6537849243576543</v>
      </c>
      <c r="Q116" s="1">
        <f t="shared" si="24"/>
        <v>4.6337666738438923</v>
      </c>
      <c r="R116" s="1">
        <f t="shared" si="24"/>
        <v>3.0709486636064751</v>
      </c>
      <c r="S116" s="1">
        <f t="shared" si="24"/>
        <v>1.9164499706622398</v>
      </c>
      <c r="T116" s="1">
        <f t="shared" si="24"/>
        <v>1.102570771729499</v>
      </c>
      <c r="U116" s="1">
        <f t="shared" si="24"/>
        <v>0.11786235704160139</v>
      </c>
      <c r="V116" s="1">
        <f t="shared" si="24"/>
        <v>-0.22298322327766001</v>
      </c>
      <c r="W116" s="1">
        <f t="shared" si="24"/>
        <v>-2.5275217029462744E-2</v>
      </c>
      <c r="X116" s="1">
        <f t="shared" si="24"/>
        <v>7.5625555699473171E-2</v>
      </c>
      <c r="Y116" s="1">
        <f t="shared" si="24"/>
        <v>0.11314541019997883</v>
      </c>
      <c r="Z116" s="1">
        <f t="shared" si="24"/>
        <v>0.11319261370947969</v>
      </c>
      <c r="AA116" s="1">
        <f t="shared" si="24"/>
        <v>9.435236038860377E-2</v>
      </c>
      <c r="AB116" s="1">
        <f t="shared" si="24"/>
        <v>6.8892494337146545E-2</v>
      </c>
      <c r="AC116" s="1">
        <f t="shared" si="24"/>
        <v>4.4126369352536263E-2</v>
      </c>
      <c r="AD116" s="1">
        <f t="shared" si="24"/>
        <v>2.381722239051438E-2</v>
      </c>
      <c r="AE116" s="1">
        <f t="shared" si="24"/>
        <v>9.4302759061738756E-3</v>
      </c>
      <c r="AF116" s="1">
        <f t="shared" si="24"/>
        <v>1.1318817434067627E-3</v>
      </c>
      <c r="AG116" s="1">
        <f t="shared" si="24"/>
        <v>-3.2483306694856205E-16</v>
      </c>
    </row>
    <row r="117" spans="3:33" x14ac:dyDescent="0.35">
      <c r="C117" s="1">
        <f t="shared" si="25"/>
        <v>-84.065882985705244</v>
      </c>
      <c r="D117" s="1">
        <f t="shared" si="24"/>
        <v>-86.519603410962787</v>
      </c>
      <c r="E117" s="1">
        <f t="shared" si="24"/>
        <v>-50.7161731422391</v>
      </c>
      <c r="F117" s="1">
        <f t="shared" si="24"/>
        <v>-18.833787980576904</v>
      </c>
      <c r="G117" s="1">
        <f t="shared" si="24"/>
        <v>5.1561059812921375</v>
      </c>
      <c r="H117" s="1">
        <f t="shared" si="24"/>
        <v>20.519089804111115</v>
      </c>
      <c r="I117" s="1">
        <f t="shared" si="24"/>
        <v>28.397205117676265</v>
      </c>
      <c r="J117" s="1">
        <f t="shared" si="24"/>
        <v>30.67360057585126</v>
      </c>
      <c r="K117" s="1">
        <f t="shared" si="24"/>
        <v>29.261571515418062</v>
      </c>
      <c r="L117" s="1">
        <f t="shared" si="24"/>
        <v>25.762519193818495</v>
      </c>
      <c r="M117" s="1">
        <f t="shared" si="24"/>
        <v>21.363316687079287</v>
      </c>
      <c r="N117" s="1">
        <f t="shared" si="24"/>
        <v>16.859002902349431</v>
      </c>
      <c r="O117" s="1">
        <f t="shared" si="24"/>
        <v>12.728641465480614</v>
      </c>
      <c r="P117" s="1">
        <f t="shared" si="24"/>
        <v>9.21376372840529</v>
      </c>
      <c r="Q117" s="1">
        <f t="shared" si="24"/>
        <v>6.3854929647565761</v>
      </c>
      <c r="R117" s="1">
        <f t="shared" si="24"/>
        <v>4.2150603410647989</v>
      </c>
      <c r="S117" s="1">
        <f t="shared" si="24"/>
        <v>2.621913087107973</v>
      </c>
      <c r="T117" s="1">
        <f t="shared" si="24"/>
        <v>1.5044398904860934</v>
      </c>
      <c r="U117" s="1">
        <f t="shared" si="24"/>
        <v>0.16059795119697934</v>
      </c>
      <c r="V117" s="1">
        <f t="shared" si="24"/>
        <v>-0.30413178135992003</v>
      </c>
      <c r="W117" s="1">
        <f t="shared" si="24"/>
        <v>-3.4830545726724074E-2</v>
      </c>
      <c r="X117" s="1">
        <f t="shared" si="24"/>
        <v>0.10290479422398245</v>
      </c>
      <c r="Y117" s="1">
        <f t="shared" si="24"/>
        <v>0.15426022547539803</v>
      </c>
      <c r="Z117" s="1">
        <f t="shared" si="24"/>
        <v>0.154439604661434</v>
      </c>
      <c r="AA117" s="1">
        <f t="shared" si="24"/>
        <v>0.12878119979678918</v>
      </c>
      <c r="AB117" s="1">
        <f t="shared" si="24"/>
        <v>9.4046021798370821E-2</v>
      </c>
      <c r="AC117" s="1">
        <f t="shared" si="24"/>
        <v>6.0238604642599669E-2</v>
      </c>
      <c r="AD117" s="1">
        <f t="shared" si="24"/>
        <v>3.2510474902504832E-2</v>
      </c>
      <c r="AE117" s="1">
        <f t="shared" si="24"/>
        <v>1.2868057127771117E-2</v>
      </c>
      <c r="AF117" s="1">
        <f t="shared" si="24"/>
        <v>1.5393880800915383E-3</v>
      </c>
      <c r="AG117" s="1">
        <f t="shared" si="24"/>
        <v>3.897996803382744E-15</v>
      </c>
    </row>
    <row r="118" spans="3:33" x14ac:dyDescent="0.35">
      <c r="C118" s="1">
        <f t="shared" si="25"/>
        <v>-119.00938191549018</v>
      </c>
      <c r="D118" s="1">
        <f t="shared" si="24"/>
        <v>-122.91274383207913</v>
      </c>
      <c r="E118" s="1">
        <f t="shared" si="24"/>
        <v>-70.489217670835558</v>
      </c>
      <c r="F118" s="1">
        <f t="shared" si="24"/>
        <v>-24.279151577205784</v>
      </c>
      <c r="G118" s="1">
        <f t="shared" si="24"/>
        <v>9.7599008423245284</v>
      </c>
      <c r="H118" s="1">
        <f t="shared" si="24"/>
        <v>30.84907416899663</v>
      </c>
      <c r="I118" s="1">
        <f t="shared" si="24"/>
        <v>41.043228210954631</v>
      </c>
      <c r="J118" s="1">
        <f t="shared" si="24"/>
        <v>43.361396565826404</v>
      </c>
      <c r="K118" s="1">
        <f t="shared" si="24"/>
        <v>40.700150421908816</v>
      </c>
      <c r="L118" s="1">
        <f t="shared" si="24"/>
        <v>35.373569558348613</v>
      </c>
      <c r="M118" s="1">
        <f t="shared" si="24"/>
        <v>29.024077509484126</v>
      </c>
      <c r="N118" s="1">
        <f t="shared" si="24"/>
        <v>22.704596314968647</v>
      </c>
      <c r="O118" s="1">
        <f t="shared" si="24"/>
        <v>17.018080391622387</v>
      </c>
      <c r="P118" s="1">
        <f t="shared" si="24"/>
        <v>12.245073062829441</v>
      </c>
      <c r="Q118" s="1">
        <f t="shared" si="24"/>
        <v>8.4446006532030022</v>
      </c>
      <c r="R118" s="1">
        <f t="shared" si="24"/>
        <v>5.5518938162966442</v>
      </c>
      <c r="S118" s="1">
        <f t="shared" si="24"/>
        <v>3.4421953839645094</v>
      </c>
      <c r="T118" s="1">
        <f t="shared" si="24"/>
        <v>1.9698595084300847</v>
      </c>
      <c r="U118" s="1">
        <f t="shared" si="24"/>
        <v>0.20998854141146667</v>
      </c>
      <c r="V118" s="1">
        <f t="shared" si="24"/>
        <v>-0.39805439681250765</v>
      </c>
      <c r="W118" s="1">
        <f t="shared" si="24"/>
        <v>-4.6055255224034537E-2</v>
      </c>
      <c r="X118" s="1">
        <f t="shared" si="24"/>
        <v>0.1343656922292055</v>
      </c>
      <c r="Y118" s="1">
        <f t="shared" si="24"/>
        <v>0.20181883538484444</v>
      </c>
      <c r="Z118" s="1">
        <f t="shared" si="24"/>
        <v>0.20220480438114824</v>
      </c>
      <c r="AA118" s="1">
        <f t="shared" si="24"/>
        <v>0.16867280868083223</v>
      </c>
      <c r="AB118" s="1">
        <f t="shared" si="24"/>
        <v>0.1231975793096023</v>
      </c>
      <c r="AC118" s="1">
        <f t="shared" si="24"/>
        <v>7.8912331191298632E-2</v>
      </c>
      <c r="AD118" s="1">
        <f t="shared" si="24"/>
        <v>4.2584207764755772E-2</v>
      </c>
      <c r="AE118" s="1">
        <f t="shared" si="24"/>
        <v>1.6849767730279235E-2</v>
      </c>
      <c r="AF118" s="1">
        <f t="shared" si="24"/>
        <v>2.0089792961277466E-3</v>
      </c>
      <c r="AG118" s="1">
        <f t="shared" si="24"/>
        <v>6.4966613389712411E-16</v>
      </c>
    </row>
    <row r="119" spans="3:33" x14ac:dyDescent="0.35">
      <c r="C119" s="1">
        <f t="shared" si="25"/>
        <v>-164.18918999910932</v>
      </c>
      <c r="D119" s="1">
        <f t="shared" si="24"/>
        <v>-170.12121983931783</v>
      </c>
      <c r="E119" s="1">
        <f t="shared" si="24"/>
        <v>-95.134589625451383</v>
      </c>
      <c r="F119" s="1">
        <f t="shared" si="24"/>
        <v>-29.832920447604021</v>
      </c>
      <c r="G119" s="1">
        <f t="shared" si="24"/>
        <v>17.104352981016156</v>
      </c>
      <c r="H119" s="1">
        <f t="shared" si="24"/>
        <v>45.090556396879919</v>
      </c>
      <c r="I119" s="1">
        <f t="shared" si="24"/>
        <v>57.673023654884481</v>
      </c>
      <c r="J119" s="1">
        <f t="shared" si="24"/>
        <v>59.544269576129778</v>
      </c>
      <c r="K119" s="1">
        <f t="shared" si="24"/>
        <v>54.949920382782778</v>
      </c>
      <c r="L119" s="1">
        <f t="shared" si="24"/>
        <v>47.118770287391953</v>
      </c>
      <c r="M119" s="1">
        <f t="shared" si="24"/>
        <v>38.237910647532622</v>
      </c>
      <c r="N119" s="1">
        <f t="shared" si="24"/>
        <v>29.642738542314756</v>
      </c>
      <c r="O119" s="1">
        <f t="shared" si="24"/>
        <v>22.053604274712907</v>
      </c>
      <c r="P119" s="1">
        <f t="shared" si="24"/>
        <v>15.771519789500834</v>
      </c>
      <c r="Q119" s="1">
        <f t="shared" si="24"/>
        <v>10.822296933989158</v>
      </c>
      <c r="R119" s="1">
        <f t="shared" si="24"/>
        <v>7.0862355746664001</v>
      </c>
      <c r="S119" s="1">
        <f t="shared" si="24"/>
        <v>4.3790513251149683</v>
      </c>
      <c r="T119" s="1">
        <f t="shared" si="24"/>
        <v>2.4993009603305594</v>
      </c>
      <c r="U119" s="1">
        <f t="shared" si="24"/>
        <v>0.26605581048123927</v>
      </c>
      <c r="V119" s="1">
        <f t="shared" si="24"/>
        <v>-0.50482968666166306</v>
      </c>
      <c r="W119" s="1">
        <f t="shared" si="24"/>
        <v>-5.9004235674718554E-2</v>
      </c>
      <c r="X119" s="1">
        <f t="shared" si="24"/>
        <v>0.17000344437853895</v>
      </c>
      <c r="Y119" s="1">
        <f t="shared" si="24"/>
        <v>0.25585327182101686</v>
      </c>
      <c r="Z119" s="1">
        <f t="shared" si="24"/>
        <v>0.25653539640280332</v>
      </c>
      <c r="AA119" s="1">
        <f t="shared" si="24"/>
        <v>0.21407277824491261</v>
      </c>
      <c r="AB119" s="1">
        <f t="shared" si="24"/>
        <v>0.15638244293495157</v>
      </c>
      <c r="AC119" s="1">
        <f t="shared" si="24"/>
        <v>0.10017029536563986</v>
      </c>
      <c r="AD119" s="1">
        <f t="shared" si="24"/>
        <v>5.4050253444600752E-2</v>
      </c>
      <c r="AE119" s="1">
        <f t="shared" si="24"/>
        <v>2.1379525238098024E-2</v>
      </c>
      <c r="AF119" s="1">
        <f t="shared" si="24"/>
        <v>2.540468292256117E-3</v>
      </c>
      <c r="AG119" s="1">
        <f t="shared" si="24"/>
        <v>-3.8979968033827448E-14</v>
      </c>
    </row>
    <row r="120" spans="3:33" x14ac:dyDescent="0.35">
      <c r="C120" s="1">
        <f t="shared" si="25"/>
        <v>-222.40523082421512</v>
      </c>
      <c r="D120" s="1">
        <f t="shared" ref="D120:AG120" si="26">(C109-2*D109+E109)*(20000000*(PI()*(0.5^4)/64))/(0.4^2)</f>
        <v>-231.08977877692837</v>
      </c>
      <c r="E120" s="1">
        <f t="shared" si="26"/>
        <v>-125.49782447861868</v>
      </c>
      <c r="F120" s="1">
        <f t="shared" si="26"/>
        <v>-34.870141468687166</v>
      </c>
      <c r="G120" s="1">
        <f t="shared" si="26"/>
        <v>28.443456810463829</v>
      </c>
      <c r="H120" s="1">
        <f t="shared" si="26"/>
        <v>64.532675944162236</v>
      </c>
      <c r="I120" s="1">
        <f t="shared" si="26"/>
        <v>79.335121171112505</v>
      </c>
      <c r="J120" s="1">
        <f t="shared" si="26"/>
        <v>79.970292483763785</v>
      </c>
      <c r="K120" s="1">
        <f t="shared" si="26"/>
        <v>72.499883752731947</v>
      </c>
      <c r="L120" s="1">
        <f t="shared" si="26"/>
        <v>61.297546746162936</v>
      </c>
      <c r="M120" s="1">
        <f t="shared" si="26"/>
        <v>49.178527628367689</v>
      </c>
      <c r="N120" s="1">
        <f t="shared" si="26"/>
        <v>37.769361926820906</v>
      </c>
      <c r="O120" s="1">
        <f t="shared" si="26"/>
        <v>27.885621501403101</v>
      </c>
      <c r="P120" s="1">
        <f t="shared" si="26"/>
        <v>19.818163011227675</v>
      </c>
      <c r="Q120" s="1">
        <f t="shared" si="26"/>
        <v>13.530211970036033</v>
      </c>
      <c r="R120" s="1">
        <f t="shared" si="26"/>
        <v>8.8229946213226622</v>
      </c>
      <c r="S120" s="1">
        <f t="shared" si="26"/>
        <v>5.4342631204457126</v>
      </c>
      <c r="T120" s="1">
        <f t="shared" si="26"/>
        <v>3.0932394496034776</v>
      </c>
      <c r="U120" s="1">
        <f t="shared" si="26"/>
        <v>0.32882152551640836</v>
      </c>
      <c r="V120" s="1">
        <f t="shared" si="26"/>
        <v>-0.62453671374619801</v>
      </c>
      <c r="W120" s="1">
        <f t="shared" si="26"/>
        <v>-7.3732973422061324E-2</v>
      </c>
      <c r="X120" s="1">
        <f t="shared" si="26"/>
        <v>0.20981296560693771</v>
      </c>
      <c r="Y120" s="1">
        <f t="shared" si="26"/>
        <v>0.31639570610211926</v>
      </c>
      <c r="Z120" s="1">
        <f t="shared" si="26"/>
        <v>0.31747896301685302</v>
      </c>
      <c r="AA120" s="1">
        <f t="shared" si="26"/>
        <v>0.26502715100379048</v>
      </c>
      <c r="AB120" s="1">
        <f t="shared" si="26"/>
        <v>0.19363625868809478</v>
      </c>
      <c r="AC120" s="1">
        <f t="shared" si="26"/>
        <v>0.12403548361614766</v>
      </c>
      <c r="AD120" s="1">
        <f t="shared" si="26"/>
        <v>6.6920564851927072E-2</v>
      </c>
      <c r="AE120" s="1">
        <f t="shared" si="26"/>
        <v>2.6461483409521536E-2</v>
      </c>
      <c r="AF120" s="1">
        <f t="shared" si="26"/>
        <v>3.1336584745199703E-3</v>
      </c>
      <c r="AG120" s="1">
        <f t="shared" si="26"/>
        <v>3.7680635766033198E-14</v>
      </c>
    </row>
    <row r="121" spans="3:33" x14ac:dyDescent="0.35">
      <c r="C121">
        <f>-(A100-(2*B100)+(2*D100)-E100)*(20000000*(PI()*(0.5^4)/64))/(2*(0.4^3))</f>
        <v>-0.28199278215582424</v>
      </c>
      <c r="D121">
        <f t="shared" ref="D121:AG129" si="27">-(B100-(2*C100)+(2*E100)-F100)*(20000000*(PI()*(0.5^4)/64))/(2*(0.4^3))</f>
        <v>0.51578647141455491</v>
      </c>
      <c r="E121">
        <f t="shared" si="27"/>
        <v>1.0070910027055548</v>
      </c>
      <c r="F121">
        <f t="shared" si="27"/>
        <v>0.8781020225104651</v>
      </c>
      <c r="G121">
        <f t="shared" si="27"/>
        <v>0.68306989517102246</v>
      </c>
      <c r="H121">
        <f t="shared" si="27"/>
        <v>0.47059114266331137</v>
      </c>
      <c r="I121">
        <f t="shared" si="27"/>
        <v>0.27339583394593381</v>
      </c>
      <c r="J121">
        <f t="shared" si="27"/>
        <v>0.11016938386670927</v>
      </c>
      <c r="K121">
        <f t="shared" si="27"/>
        <v>-1.1528405815937292E-2</v>
      </c>
      <c r="L121">
        <f t="shared" si="27"/>
        <v>-9.2034325072298806E-2</v>
      </c>
      <c r="M121">
        <f t="shared" si="27"/>
        <v>-0.13657865917250106</v>
      </c>
      <c r="N121">
        <f t="shared" si="27"/>
        <v>-0.15274288920261384</v>
      </c>
      <c r="O121">
        <f t="shared" si="27"/>
        <v>-0.14872318810189677</v>
      </c>
      <c r="P121">
        <f t="shared" si="27"/>
        <v>-0.13236714128216778</v>
      </c>
      <c r="Q121">
        <f t="shared" si="27"/>
        <v>-0.11013701941633228</v>
      </c>
      <c r="R121">
        <f t="shared" si="27"/>
        <v>-8.6555826014824533E-2</v>
      </c>
      <c r="S121">
        <f t="shared" si="27"/>
        <v>-6.4496339950728024E-2</v>
      </c>
      <c r="T121">
        <f t="shared" si="27"/>
        <v>-6.0801952048413939E-2</v>
      </c>
      <c r="U121">
        <f t="shared" si="27"/>
        <v>-4.5478346023464823E-2</v>
      </c>
      <c r="V121">
        <f t="shared" si="27"/>
        <v>-4.8942358696300661E-3</v>
      </c>
      <c r="W121">
        <f t="shared" si="27"/>
        <v>1.0292505743905035E-2</v>
      </c>
      <c r="X121">
        <f t="shared" si="27"/>
        <v>4.7200114005297739E-3</v>
      </c>
      <c r="Y121">
        <f t="shared" si="27"/>
        <v>1.254145127415964E-3</v>
      </c>
      <c r="Z121">
        <f t="shared" si="27"/>
        <v>-6.6489619441400421E-4</v>
      </c>
      <c r="AA121">
        <f t="shared" si="27"/>
        <v>-1.5259778271621656E-3</v>
      </c>
      <c r="AB121">
        <f t="shared" si="27"/>
        <v>-1.7213829924045845E-3</v>
      </c>
      <c r="AC121">
        <f t="shared" si="27"/>
        <v>-1.542125533794227E-3</v>
      </c>
      <c r="AD121">
        <f t="shared" si="27"/>
        <v>-1.186489404529305E-3</v>
      </c>
      <c r="AE121">
        <f t="shared" si="27"/>
        <v>-7.7590875815401381E-4</v>
      </c>
      <c r="AF121">
        <f t="shared" si="27"/>
        <v>-3.2336076316568464E-4</v>
      </c>
      <c r="AG121">
        <f t="shared" si="27"/>
        <v>-4.6948529207409353E-16</v>
      </c>
    </row>
    <row r="122" spans="3:33" x14ac:dyDescent="0.35">
      <c r="C122">
        <f t="shared" ref="C122:C130" si="28">-(A101-(2*B101)+(2*D101)-E101)*(20000000*(PI()*(0.5^4)/64))/(2*(0.4^3))</f>
        <v>-1.2894618633305008</v>
      </c>
      <c r="D122">
        <f t="shared" si="27"/>
        <v>2.2117454557009939</v>
      </c>
      <c r="E122">
        <f t="shared" si="27"/>
        <v>4.3563340164319557</v>
      </c>
      <c r="F122">
        <f t="shared" si="27"/>
        <v>3.7742941293710928</v>
      </c>
      <c r="G122">
        <f t="shared" si="27"/>
        <v>2.9004014454802096</v>
      </c>
      <c r="H122">
        <f t="shared" si="27"/>
        <v>1.9610774990645334</v>
      </c>
      <c r="I122">
        <f t="shared" si="27"/>
        <v>1.1041550159933231</v>
      </c>
      <c r="J122">
        <f t="shared" si="27"/>
        <v>0.40895121397970358</v>
      </c>
      <c r="K122">
        <f t="shared" si="27"/>
        <v>-9.7388202211115313E-2</v>
      </c>
      <c r="L122">
        <f t="shared" si="27"/>
        <v>-0.42264931387471022</v>
      </c>
      <c r="M122">
        <f t="shared" si="27"/>
        <v>-0.59451618021328501</v>
      </c>
      <c r="N122">
        <f t="shared" si="27"/>
        <v>-0.64878353944945522</v>
      </c>
      <c r="O122">
        <f t="shared" si="27"/>
        <v>-0.62189199726062294</v>
      </c>
      <c r="P122">
        <f t="shared" si="27"/>
        <v>-0.54721221612830273</v>
      </c>
      <c r="Q122">
        <f t="shared" si="27"/>
        <v>-0.45130707176429535</v>
      </c>
      <c r="R122">
        <f t="shared" si="27"/>
        <v>-0.35220577091387206</v>
      </c>
      <c r="S122">
        <f t="shared" si="27"/>
        <v>-0.26098250449719129</v>
      </c>
      <c r="T122">
        <f t="shared" si="27"/>
        <v>-0.24450633667798802</v>
      </c>
      <c r="U122">
        <f t="shared" si="27"/>
        <v>-0.18234825581399189</v>
      </c>
      <c r="V122">
        <f t="shared" si="27"/>
        <v>-1.9637063804681189E-2</v>
      </c>
      <c r="W122">
        <f t="shared" si="27"/>
        <v>4.1230559176482627E-2</v>
      </c>
      <c r="X122">
        <f t="shared" si="27"/>
        <v>1.8948471222916343E-2</v>
      </c>
      <c r="Y122">
        <f t="shared" si="27"/>
        <v>5.0562711597567419E-3</v>
      </c>
      <c r="Z122">
        <f t="shared" si="27"/>
        <v>-2.6499312393997053E-3</v>
      </c>
      <c r="AA122">
        <f t="shared" si="27"/>
        <v>-6.1136610784736228E-3</v>
      </c>
      <c r="AB122">
        <f t="shared" si="27"/>
        <v>-6.9034269240086663E-3</v>
      </c>
      <c r="AC122">
        <f t="shared" si="27"/>
        <v>-6.186699960585209E-3</v>
      </c>
      <c r="AD122">
        <f t="shared" si="27"/>
        <v>-4.760389388417198E-3</v>
      </c>
      <c r="AE122">
        <f t="shared" si="27"/>
        <v>-3.1129563772276975E-3</v>
      </c>
      <c r="AF122">
        <f t="shared" si="27"/>
        <v>-1.2966781589523343E-3</v>
      </c>
      <c r="AG122">
        <f t="shared" si="27"/>
        <v>-5.5830683381784102E-16</v>
      </c>
    </row>
    <row r="123" spans="3:33" x14ac:dyDescent="0.35">
      <c r="C123">
        <f t="shared" si="28"/>
        <v>-3.3187217617684843</v>
      </c>
      <c r="D123">
        <f t="shared" si="27"/>
        <v>5.36020889254692</v>
      </c>
      <c r="E123">
        <f t="shared" si="27"/>
        <v>10.643177025221425</v>
      </c>
      <c r="F123">
        <f t="shared" si="27"/>
        <v>9.1545740073540252</v>
      </c>
      <c r="G123">
        <f t="shared" si="27"/>
        <v>6.9398739604216289</v>
      </c>
      <c r="H123">
        <f t="shared" si="27"/>
        <v>4.5952453832466356</v>
      </c>
      <c r="I123">
        <f t="shared" si="27"/>
        <v>2.4963204926574565</v>
      </c>
      <c r="J123">
        <f t="shared" si="27"/>
        <v>0.83042731145975357</v>
      </c>
      <c r="K123">
        <f t="shared" si="27"/>
        <v>-0.35225605817378441</v>
      </c>
      <c r="L123">
        <f t="shared" si="27"/>
        <v>-1.0875710927506543</v>
      </c>
      <c r="M123">
        <f t="shared" si="27"/>
        <v>-1.4556471094346468</v>
      </c>
      <c r="N123">
        <f t="shared" si="27"/>
        <v>-1.5506540028395508</v>
      </c>
      <c r="O123">
        <f t="shared" si="27"/>
        <v>-1.4632064301181815</v>
      </c>
      <c r="P123">
        <f t="shared" si="27"/>
        <v>-1.2727434210879367</v>
      </c>
      <c r="Q123">
        <f t="shared" si="27"/>
        <v>-1.0403591896035584</v>
      </c>
      <c r="R123">
        <f t="shared" si="27"/>
        <v>-0.80620197697028362</v>
      </c>
      <c r="S123">
        <f t="shared" si="27"/>
        <v>-0.59404594283368362</v>
      </c>
      <c r="T123">
        <f t="shared" si="27"/>
        <v>-0.55308396406414695</v>
      </c>
      <c r="U123">
        <f t="shared" si="27"/>
        <v>-0.41126583614141454</v>
      </c>
      <c r="V123">
        <f t="shared" si="27"/>
        <v>-4.4319262413056074E-2</v>
      </c>
      <c r="W123">
        <f t="shared" si="27"/>
        <v>9.2905131451602757E-2</v>
      </c>
      <c r="X123">
        <f t="shared" si="27"/>
        <v>4.2788670186626993E-2</v>
      </c>
      <c r="Y123">
        <f t="shared" si="27"/>
        <v>1.1466497606264388E-2</v>
      </c>
      <c r="Z123">
        <f t="shared" si="27"/>
        <v>-5.9403639817847357E-3</v>
      </c>
      <c r="AA123">
        <f t="shared" si="27"/>
        <v>-1.377770492484799E-2</v>
      </c>
      <c r="AB123">
        <f t="shared" si="27"/>
        <v>-1.5573158747977947E-2</v>
      </c>
      <c r="AC123">
        <f t="shared" si="27"/>
        <v>-1.3961235133189961E-2</v>
      </c>
      <c r="AD123">
        <f t="shared" si="27"/>
        <v>-1.074352298412971E-2</v>
      </c>
      <c r="AE123">
        <f t="shared" si="27"/>
        <v>-7.0252365360931757E-3</v>
      </c>
      <c r="AF123">
        <f t="shared" si="27"/>
        <v>-2.9248365972386332E-3</v>
      </c>
      <c r="AG123">
        <f t="shared" si="27"/>
        <v>-4.6694753373855796E-15</v>
      </c>
    </row>
    <row r="124" spans="3:33" x14ac:dyDescent="0.35">
      <c r="C124">
        <f t="shared" si="28"/>
        <v>-6.756745479560732</v>
      </c>
      <c r="D124">
        <f t="shared" si="27"/>
        <v>10.318477160664639</v>
      </c>
      <c r="E124">
        <f t="shared" si="27"/>
        <v>20.637283365957142</v>
      </c>
      <c r="F124">
        <f t="shared" si="27"/>
        <v>17.604543108644105</v>
      </c>
      <c r="G124">
        <f t="shared" si="27"/>
        <v>13.143930122292979</v>
      </c>
      <c r="H124">
        <f t="shared" si="27"/>
        <v>8.5016478638221731</v>
      </c>
      <c r="I124">
        <f t="shared" si="27"/>
        <v>4.4314226673076451</v>
      </c>
      <c r="J124">
        <f t="shared" si="27"/>
        <v>1.2775062328390474</v>
      </c>
      <c r="K124">
        <f t="shared" si="27"/>
        <v>-0.89953662034624837</v>
      </c>
      <c r="L124">
        <f t="shared" si="27"/>
        <v>-2.2042974756870346</v>
      </c>
      <c r="M124">
        <f t="shared" si="27"/>
        <v>-2.8162420100320342</v>
      </c>
      <c r="N124">
        <f t="shared" si="27"/>
        <v>-2.9294730681172991</v>
      </c>
      <c r="O124">
        <f t="shared" si="27"/>
        <v>-2.7209932874449745</v>
      </c>
      <c r="P124">
        <f t="shared" si="27"/>
        <v>-2.3394288381479269</v>
      </c>
      <c r="Q124">
        <f t="shared" si="27"/>
        <v>-1.8951348731765669</v>
      </c>
      <c r="R124">
        <f t="shared" si="27"/>
        <v>-1.4581804226861044</v>
      </c>
      <c r="S124">
        <f t="shared" si="27"/>
        <v>-1.0683991989680799</v>
      </c>
      <c r="T124">
        <f t="shared" si="27"/>
        <v>-0.98853676536070523</v>
      </c>
      <c r="U124">
        <f t="shared" si="27"/>
        <v>-0.73289229664517908</v>
      </c>
      <c r="V124">
        <f t="shared" si="27"/>
        <v>-7.9032413855487052E-2</v>
      </c>
      <c r="W124">
        <f t="shared" si="27"/>
        <v>0.16540741460004912</v>
      </c>
      <c r="X124">
        <f t="shared" si="27"/>
        <v>7.63447744536533E-2</v>
      </c>
      <c r="Y124">
        <f t="shared" si="27"/>
        <v>2.0545729867333093E-2</v>
      </c>
      <c r="Z124">
        <f t="shared" si="27"/>
        <v>-1.0521100714965891E-2</v>
      </c>
      <c r="AA124">
        <f t="shared" si="27"/>
        <v>-2.4532804660778222E-2</v>
      </c>
      <c r="AB124">
        <f t="shared" si="27"/>
        <v>-2.7757853538217088E-2</v>
      </c>
      <c r="AC124">
        <f t="shared" si="27"/>
        <v>-2.4893532554371808E-2</v>
      </c>
      <c r="AD124">
        <f t="shared" si="27"/>
        <v>-1.915794942631082E-2</v>
      </c>
      <c r="AE124">
        <f t="shared" si="27"/>
        <v>-1.2526993279721644E-2</v>
      </c>
      <c r="AF124">
        <f t="shared" si="27"/>
        <v>-5.2127631586728227E-3</v>
      </c>
      <c r="AG124">
        <f t="shared" si="27"/>
        <v>4.6694753373855796E-15</v>
      </c>
    </row>
    <row r="125" spans="3:33" x14ac:dyDescent="0.35">
      <c r="C125">
        <f t="shared" si="28"/>
        <v>-12.111486848902389</v>
      </c>
      <c r="D125">
        <f t="shared" si="27"/>
        <v>17.561118740849775</v>
      </c>
      <c r="E125">
        <f t="shared" si="27"/>
        <v>35.342287751481457</v>
      </c>
      <c r="F125">
        <f t="shared" si="27"/>
        <v>29.864308995116044</v>
      </c>
      <c r="G125">
        <f t="shared" si="27"/>
        <v>21.919142930922526</v>
      </c>
      <c r="H125">
        <f t="shared" si="27"/>
        <v>13.807589598015872</v>
      </c>
      <c r="I125">
        <f t="shared" si="27"/>
        <v>6.8569829446774317</v>
      </c>
      <c r="J125">
        <f t="shared" si="27"/>
        <v>1.6111497517903484</v>
      </c>
      <c r="K125">
        <f t="shared" si="27"/>
        <v>-1.8990941229568197</v>
      </c>
      <c r="L125">
        <f t="shared" si="27"/>
        <v>-3.9167791662804197</v>
      </c>
      <c r="M125">
        <f t="shared" si="27"/>
        <v>-4.789487845558452</v>
      </c>
      <c r="N125">
        <f t="shared" si="27"/>
        <v>-4.8661139517960592</v>
      </c>
      <c r="O125">
        <f t="shared" si="27"/>
        <v>-4.4486963746485388</v>
      </c>
      <c r="P125">
        <f t="shared" si="27"/>
        <v>-3.7801789865708106</v>
      </c>
      <c r="Q125">
        <f t="shared" si="27"/>
        <v>-3.0345274578923878</v>
      </c>
      <c r="R125">
        <f t="shared" si="27"/>
        <v>-2.318177254952225</v>
      </c>
      <c r="S125">
        <f t="shared" si="27"/>
        <v>-1.688883484534409</v>
      </c>
      <c r="T125">
        <f t="shared" si="27"/>
        <v>-1.5528983404717644</v>
      </c>
      <c r="U125">
        <f t="shared" si="27"/>
        <v>-1.1478939968604693</v>
      </c>
      <c r="V125">
        <f t="shared" si="27"/>
        <v>-0.12386891148886606</v>
      </c>
      <c r="W125">
        <f t="shared" si="27"/>
        <v>0.25882881948857295</v>
      </c>
      <c r="X125">
        <f t="shared" si="27"/>
        <v>0.11972183283257259</v>
      </c>
      <c r="Y125">
        <f t="shared" si="27"/>
        <v>3.2355669149674735E-2</v>
      </c>
      <c r="Z125">
        <f t="shared" si="27"/>
        <v>-1.6376689146731283E-2</v>
      </c>
      <c r="AA125">
        <f t="shared" si="27"/>
        <v>-3.8393694978211254E-2</v>
      </c>
      <c r="AB125">
        <f t="shared" si="27"/>
        <v>-4.3485037130378226E-2</v>
      </c>
      <c r="AC125">
        <f t="shared" si="27"/>
        <v>-3.9011686956743848E-2</v>
      </c>
      <c r="AD125">
        <f t="shared" si="27"/>
        <v>-3.0025967145992608E-2</v>
      </c>
      <c r="AE125">
        <f t="shared" si="27"/>
        <v>-1.9632622893954038E-2</v>
      </c>
      <c r="AF125">
        <f t="shared" si="27"/>
        <v>-8.1654280197239037E-3</v>
      </c>
      <c r="AG125">
        <f t="shared" si="27"/>
        <v>0</v>
      </c>
    </row>
    <row r="126" spans="3:33" x14ac:dyDescent="0.35">
      <c r="C126">
        <f t="shared" si="28"/>
        <v>-20.053894946516003</v>
      </c>
      <c r="D126">
        <f t="shared" si="27"/>
        <v>27.726782155079405</v>
      </c>
      <c r="E126">
        <f t="shared" si="27"/>
        <v>56.079565918983739</v>
      </c>
      <c r="F126">
        <f t="shared" si="27"/>
        <v>46.874894014855904</v>
      </c>
      <c r="G126">
        <f t="shared" si="27"/>
        <v>33.746448694646205</v>
      </c>
      <c r="H126">
        <f t="shared" si="27"/>
        <v>20.628686640516282</v>
      </c>
      <c r="I126">
        <f t="shared" si="27"/>
        <v>9.6699948712652599</v>
      </c>
      <c r="J126">
        <f t="shared" si="27"/>
        <v>1.6359134323637159</v>
      </c>
      <c r="K126">
        <f t="shared" si="27"/>
        <v>-3.5571302338195632</v>
      </c>
      <c r="L126">
        <f t="shared" si="27"/>
        <v>-6.4011575794212394</v>
      </c>
      <c r="M126">
        <f t="shared" si="27"/>
        <v>-7.5084199639591782</v>
      </c>
      <c r="N126">
        <f t="shared" si="27"/>
        <v>-7.452541257406418</v>
      </c>
      <c r="O126">
        <f t="shared" si="27"/>
        <v>-6.7054223267185726</v>
      </c>
      <c r="P126">
        <f t="shared" si="27"/>
        <v>-5.6305452404058851</v>
      </c>
      <c r="Q126">
        <f t="shared" si="27"/>
        <v>-4.478545325938974</v>
      </c>
      <c r="R126">
        <f t="shared" si="27"/>
        <v>-3.3966458789770648</v>
      </c>
      <c r="S126">
        <f t="shared" si="27"/>
        <v>-2.4604723648462206</v>
      </c>
      <c r="T126">
        <f t="shared" si="27"/>
        <v>-2.2482345170257978</v>
      </c>
      <c r="U126">
        <f t="shared" si="27"/>
        <v>-1.656942493758949</v>
      </c>
      <c r="V126">
        <f t="shared" si="27"/>
        <v>-0.17892196758883017</v>
      </c>
      <c r="W126">
        <f t="shared" si="27"/>
        <v>0.37326097372141637</v>
      </c>
      <c r="X126">
        <f t="shared" si="27"/>
        <v>0.17302578403680197</v>
      </c>
      <c r="Y126">
        <f t="shared" si="27"/>
        <v>4.6958822512508144E-2</v>
      </c>
      <c r="Z126">
        <f t="shared" si="27"/>
        <v>-2.3491312264218828E-2</v>
      </c>
      <c r="AA126">
        <f t="shared" si="27"/>
        <v>-5.5375149215416433E-2</v>
      </c>
      <c r="AB126">
        <f t="shared" si="27"/>
        <v>-6.2782488795084385E-2</v>
      </c>
      <c r="AC126">
        <f t="shared" si="27"/>
        <v>-5.6344089933290202E-2</v>
      </c>
      <c r="AD126">
        <f t="shared" si="27"/>
        <v>-4.3370116807952976E-2</v>
      </c>
      <c r="AE126">
        <f t="shared" si="27"/>
        <v>-2.835667580888452E-2</v>
      </c>
      <c r="AF126">
        <f t="shared" si="27"/>
        <v>-1.178784488271775E-2</v>
      </c>
      <c r="AG126">
        <f t="shared" si="27"/>
        <v>4.8724960042284303E-15</v>
      </c>
    </row>
    <row r="127" spans="3:33" x14ac:dyDescent="0.35">
      <c r="C127">
        <f t="shared" si="28"/>
        <v>-31.476865127398085</v>
      </c>
      <c r="D127">
        <f t="shared" si="27"/>
        <v>41.687137304332694</v>
      </c>
      <c r="E127">
        <f t="shared" si="27"/>
        <v>84.607269287982334</v>
      </c>
      <c r="F127">
        <f t="shared" si="27"/>
        <v>69.840348904414043</v>
      </c>
      <c r="G127">
        <f t="shared" si="27"/>
        <v>49.191097230860024</v>
      </c>
      <c r="H127">
        <f t="shared" si="27"/>
        <v>29.051373920480163</v>
      </c>
      <c r="I127">
        <f t="shared" si="27"/>
        <v>12.693138464675181</v>
      </c>
      <c r="J127">
        <f t="shared" si="27"/>
        <v>1.0804579971772423</v>
      </c>
      <c r="K127">
        <f t="shared" si="27"/>
        <v>-6.1388517275409553</v>
      </c>
      <c r="L127">
        <f t="shared" si="27"/>
        <v>-9.8728185354234697</v>
      </c>
      <c r="M127">
        <f t="shared" si="27"/>
        <v>-11.129395364336329</v>
      </c>
      <c r="N127">
        <f t="shared" si="27"/>
        <v>-10.793344026998342</v>
      </c>
      <c r="O127">
        <f t="shared" si="27"/>
        <v>-9.5565489674301762</v>
      </c>
      <c r="P127">
        <f t="shared" si="27"/>
        <v>-7.9289356259050461</v>
      </c>
      <c r="Q127">
        <f t="shared" si="27"/>
        <v>-6.248379234175613</v>
      </c>
      <c r="R127">
        <f t="shared" si="27"/>
        <v>-4.7044748470607534</v>
      </c>
      <c r="S127">
        <f t="shared" si="27"/>
        <v>-3.3882755632233814</v>
      </c>
      <c r="T127">
        <f t="shared" si="27"/>
        <v>-3.0766439198887419</v>
      </c>
      <c r="U127">
        <f t="shared" si="27"/>
        <v>-2.2607145898075167</v>
      </c>
      <c r="V127">
        <f t="shared" si="27"/>
        <v>-0.24428562115462926</v>
      </c>
      <c r="W127">
        <f t="shared" si="27"/>
        <v>0.50879571947987801</v>
      </c>
      <c r="X127">
        <f t="shared" si="27"/>
        <v>0.23636346400265262</v>
      </c>
      <c r="Y127">
        <f t="shared" si="27"/>
        <v>6.4418513046814382E-2</v>
      </c>
      <c r="Z127">
        <f t="shared" si="27"/>
        <v>-3.1848782098261086E-2</v>
      </c>
      <c r="AA127">
        <f t="shared" si="27"/>
        <v>-7.5491978578828944E-2</v>
      </c>
      <c r="AB127">
        <f t="shared" si="27"/>
        <v>-8.5678243942736876E-2</v>
      </c>
      <c r="AC127">
        <f t="shared" si="27"/>
        <v>-7.6919433619832486E-2</v>
      </c>
      <c r="AD127">
        <f t="shared" si="27"/>
        <v>-5.9213184393535692E-2</v>
      </c>
      <c r="AE127">
        <f t="shared" si="27"/>
        <v>-3.871385852801662E-2</v>
      </c>
      <c r="AF127">
        <f t="shared" si="27"/>
        <v>-1.6085071409709023E-2</v>
      </c>
      <c r="AG127">
        <f t="shared" si="27"/>
        <v>5.2785373379141331E-15</v>
      </c>
    </row>
    <row r="128" spans="3:33" x14ac:dyDescent="0.35">
      <c r="C128">
        <f t="shared" si="28"/>
        <v>-47.579104086254418</v>
      </c>
      <c r="D128">
        <f t="shared" si="27"/>
        <v>60.650205305818275</v>
      </c>
      <c r="E128">
        <f t="shared" si="27"/>
        <v>123.29199031859169</v>
      </c>
      <c r="F128">
        <f t="shared" si="27"/>
        <v>100.3113981414501</v>
      </c>
      <c r="G128">
        <f t="shared" si="27"/>
        <v>68.910282182753008</v>
      </c>
      <c r="H128">
        <f t="shared" si="27"/>
        <v>39.104159210787628</v>
      </c>
      <c r="I128">
        <f t="shared" si="27"/>
        <v>15.640402996037215</v>
      </c>
      <c r="J128">
        <f t="shared" si="27"/>
        <v>-0.42884723630726351</v>
      </c>
      <c r="K128">
        <f t="shared" si="27"/>
        <v>-9.9847837593472324</v>
      </c>
      <c r="L128">
        <f t="shared" si="27"/>
        <v>-14.595091140530865</v>
      </c>
      <c r="M128">
        <f t="shared" si="27"/>
        <v>-15.836216554224961</v>
      </c>
      <c r="N128">
        <f t="shared" si="27"/>
        <v>-15.007496397327168</v>
      </c>
      <c r="O128">
        <f t="shared" si="27"/>
        <v>-13.074404065174006</v>
      </c>
      <c r="P128">
        <f t="shared" si="27"/>
        <v>-10.716849673024234</v>
      </c>
      <c r="Q128">
        <f t="shared" si="27"/>
        <v>-8.3664740581659967</v>
      </c>
      <c r="R128">
        <f t="shared" si="27"/>
        <v>-6.2530065865481141</v>
      </c>
      <c r="S128">
        <f t="shared" si="27"/>
        <v>-4.4775428848331993</v>
      </c>
      <c r="T128">
        <f t="shared" si="27"/>
        <v>-4.040258553191304</v>
      </c>
      <c r="U128">
        <f t="shared" si="27"/>
        <v>-2.9598923815532405</v>
      </c>
      <c r="V128">
        <f t="shared" si="27"/>
        <v>-0.32005474579437615</v>
      </c>
      <c r="W128">
        <f t="shared" si="27"/>
        <v>0.66552511130214154</v>
      </c>
      <c r="X128">
        <f t="shared" si="27"/>
        <v>0.3098426132610983</v>
      </c>
      <c r="Y128">
        <f t="shared" si="27"/>
        <v>8.4798890189928464E-2</v>
      </c>
      <c r="Z128">
        <f t="shared" si="27"/>
        <v>-4.1432533380015249E-2</v>
      </c>
      <c r="AA128">
        <f t="shared" si="27"/>
        <v>-9.8759031339432424E-2</v>
      </c>
      <c r="AB128">
        <f t="shared" si="27"/>
        <v>-0.112200596861917</v>
      </c>
      <c r="AC128">
        <f t="shared" si="27"/>
        <v>-0.10076671443105817</v>
      </c>
      <c r="AD128">
        <f t="shared" si="27"/>
        <v>-7.7578204326274228E-2</v>
      </c>
      <c r="AE128">
        <f t="shared" si="27"/>
        <v>-5.0719035585785034E-2</v>
      </c>
      <c r="AF128">
        <f t="shared" si="27"/>
        <v>-2.106220966284823E-2</v>
      </c>
      <c r="AG128">
        <f t="shared" si="27"/>
        <v>4.8724960042284303E-15</v>
      </c>
    </row>
    <row r="129" spans="3:33" x14ac:dyDescent="0.35">
      <c r="C129">
        <f t="shared" si="28"/>
        <v>-69.986266841564344</v>
      </c>
      <c r="D129">
        <f t="shared" si="27"/>
        <v>86.318250467072403</v>
      </c>
      <c r="E129">
        <f t="shared" si="27"/>
        <v>175.36037423964228</v>
      </c>
      <c r="F129">
        <f t="shared" si="27"/>
        <v>140.29867825808441</v>
      </c>
      <c r="G129">
        <f t="shared" si="27"/>
        <v>93.654346055604918</v>
      </c>
      <c r="H129">
        <f t="shared" si="27"/>
        <v>50.710838342335407</v>
      </c>
      <c r="I129">
        <f t="shared" si="27"/>
        <v>18.067141474062328</v>
      </c>
      <c r="J129">
        <f t="shared" si="27"/>
        <v>-3.403879090127127</v>
      </c>
      <c r="K129">
        <f t="shared" si="27"/>
        <v>-15.531874110922283</v>
      </c>
      <c r="L129">
        <f t="shared" si="27"/>
        <v>-20.890012169062697</v>
      </c>
      <c r="M129">
        <f t="shared" si="27"/>
        <v>-21.845039681346499</v>
      </c>
      <c r="N129">
        <f t="shared" si="27"/>
        <v>-20.230382966024646</v>
      </c>
      <c r="O129">
        <f t="shared" si="27"/>
        <v>-17.3390234410174</v>
      </c>
      <c r="P129">
        <f t="shared" si="27"/>
        <v>-14.039134175904685</v>
      </c>
      <c r="Q129">
        <f t="shared" si="27"/>
        <v>-10.856605268543044</v>
      </c>
      <c r="R129">
        <f t="shared" si="27"/>
        <v>-8.0540570110927359</v>
      </c>
      <c r="S129">
        <f t="shared" ref="S129:S130" si="29">-(Q108-(2*R108)+(2*T108)-U108)*(20000000*(PI()*(0.5^4)/64))/(2*(0.4^3))</f>
        <v>-5.7336682679198008</v>
      </c>
      <c r="T129">
        <f t="shared" ref="T129:T130" si="30">-(R108-(2*S108)+(2*U108)-V108)*(20000000*(PI()*(0.5^4)/64))/(2*(0.4^3))</f>
        <v>-5.1412443932921601</v>
      </c>
      <c r="U129">
        <f t="shared" ref="U129:U130" si="31">-(S108-(2*T108)+(2*V108)-W108)*(20000000*(PI()*(0.5^4)/64))/(2*(0.4^3))</f>
        <v>-3.7551633087402783</v>
      </c>
      <c r="V129">
        <f t="shared" ref="V129:V130" si="32">-(T108-(2*U108)+(2*W108)-X108)*(20000000*(PI()*(0.5^4)/64))/(2*(0.4^3))</f>
        <v>-0.4063250576949477</v>
      </c>
      <c r="W129">
        <f t="shared" ref="W129:W130" si="33">-(U108-(2*V108)+(2*X108)-Y108)*(20000000*(PI()*(0.5^4)/64))/(2*(0.4^3))</f>
        <v>0.84354141380025227</v>
      </c>
      <c r="X129">
        <f t="shared" ref="X129:X130" si="34">-(V108-(2*W108)+(2*Y108)-Z108)*(20000000*(PI()*(0.5^4)/64))/(2*(0.4^3))</f>
        <v>0.39357188436966883</v>
      </c>
      <c r="Y129">
        <f t="shared" ref="Y129:Y130" si="35">-(W108-(2*X108)+(2*Z108)-AA108)*(20000000*(PI()*(0.5^4)/64))/(2*(0.4^3))</f>
        <v>0.10816494003033048</v>
      </c>
      <c r="Z129">
        <f t="shared" ref="Z129:Z130" si="36">-(X108-(2*Y108)+(2*AA108)-AB108)*(20000000*(PI()*(0.5^4)/64))/(2*(0.4^3))</f>
        <v>-5.2225616970130284E-2</v>
      </c>
      <c r="AA129">
        <f t="shared" ref="AA129:AA130" si="37">-(Y108-(2*Z108)+(2*AB108)-AC108)*(20000000*(PI()*(0.5^4)/64))/(2*(0.4^3))</f>
        <v>-0.12519119183481472</v>
      </c>
      <c r="AB129">
        <f t="shared" ref="AB129:AB130" si="38">-(Z108-(2*AA108)+(2*AC108)-AD108)*(20000000*(PI()*(0.5^4)/64))/(2*(0.4^3))</f>
        <v>-0.14237810359909095</v>
      </c>
      <c r="AC129">
        <f t="shared" ref="AC129:AC130" si="39">-(AA108-(2*AB108)+(2*AD108)-AE108)*(20000000*(PI()*(0.5^4)/64))/(2*(0.4^3))</f>
        <v>-0.12791523686293854</v>
      </c>
      <c r="AD129">
        <f t="shared" ref="AD129:AD130" si="40">-(AB108-(2*AC108)+(2*AE108)-AF108)*(20000000*(PI()*(0.5^4)/64))/(2*(0.4^3))</f>
        <v>-9.8488462659427276E-2</v>
      </c>
      <c r="AE129">
        <f t="shared" ref="AE129:AE130" si="41">-(AC108-(2*AD108)+(2*AF108)-AG108)*(20000000*(PI()*(0.5^4)/64))/(2*(0.4^3))</f>
        <v>-6.4387231440430806E-2</v>
      </c>
      <c r="AF129">
        <f t="shared" ref="AF129:AF130" si="42">-(AD108-(2*AE108)+(2*AG108)-AH108)*(20000000*(PI()*(0.5^4)/64))/(2*(0.4^3))</f>
        <v>-2.6724406547671255E-2</v>
      </c>
      <c r="AG129">
        <f t="shared" ref="AG129:AG130" si="43">-(AE108-(2*AF108)+(2*AH108)-AI108)*(20000000*(PI()*(0.5^4)/64))/(2*(0.4^3))</f>
        <v>-2.4362480021142155E-14</v>
      </c>
    </row>
    <row r="130" spans="3:33" x14ac:dyDescent="0.35">
      <c r="C130">
        <f t="shared" si="28"/>
        <v>-100.9288957174808</v>
      </c>
      <c r="D130">
        <f t="shared" ref="D130" si="44">-(B109-(2*C109)+(2*E109)-F109)*(20000000*(PI()*(0.5^4)/64))/(2*(0.4^3))</f>
        <v>121.13425793199553</v>
      </c>
      <c r="E130">
        <f t="shared" ref="E130" si="45">-(C109-(2*D109)+(2*F109)-G109)*(20000000*(PI()*(0.5^4)/64))/(2*(0.4^3))</f>
        <v>245.27454663530148</v>
      </c>
      <c r="F130">
        <f t="shared" ref="F130" si="46">-(D109-(2*E109)+(2*G109)-H109)*(20000000*(PI()*(0.5^4)/64))/(2*(0.4^3))</f>
        <v>192.42660161135314</v>
      </c>
      <c r="G130">
        <f t="shared" ref="G130" si="47">-(E109-(2*F109)+(2*H109)-I109)*(20000000*(PI()*(0.5^4)/64))/(2*(0.4^3))</f>
        <v>124.25352176606177</v>
      </c>
      <c r="H130">
        <f t="shared" ref="H130" si="48">-(F109-(2*G109)+(2*I109)-J109)*(20000000*(PI()*(0.5^4)/64))/(2*(0.4^3))</f>
        <v>63.614580450810848</v>
      </c>
      <c r="I130">
        <f t="shared" ref="I130" si="49">-(G109-(2*H109)+(2*J109)-K109)*(20000000*(PI()*(0.5^4)/64))/(2*(0.4^3))</f>
        <v>19.297020674501912</v>
      </c>
      <c r="J130">
        <f t="shared" ref="J130" si="50">-(H109-(2*I109)+(2*K109)-L109)*(20000000*(PI()*(0.5^4)/64))/(2*(0.4^3))</f>
        <v>-8.5440467729756975</v>
      </c>
      <c r="K130">
        <f t="shared" ref="K130" si="51">-(I109-(2*J109)+(2*L109)-M109)*(20000000*(PI()*(0.5^4)/64))/(2*(0.4^3))</f>
        <v>-23.340932172001054</v>
      </c>
      <c r="L130">
        <f t="shared" ref="L130" si="52">-(J109-(2*K109)+(2*M109)-N109)*(20000000*(PI()*(0.5^4)/64))/(2*(0.4^3))</f>
        <v>-29.151695155455329</v>
      </c>
      <c r="M130">
        <f t="shared" ref="M130" si="53">-(K109-(2*L109)+(2*N109)-O109)*(20000000*(PI()*(0.5^4)/64))/(2*(0.4^3))</f>
        <v>-29.410231024177531</v>
      </c>
      <c r="N130">
        <f t="shared" ref="N130" si="54">-(L109-(2*M109)+(2*O109)-P109)*(20000000*(PI()*(0.5^4)/64))/(2*(0.4^3))</f>
        <v>-26.616132658705734</v>
      </c>
      <c r="O130">
        <f t="shared" ref="O130" si="55">-(M109-(2*N109)+(2*P109)-Q109)*(20000000*(PI()*(0.5^4)/64))/(2*(0.4^3))</f>
        <v>-22.438998644491537</v>
      </c>
      <c r="P130">
        <f t="shared" ref="P130" si="56">-(N109-(2*O109)+(2*Q109)-R109)*(20000000*(PI()*(0.5^4)/64))/(2*(0.4^3))</f>
        <v>-17.944261914208834</v>
      </c>
      <c r="Q130">
        <f t="shared" ref="Q130" si="57">-(O109-(2*P109)+(2*R109)-S109)*(20000000*(PI()*(0.5^4)/64))/(2*(0.4^3))</f>
        <v>-13.743960487381269</v>
      </c>
      <c r="R130">
        <f t="shared" ref="R130" si="58">-(P109-(2*Q109)+(2*S109)-T109)*(20000000*(PI()*(0.5^4)/64))/(2*(0.4^3))</f>
        <v>-10.1199360619879</v>
      </c>
      <c r="S130">
        <f t="shared" si="29"/>
        <v>-7.1621939646489805</v>
      </c>
      <c r="T130">
        <f t="shared" si="30"/>
        <v>-6.3818019936616288</v>
      </c>
      <c r="U130">
        <f t="shared" si="31"/>
        <v>-4.6472202041870947</v>
      </c>
      <c r="V130">
        <f t="shared" si="32"/>
        <v>-0.50319312367308733</v>
      </c>
      <c r="W130">
        <f t="shared" si="33"/>
        <v>1.04293709919142</v>
      </c>
      <c r="X130">
        <f t="shared" si="34"/>
        <v>0.48766084940522569</v>
      </c>
      <c r="Y130">
        <f t="shared" si="35"/>
        <v>0.13458249676239498</v>
      </c>
      <c r="Z130">
        <f t="shared" si="36"/>
        <v>-6.4210693872910909E-2</v>
      </c>
      <c r="AA130">
        <f t="shared" si="37"/>
        <v>-0.15480338041094782</v>
      </c>
      <c r="AB130">
        <f t="shared" si="38"/>
        <v>-0.17623958423455358</v>
      </c>
      <c r="AC130">
        <f t="shared" si="39"/>
        <v>-0.15839461729520962</v>
      </c>
      <c r="AD130">
        <f t="shared" si="40"/>
        <v>-0.12196750025828265</v>
      </c>
      <c r="AE130">
        <f t="shared" si="41"/>
        <v>-7.9733632971758867E-2</v>
      </c>
      <c r="AF130">
        <f t="shared" si="42"/>
        <v>-3.3076854261854818E-2</v>
      </c>
      <c r="AG130">
        <f t="shared" si="43"/>
        <v>8.1208266737140511E-16</v>
      </c>
    </row>
    <row r="131" spans="3:33" x14ac:dyDescent="0.35">
      <c r="C131" s="3">
        <f>-(A100-(4*B100)+(6*C100)-(4*D100)+E100)*(20000000*(PI()*(0.5^4)/64))/((0.4^4))</f>
        <v>-1.3279495733325191</v>
      </c>
      <c r="D131" s="3">
        <f t="shared" ref="D131:AG139" si="59">-(B100-(4*C100)+(6*D100)-(4*E100)+F100)*(20000000*(PI()*(0.5^4)/64))/((0.4^4))</f>
        <v>-2.660946694519311</v>
      </c>
      <c r="E131" s="3">
        <f t="shared" si="59"/>
        <v>0.20442403806431228</v>
      </c>
      <c r="F131" s="3">
        <f t="shared" si="59"/>
        <v>0.44052086291100573</v>
      </c>
      <c r="G131" s="3">
        <f t="shared" si="59"/>
        <v>0.53463977378607797</v>
      </c>
      <c r="H131" s="3">
        <f t="shared" si="59"/>
        <v>0.5277539887524284</v>
      </c>
      <c r="I131" s="3">
        <f t="shared" si="59"/>
        <v>0.45822255483447538</v>
      </c>
      <c r="J131" s="3">
        <f t="shared" si="59"/>
        <v>0.35790969556167956</v>
      </c>
      <c r="K131" s="3">
        <f t="shared" si="59"/>
        <v>0.25057925285159377</v>
      </c>
      <c r="L131" s="3">
        <f t="shared" si="59"/>
        <v>0.15195034343021366</v>
      </c>
      <c r="M131" s="3">
        <f t="shared" si="59"/>
        <v>7.0771327070789411E-2</v>
      </c>
      <c r="N131" s="3">
        <f t="shared" si="59"/>
        <v>1.0049823079782678E-2</v>
      </c>
      <c r="O131" s="3">
        <f t="shared" si="59"/>
        <v>-3.0148328583357878E-2</v>
      </c>
      <c r="P131" s="3">
        <f t="shared" si="59"/>
        <v>-5.1631905515287006E-2</v>
      </c>
      <c r="Q131" s="3">
        <f t="shared" si="59"/>
        <v>-5.951870381389255E-2</v>
      </c>
      <c r="R131" s="3">
        <f t="shared" si="59"/>
        <v>-5.8387263193646163E-2</v>
      </c>
      <c r="S131" s="3">
        <f t="shared" si="59"/>
        <v>-5.1910167126836444E-2</v>
      </c>
      <c r="T131" s="3">
        <f t="shared" si="59"/>
        <v>3.3438227615266138E-2</v>
      </c>
      <c r="U131" s="3">
        <f t="shared" si="59"/>
        <v>-0.11005625774001167</v>
      </c>
      <c r="V131" s="3">
        <f t="shared" si="59"/>
        <v>-9.2864293029162021E-2</v>
      </c>
      <c r="W131" s="3">
        <f t="shared" si="59"/>
        <v>1.6930584961486563E-2</v>
      </c>
      <c r="X131" s="3">
        <f t="shared" si="59"/>
        <v>1.0931886755389673E-2</v>
      </c>
      <c r="Y131" s="3">
        <f t="shared" si="59"/>
        <v>6.3974446101792495E-3</v>
      </c>
      <c r="Z131" s="3">
        <f t="shared" si="59"/>
        <v>3.1977619989704623E-3</v>
      </c>
      <c r="AA131" s="3">
        <f t="shared" si="59"/>
        <v>1.1076461647700905E-3</v>
      </c>
      <c r="AB131" s="3">
        <f t="shared" si="59"/>
        <v>-1.3062033855793193E-4</v>
      </c>
      <c r="AC131" s="3">
        <f t="shared" si="59"/>
        <v>-7.6566695449366523E-4</v>
      </c>
      <c r="AD131" s="3">
        <f t="shared" si="59"/>
        <v>-1.0125136918306915E-3</v>
      </c>
      <c r="AE131" s="3">
        <f t="shared" si="59"/>
        <v>-1.0403895400455734E-3</v>
      </c>
      <c r="AF131" s="3">
        <f t="shared" si="59"/>
        <v>-1.2223504348960717E-3</v>
      </c>
      <c r="AG131" s="3">
        <f t="shared" si="59"/>
        <v>-3.9445338093000343E-4</v>
      </c>
    </row>
    <row r="132" spans="3:33" x14ac:dyDescent="0.35">
      <c r="C132" s="3">
        <f t="shared" ref="C132:C140" si="60">-(A101-(4*B101)+(6*C101)-(4*D101)+E101)*(20000000*(PI()*(0.5^4)/64))/((0.4^4))</f>
        <v>-5.8597092832249302</v>
      </c>
      <c r="D132" s="3">
        <f t="shared" si="59"/>
        <v>-11.646327311932669</v>
      </c>
      <c r="E132" s="3">
        <f t="shared" si="59"/>
        <v>0.92338450827773233</v>
      </c>
      <c r="F132" s="3">
        <f t="shared" si="59"/>
        <v>1.9868149270263205</v>
      </c>
      <c r="G132" s="3">
        <f t="shared" si="59"/>
        <v>2.3826484924278359</v>
      </c>
      <c r="H132" s="3">
        <f t="shared" si="59"/>
        <v>2.3139712396508028</v>
      </c>
      <c r="I132" s="3">
        <f t="shared" si="59"/>
        <v>1.9706411757055089</v>
      </c>
      <c r="J132" s="3">
        <f t="shared" si="59"/>
        <v>1.5053778343625224</v>
      </c>
      <c r="K132" s="3">
        <f t="shared" si="59"/>
        <v>1.0263192465915714</v>
      </c>
      <c r="L132" s="3">
        <f t="shared" si="59"/>
        <v>0.59998631172646777</v>
      </c>
      <c r="M132" s="3">
        <f t="shared" si="59"/>
        <v>0.25934801996643836</v>
      </c>
      <c r="N132" s="3">
        <f t="shared" si="59"/>
        <v>1.1988776214445428E-2</v>
      </c>
      <c r="O132" s="3">
        <f t="shared" si="59"/>
        <v>-0.14644648715861483</v>
      </c>
      <c r="P132" s="3">
        <f t="shared" si="59"/>
        <v>-0.22695241850298639</v>
      </c>
      <c r="Q132" s="3">
        <f t="shared" si="59"/>
        <v>-0.25257330331704003</v>
      </c>
      <c r="R132" s="3">
        <f t="shared" si="59"/>
        <v>-0.24293320093507254</v>
      </c>
      <c r="S132" s="3">
        <f t="shared" si="59"/>
        <v>-0.2131831311483291</v>
      </c>
      <c r="T132" s="3">
        <f t="shared" si="59"/>
        <v>0.13080229205231259</v>
      </c>
      <c r="U132" s="3">
        <f t="shared" si="59"/>
        <v>-0.44159269637229326</v>
      </c>
      <c r="V132" s="3">
        <f t="shared" si="59"/>
        <v>-0.37196326367425986</v>
      </c>
      <c r="W132" s="3">
        <f t="shared" si="59"/>
        <v>6.7625148768441168E-2</v>
      </c>
      <c r="X132" s="3">
        <f t="shared" si="59"/>
        <v>4.3785290999390221E-2</v>
      </c>
      <c r="Y132" s="3">
        <f t="shared" si="59"/>
        <v>2.567570931640752E-2</v>
      </c>
      <c r="Z132" s="3">
        <f t="shared" si="59"/>
        <v>1.285530267937521E-2</v>
      </c>
      <c r="AA132" s="3">
        <f t="shared" si="59"/>
        <v>4.4633465159948857E-3</v>
      </c>
      <c r="AB132" s="3">
        <f t="shared" si="59"/>
        <v>-5.1451728832094137E-4</v>
      </c>
      <c r="AC132" s="3">
        <f t="shared" si="59"/>
        <v>-3.0691175287963449E-3</v>
      </c>
      <c r="AD132" s="3">
        <f t="shared" si="59"/>
        <v>-4.0624353320431999E-3</v>
      </c>
      <c r="AE132" s="3">
        <f t="shared" si="59"/>
        <v>-4.1747297239043005E-3</v>
      </c>
      <c r="AF132" s="3">
        <f t="shared" si="59"/>
        <v>-4.9066613674725139E-3</v>
      </c>
      <c r="AG132" s="3">
        <f t="shared" si="59"/>
        <v>-1.5767294272868717E-3</v>
      </c>
    </row>
    <row r="133" spans="3:33" x14ac:dyDescent="0.35">
      <c r="C133" s="3">
        <f t="shared" si="60"/>
        <v>-14.610056915400859</v>
      </c>
      <c r="D133" s="3">
        <f t="shared" si="59"/>
        <v>-28.784596356176667</v>
      </c>
      <c r="E133" s="3">
        <f t="shared" si="59"/>
        <v>2.3697556928049215</v>
      </c>
      <c r="F133" s="3">
        <f t="shared" si="59"/>
        <v>5.0732593965323369</v>
      </c>
      <c r="G133" s="3">
        <f t="shared" si="59"/>
        <v>6.0002408381288665</v>
      </c>
      <c r="H133" s="3">
        <f t="shared" si="59"/>
        <v>5.722902047746353</v>
      </c>
      <c r="I133" s="3">
        <f t="shared" si="59"/>
        <v>4.7717224052000642</v>
      </c>
      <c r="J133" s="3">
        <f t="shared" si="59"/>
        <v>3.5577435007881903</v>
      </c>
      <c r="K133" s="3">
        <f t="shared" si="59"/>
        <v>2.3556733473792382</v>
      </c>
      <c r="L133" s="3">
        <f t="shared" si="59"/>
        <v>1.320901825505111</v>
      </c>
      <c r="M133" s="3">
        <f t="shared" si="59"/>
        <v>0.51947825791491486</v>
      </c>
      <c r="N133" s="3">
        <f t="shared" si="59"/>
        <v>-4.444379089032955E-2</v>
      </c>
      <c r="O133" s="3">
        <f t="shared" si="59"/>
        <v>-0.39279407271648409</v>
      </c>
      <c r="P133" s="3">
        <f t="shared" si="59"/>
        <v>-0.5595209724346909</v>
      </c>
      <c r="Q133" s="3">
        <f t="shared" si="59"/>
        <v>-0.60240018498718295</v>
      </c>
      <c r="R133" s="3">
        <f t="shared" si="59"/>
        <v>-0.56838587817919184</v>
      </c>
      <c r="S133" s="3">
        <f t="shared" si="59"/>
        <v>-0.49239429250380751</v>
      </c>
      <c r="T133" s="3">
        <f t="shared" si="59"/>
        <v>0.28758439865612556</v>
      </c>
      <c r="U133" s="3">
        <f t="shared" si="59"/>
        <v>-0.99667503826978798</v>
      </c>
      <c r="V133" s="3">
        <f t="shared" si="59"/>
        <v>-0.83805783037200354</v>
      </c>
      <c r="W133" s="3">
        <f t="shared" si="59"/>
        <v>0.15193586104870954</v>
      </c>
      <c r="X133" s="3">
        <f t="shared" si="59"/>
        <v>9.8646445276170239E-2</v>
      </c>
      <c r="Y133" s="3">
        <f t="shared" si="59"/>
        <v>5.7964417625642743E-2</v>
      </c>
      <c r="Z133" s="3">
        <f t="shared" si="59"/>
        <v>2.9069890314600316E-2</v>
      </c>
      <c r="AA133" s="3">
        <f t="shared" si="59"/>
        <v>1.0116814400714422E-2</v>
      </c>
      <c r="AB133" s="3">
        <f t="shared" si="59"/>
        <v>-1.139545285066676E-3</v>
      </c>
      <c r="AC133" s="3">
        <f t="shared" si="59"/>
        <v>-6.9200727888742534E-3</v>
      </c>
      <c r="AD133" s="3">
        <f t="shared" si="59"/>
        <v>-9.1684879564234555E-3</v>
      </c>
      <c r="AE133" s="3">
        <f t="shared" si="59"/>
        <v>-9.4229442837571748E-3</v>
      </c>
      <c r="AF133" s="3">
        <f t="shared" si="59"/>
        <v>-1.1079055410515536E-2</v>
      </c>
      <c r="AG133" s="3">
        <f t="shared" si="59"/>
        <v>-3.5451275756527571E-3</v>
      </c>
    </row>
    <row r="134" spans="3:33" x14ac:dyDescent="0.35">
      <c r="C134" s="3">
        <f t="shared" si="60"/>
        <v>-28.924853312263249</v>
      </c>
      <c r="D134" s="3">
        <f t="shared" si="59"/>
        <v>-56.451259888865664</v>
      </c>
      <c r="E134" s="3">
        <f t="shared" si="59"/>
        <v>4.8572288624015965</v>
      </c>
      <c r="F134" s="3">
        <f t="shared" si="59"/>
        <v>10.306472424163072</v>
      </c>
      <c r="G134" s="3">
        <f t="shared" si="59"/>
        <v>11.996592507592036</v>
      </c>
      <c r="H134" s="3">
        <f t="shared" si="59"/>
        <v>11.214818784761205</v>
      </c>
      <c r="I134" s="3">
        <f t="shared" si="59"/>
        <v>9.136307197811691</v>
      </c>
      <c r="J134" s="3">
        <f t="shared" si="59"/>
        <v>6.6332749745318118</v>
      </c>
      <c r="K134" s="3">
        <f t="shared" si="59"/>
        <v>4.2519392913946632</v>
      </c>
      <c r="L134" s="3">
        <f t="shared" si="59"/>
        <v>2.2718649853095245</v>
      </c>
      <c r="M134" s="3">
        <f t="shared" si="59"/>
        <v>0.78785768641560416</v>
      </c>
      <c r="N134" s="3">
        <f t="shared" si="59"/>
        <v>-0.22170239598947408</v>
      </c>
      <c r="O134" s="3">
        <f t="shared" si="59"/>
        <v>-0.82069650737227917</v>
      </c>
      <c r="P134" s="3">
        <f t="shared" si="59"/>
        <v>-1.0871257391130553</v>
      </c>
      <c r="Q134" s="3">
        <f t="shared" si="59"/>
        <v>-1.1343440857437852</v>
      </c>
      <c r="R134" s="3">
        <f t="shared" si="59"/>
        <v>-1.0504281667085338</v>
      </c>
      <c r="S134" s="3">
        <f t="shared" si="59"/>
        <v>-0.89847795188158941</v>
      </c>
      <c r="T134" s="3">
        <f t="shared" si="59"/>
        <v>0.49916578384471311</v>
      </c>
      <c r="U134" s="3">
        <f t="shared" si="59"/>
        <v>-1.7773881274223453</v>
      </c>
      <c r="V134" s="3">
        <f t="shared" si="59"/>
        <v>-1.4919112865261133</v>
      </c>
      <c r="W134" s="3">
        <f t="shared" si="59"/>
        <v>0.26971214424843437</v>
      </c>
      <c r="X134" s="3">
        <f t="shared" si="59"/>
        <v>0.17560105648354357</v>
      </c>
      <c r="Y134" s="3">
        <f t="shared" si="59"/>
        <v>0.10339416644805641</v>
      </c>
      <c r="Z134" s="3">
        <f t="shared" si="59"/>
        <v>5.1939986463439489E-2</v>
      </c>
      <c r="AA134" s="3">
        <f t="shared" si="59"/>
        <v>1.8118533265620119E-2</v>
      </c>
      <c r="AB134" s="3">
        <f t="shared" si="59"/>
        <v>-1.9932888784237588E-3</v>
      </c>
      <c r="AC134" s="3">
        <f t="shared" si="59"/>
        <v>-1.23283160408006E-2</v>
      </c>
      <c r="AD134" s="3">
        <f t="shared" si="59"/>
        <v>-1.6349599599503318E-2</v>
      </c>
      <c r="AE134" s="3">
        <f t="shared" si="59"/>
        <v>-1.6805181133443578E-2</v>
      </c>
      <c r="AF134" s="3">
        <f t="shared" si="59"/>
        <v>-1.9765969471803559E-2</v>
      </c>
      <c r="AG134" s="3">
        <f t="shared" si="59"/>
        <v>-6.2978463215818689E-3</v>
      </c>
    </row>
    <row r="135" spans="3:33" x14ac:dyDescent="0.35">
      <c r="C135" s="3">
        <f t="shared" si="60"/>
        <v>-50.605690797176457</v>
      </c>
      <c r="D135" s="3">
        <f t="shared" si="59"/>
        <v>-97.757337151582234</v>
      </c>
      <c r="E135" s="3">
        <f t="shared" si="59"/>
        <v>8.8514920984233036</v>
      </c>
      <c r="F135" s="3">
        <f t="shared" si="59"/>
        <v>18.538401683405848</v>
      </c>
      <c r="G135" s="3">
        <f t="shared" si="59"/>
        <v>21.187428637563304</v>
      </c>
      <c r="H135" s="3">
        <f t="shared" si="59"/>
        <v>19.370338026967861</v>
      </c>
      <c r="I135" s="3">
        <f t="shared" si="59"/>
        <v>15.382695239722771</v>
      </c>
      <c r="J135" s="3">
        <f t="shared" si="59"/>
        <v>10.846470724712642</v>
      </c>
      <c r="K135" s="3">
        <f t="shared" si="59"/>
        <v>6.7047486490237151</v>
      </c>
      <c r="L135" s="3">
        <f t="shared" si="59"/>
        <v>3.3836765675940232</v>
      </c>
      <c r="M135" s="3">
        <f t="shared" si="59"/>
        <v>0.97986682879600728</v>
      </c>
      <c r="N135" s="3">
        <f t="shared" si="59"/>
        <v>-0.5967362976079722</v>
      </c>
      <c r="O135" s="3">
        <f t="shared" si="59"/>
        <v>-1.490351588129823</v>
      </c>
      <c r="P135" s="3">
        <f t="shared" si="59"/>
        <v>-1.852235352258883</v>
      </c>
      <c r="Q135" s="3">
        <f t="shared" si="59"/>
        <v>-1.8760222911332289</v>
      </c>
      <c r="R135" s="3">
        <f t="shared" si="59"/>
        <v>-1.7057287235675933</v>
      </c>
      <c r="S135" s="3">
        <f t="shared" si="59"/>
        <v>-1.4407401285214951</v>
      </c>
      <c r="T135" s="3">
        <f t="shared" si="59"/>
        <v>0.76081440820827417</v>
      </c>
      <c r="U135" s="3">
        <f t="shared" si="59"/>
        <v>-2.7858361262647486</v>
      </c>
      <c r="V135" s="3">
        <f t="shared" si="59"/>
        <v>-2.3342893005932663</v>
      </c>
      <c r="W135" s="3">
        <f t="shared" si="59"/>
        <v>0.42080064570607179</v>
      </c>
      <c r="X135" s="3">
        <f t="shared" si="59"/>
        <v>0.27473428757392754</v>
      </c>
      <c r="Y135" s="3">
        <f t="shared" si="59"/>
        <v>0.16209653084055661</v>
      </c>
      <c r="Z135" s="3">
        <f t="shared" si="59"/>
        <v>8.1565260641472376E-2</v>
      </c>
      <c r="AA135" s="3">
        <f t="shared" si="59"/>
        <v>2.8519768515928488E-2</v>
      </c>
      <c r="AB135" s="3">
        <f t="shared" si="59"/>
        <v>-3.0630577550936461E-3</v>
      </c>
      <c r="AC135" s="3">
        <f t="shared" si="59"/>
        <v>-1.9303693113076184E-2</v>
      </c>
      <c r="AD135" s="3">
        <f t="shared" si="59"/>
        <v>-2.5624905940678008E-2</v>
      </c>
      <c r="AE135" s="3">
        <f t="shared" si="59"/>
        <v>-2.6341815319511779E-2</v>
      </c>
      <c r="AF135" s="3">
        <f t="shared" si="59"/>
        <v>-3.09941590516409E-2</v>
      </c>
      <c r="AG135" s="3">
        <f t="shared" si="59"/>
        <v>-9.8329810469806444E-3</v>
      </c>
    </row>
    <row r="136" spans="3:33" x14ac:dyDescent="0.35">
      <c r="C136" s="3">
        <f t="shared" si="60"/>
        <v>-82.0896549158428</v>
      </c>
      <c r="D136" s="3">
        <f t="shared" si="59"/>
        <v>-156.81373059213834</v>
      </c>
      <c r="E136" s="3">
        <f t="shared" si="59"/>
        <v>15.049811772615659</v>
      </c>
      <c r="F136" s="3">
        <f t="shared" si="59"/>
        <v>30.973547748025599</v>
      </c>
      <c r="G136" s="3">
        <f t="shared" si="59"/>
        <v>34.668678853022882</v>
      </c>
      <c r="H136" s="3">
        <f t="shared" si="59"/>
        <v>30.920131417623612</v>
      </c>
      <c r="I136" s="3">
        <f t="shared" si="59"/>
        <v>23.873327428629921</v>
      </c>
      <c r="J136" s="3">
        <f t="shared" si="59"/>
        <v>16.297079765877797</v>
      </c>
      <c r="K136" s="3">
        <f t="shared" si="59"/>
        <v>9.6681385650385927</v>
      </c>
      <c r="L136" s="3">
        <f t="shared" si="59"/>
        <v>4.5519981629710884</v>
      </c>
      <c r="M136" s="3">
        <f t="shared" si="59"/>
        <v>0.98431375971912416</v>
      </c>
      <c r="N136" s="3">
        <f t="shared" si="59"/>
        <v>-1.2637072924830586</v>
      </c>
      <c r="O136" s="3">
        <f t="shared" si="59"/>
        <v>-2.4718873609560381</v>
      </c>
      <c r="P136" s="3">
        <f t="shared" si="59"/>
        <v>-2.9024980706074932</v>
      </c>
      <c r="Q136" s="3">
        <f t="shared" si="59"/>
        <v>-2.8575015017271315</v>
      </c>
      <c r="R136" s="3">
        <f t="shared" si="59"/>
        <v>-2.5519957330823613</v>
      </c>
      <c r="S136" s="3">
        <f t="shared" si="59"/>
        <v>-2.1288718375718472</v>
      </c>
      <c r="T136" s="3">
        <f t="shared" si="59"/>
        <v>1.067682598469732</v>
      </c>
      <c r="U136" s="3">
        <f t="shared" si="59"/>
        <v>-4.0241427148039763</v>
      </c>
      <c r="V136" s="3">
        <f t="shared" si="59"/>
        <v>-3.3659599160466147</v>
      </c>
      <c r="W136" s="3">
        <f t="shared" si="59"/>
        <v>0.60504520949538698</v>
      </c>
      <c r="X136" s="3">
        <f t="shared" si="59"/>
        <v>0.39613073892768497</v>
      </c>
      <c r="Y136" s="3">
        <f t="shared" si="59"/>
        <v>0.23420406869378194</v>
      </c>
      <c r="Z136" s="3">
        <f t="shared" si="59"/>
        <v>0.11804660518985487</v>
      </c>
      <c r="AA136" s="3">
        <f t="shared" si="59"/>
        <v>4.1372579566129046E-2</v>
      </c>
      <c r="AB136" s="3">
        <f t="shared" si="59"/>
        <v>-4.3358816677811904E-3</v>
      </c>
      <c r="AC136" s="3">
        <f t="shared" si="59"/>
        <v>-2.7856112641171441E-2</v>
      </c>
      <c r="AD136" s="3">
        <f t="shared" si="59"/>
        <v>-3.7013752985504515E-2</v>
      </c>
      <c r="AE136" s="3">
        <f t="shared" si="59"/>
        <v>-3.8053452009831665E-2</v>
      </c>
      <c r="AF136" s="3">
        <f t="shared" si="59"/>
        <v>-4.4790702621000149E-2</v>
      </c>
      <c r="AG136" s="3">
        <f t="shared" si="59"/>
        <v>-1.4148521792614985E-2</v>
      </c>
    </row>
    <row r="137" spans="3:33" x14ac:dyDescent="0.35">
      <c r="C137" s="3">
        <f t="shared" si="60"/>
        <v>-126.71282032127336</v>
      </c>
      <c r="D137" s="3">
        <f t="shared" si="59"/>
        <v>-239.10719183738047</v>
      </c>
      <c r="E137" s="3">
        <f t="shared" si="59"/>
        <v>24.506531919134346</v>
      </c>
      <c r="F137" s="3">
        <f t="shared" si="59"/>
        <v>49.328069998700919</v>
      </c>
      <c r="G137" s="3">
        <f t="shared" si="59"/>
        <v>53.918188369064971</v>
      </c>
      <c r="H137" s="3">
        <f t="shared" si="59"/>
        <v>46.780428182834306</v>
      </c>
      <c r="I137" s="3">
        <f t="shared" si="59"/>
        <v>35.010749096187467</v>
      </c>
      <c r="J137" s="3">
        <f t="shared" si="59"/>
        <v>23.05265324130222</v>
      </c>
      <c r="K137" s="3">
        <f t="shared" si="59"/>
        <v>13.043895382289282</v>
      </c>
      <c r="L137" s="3">
        <f t="shared" si="59"/>
        <v>5.6259386571222398</v>
      </c>
      <c r="M137" s="3">
        <f t="shared" si="59"/>
        <v>0.65694548744206582</v>
      </c>
      <c r="N137" s="3">
        <f t="shared" si="59"/>
        <v>-2.3372021741313556</v>
      </c>
      <c r="O137" s="3">
        <f t="shared" si="59"/>
        <v>-3.8467731237092075</v>
      </c>
      <c r="P137" s="3">
        <f t="shared" si="59"/>
        <v>-4.2912935839163762</v>
      </c>
      <c r="Q137" s="3">
        <f t="shared" si="59"/>
        <v>-4.1114883747308548</v>
      </c>
      <c r="R137" s="3">
        <f t="shared" si="59"/>
        <v>-3.6080335608434262</v>
      </c>
      <c r="S137" s="3">
        <f t="shared" si="59"/>
        <v>-2.9729628583434136</v>
      </c>
      <c r="T137" s="3">
        <f t="shared" si="59"/>
        <v>1.4148046416702182</v>
      </c>
      <c r="U137" s="3">
        <f t="shared" si="59"/>
        <v>-5.4944512920763415</v>
      </c>
      <c r="V137" s="3">
        <f t="shared" si="59"/>
        <v>-4.587693551188095</v>
      </c>
      <c r="W137" s="3">
        <f t="shared" si="59"/>
        <v>0.82228684801556229</v>
      </c>
      <c r="X137" s="3">
        <f t="shared" si="59"/>
        <v>0.5398744293705724</v>
      </c>
      <c r="Y137" s="3">
        <f t="shared" si="59"/>
        <v>0.31985032540862263</v>
      </c>
      <c r="Z137" s="3">
        <f t="shared" si="59"/>
        <v>0.16148615031674451</v>
      </c>
      <c r="AA137" s="3">
        <f t="shared" si="59"/>
        <v>5.6729832086094764E-2</v>
      </c>
      <c r="AB137" s="3">
        <f t="shared" si="59"/>
        <v>-5.7985052665409653E-3</v>
      </c>
      <c r="AC137" s="3">
        <f t="shared" si="59"/>
        <v>-3.7995546347980955E-2</v>
      </c>
      <c r="AD137" s="3">
        <f t="shared" si="59"/>
        <v>-5.0535699783511065E-2</v>
      </c>
      <c r="AE137" s="3">
        <f t="shared" si="59"/>
        <v>-5.1960929544092413E-2</v>
      </c>
      <c r="AF137" s="3">
        <f t="shared" si="59"/>
        <v>-6.1183006047451631E-2</v>
      </c>
      <c r="AG137" s="3">
        <f t="shared" si="59"/>
        <v>-1.9242351001119862E-2</v>
      </c>
    </row>
    <row r="138" spans="3:33" x14ac:dyDescent="0.35">
      <c r="C138" s="3">
        <f t="shared" si="60"/>
        <v>-189.10349647391018</v>
      </c>
      <c r="D138" s="3">
        <f t="shared" si="59"/>
        <v>-352.04305048645318</v>
      </c>
      <c r="E138" s="3">
        <f t="shared" si="59"/>
        <v>38.83412542259039</v>
      </c>
      <c r="F138" s="3">
        <f t="shared" si="59"/>
        <v>76.068835463121644</v>
      </c>
      <c r="G138" s="3">
        <f t="shared" si="59"/>
        <v>80.936744330361719</v>
      </c>
      <c r="H138" s="3">
        <f t="shared" si="59"/>
        <v>68.093870529465207</v>
      </c>
      <c r="I138" s="3">
        <f t="shared" si="59"/>
        <v>49.224910544290964</v>
      </c>
      <c r="J138" s="3">
        <f t="shared" si="59"/>
        <v>31.121340617432452</v>
      </c>
      <c r="K138" s="3">
        <f t="shared" si="59"/>
        <v>16.658341997766346</v>
      </c>
      <c r="L138" s="3">
        <f t="shared" si="59"/>
        <v>6.3931949081518153</v>
      </c>
      <c r="M138" s="3">
        <f t="shared" si="59"/>
        <v>-0.18756783968187091</v>
      </c>
      <c r="N138" s="3">
        <f t="shared" si="59"/>
        <v>-3.956032944807343</v>
      </c>
      <c r="O138" s="3">
        <f t="shared" si="59"/>
        <v>-5.7094287159580697</v>
      </c>
      <c r="P138" s="3">
        <f t="shared" si="59"/>
        <v>-6.0783432447906662</v>
      </c>
      <c r="Q138" s="3">
        <f t="shared" si="59"/>
        <v>-5.6735348295005172</v>
      </c>
      <c r="R138" s="3">
        <f t="shared" si="59"/>
        <v>-4.8938025285888918</v>
      </c>
      <c r="S138" s="3">
        <f t="shared" si="59"/>
        <v>-3.9835159799856816</v>
      </c>
      <c r="T138" s="3">
        <f t="shared" si="59"/>
        <v>1.7970943217762034</v>
      </c>
      <c r="U138" s="3">
        <f t="shared" si="59"/>
        <v>-7.1989251799665217</v>
      </c>
      <c r="V138" s="3">
        <f t="shared" si="59"/>
        <v>-6.0002629988277949</v>
      </c>
      <c r="W138" s="3">
        <f t="shared" si="59"/>
        <v>1.0723637133452075</v>
      </c>
      <c r="X138" s="3">
        <f t="shared" si="59"/>
        <v>0.70604877686001677</v>
      </c>
      <c r="Y138" s="3">
        <f t="shared" si="59"/>
        <v>0.41916983849585243</v>
      </c>
      <c r="Z138" s="3">
        <f t="shared" si="59"/>
        <v>0.21198727935388223</v>
      </c>
      <c r="AA138" s="3">
        <f t="shared" si="59"/>
        <v>7.4645210443199536E-2</v>
      </c>
      <c r="AB138" s="3">
        <f t="shared" si="59"/>
        <v>-7.4373828308010679E-3</v>
      </c>
      <c r="AC138" s="3">
        <f t="shared" si="59"/>
        <v>-4.9732029323501174E-2</v>
      </c>
      <c r="AD138" s="3">
        <f t="shared" si="59"/>
        <v>-6.6210521200418482E-2</v>
      </c>
      <c r="AE138" s="3">
        <f t="shared" si="59"/>
        <v>-6.8085322502023427E-2</v>
      </c>
      <c r="AF138" s="3">
        <f t="shared" si="59"/>
        <v>-8.0198807112648374E-2</v>
      </c>
      <c r="AG138" s="3">
        <f t="shared" si="59"/>
        <v>-2.5112241201617123E-2</v>
      </c>
    </row>
    <row r="139" spans="3:33" x14ac:dyDescent="0.35">
      <c r="C139" s="3">
        <f t="shared" si="60"/>
        <v>-275.78096120522321</v>
      </c>
      <c r="D139" s="3">
        <f t="shared" si="59"/>
        <v>-505.74162533796863</v>
      </c>
      <c r="E139" s="3">
        <f t="shared" si="59"/>
        <v>60.531006475127668</v>
      </c>
      <c r="F139" s="3">
        <f t="shared" si="59"/>
        <v>114.77747343266573</v>
      </c>
      <c r="G139" s="3">
        <f t="shared" si="59"/>
        <v>118.44418757972549</v>
      </c>
      <c r="H139" s="3">
        <f t="shared" si="59"/>
        <v>96.273350986624138</v>
      </c>
      <c r="I139" s="3">
        <f t="shared" si="59"/>
        <v>66.945133354747455</v>
      </c>
      <c r="J139" s="3">
        <f t="shared" si="59"/>
        <v>40.409969466202924</v>
      </c>
      <c r="K139" s="3">
        <f t="shared" si="59"/>
        <v>20.230005637770763</v>
      </c>
      <c r="L139" s="3">
        <f t="shared" si="59"/>
        <v>6.5606846529281766</v>
      </c>
      <c r="M139" s="3">
        <f t="shared" si="59"/>
        <v>-1.7855470915096741</v>
      </c>
      <c r="N139" s="3">
        <f t="shared" si="59"/>
        <v>-6.2877364851001181</v>
      </c>
      <c r="O139" s="3">
        <f t="shared" si="59"/>
        <v>-8.1690611399361011</v>
      </c>
      <c r="P139" s="3">
        <f t="shared" si="59"/>
        <v>-8.3303851856274687</v>
      </c>
      <c r="Q139" s="3">
        <f t="shared" si="59"/>
        <v>-7.582259351180805</v>
      </c>
      <c r="R139" s="3">
        <f t="shared" si="59"/>
        <v>-6.4304819360708212</v>
      </c>
      <c r="S139" s="3">
        <f t="shared" ref="S139:S140" si="61">-(Q108-(4*R108)+(6*S108)-(4*T108)+U108)*(20000000*(PI()*(0.5^4)/64))/((0.4^4))</f>
        <v>-5.1714617797939013</v>
      </c>
      <c r="T139" s="3">
        <f t="shared" ref="T139:T140" si="62">-(R108-(4*S108)+(6*T108)-(4*U108)+V108)*(20000000*(PI()*(0.5^4)/64))/((0.4^4))</f>
        <v>2.2093424066556975</v>
      </c>
      <c r="U139" s="3">
        <f t="shared" ref="U139:U140" si="63">-(S108-(4*T108)+(6*U108)-(4*V108)+W108)*(20000000*(PI()*(0.5^4)/64))/((0.4^4))</f>
        <v>-9.1397478294151089</v>
      </c>
      <c r="V139" s="3">
        <f t="shared" ref="V139:V140" si="64">-(T108-(4*U108)+(6*V108)-(4*W108)+X108)*(20000000*(PI()*(0.5^4)/64))/((0.4^4))</f>
        <v>-7.604443425811537</v>
      </c>
      <c r="W139" s="3">
        <f t="shared" ref="W139:W140" si="65">-(U108-(4*V108)+(6*W108)-(4*X108)+Y108)*(20000000*(PI()*(0.5^4)/64))/((0.4^4))</f>
        <v>1.3551110683355385</v>
      </c>
      <c r="X139" s="3">
        <f t="shared" ref="X139:X140" si="66">-(V108-(4*W108)+(6*X108)-(4*Y108)+Z108)*(20000000*(PI()*(0.5^4)/64))/((0.4^4))</f>
        <v>0.89473657881737867</v>
      </c>
      <c r="Y139" s="3">
        <f t="shared" ref="Y139:Y140" si="67">-(W108-(4*X108)+(6*Y108)-(4*Z108)+AA108)*(20000000*(PI()*(0.5^4)/64))/((0.4^4))</f>
        <v>0.53229814287933286</v>
      </c>
      <c r="Z139" s="3">
        <f t="shared" ref="Z139:Z140" si="68">-(X108-(4*Y108)+(6*Z108)-(4*AA108)+AB108)*(20000000*(PI()*(0.5^4)/64))/((0.4^4))</f>
        <v>0.26965464212298285</v>
      </c>
      <c r="AA139" s="3">
        <f t="shared" ref="AA139:AA140" si="69">-(Y108-(4*Z108)+(6*AA108)-(4*AB108)+AC108)*(20000000*(PI()*(0.5^4)/64))/((0.4^4))</f>
        <v>9.5173232200435165E-2</v>
      </c>
      <c r="AB139" s="3">
        <f t="shared" ref="AB139:AB140" si="70">-(Z108-(4*AA108)+(6*AB108)-(4*AC108)+AD108)*(20000000*(PI()*(0.5^4)/64))/((0.4^4))</f>
        <v>-9.2386733790784381E-3</v>
      </c>
      <c r="AC139" s="3">
        <f t="shared" ref="AC139:AC140" si="71">-(AA108-(4*AB108)+(6*AC108)-(4*AD108)+AE108)*(20000000*(PI()*(0.5^4)/64))/((0.4^4))</f>
        <v>-6.3075660301695799E-2</v>
      </c>
      <c r="AD139" s="3">
        <f t="shared" ref="AD139:AD140" si="72">-(AB108-(4*AC108)+(6*AD108)-(4*AE108)+AF108)*(20000000*(PI()*(0.5^4)/64))/((0.4^4))</f>
        <v>-8.4058210715876602E-2</v>
      </c>
      <c r="AE139" s="3">
        <f t="shared" ref="AE139:AE140" si="73">-(AC108-(4*AD108)+(6*AE108)-(4*AF108)+AG108)*(20000000*(PI()*(0.5^4)/64))/((0.4^4))</f>
        <v>-8.6447945379150432E-2</v>
      </c>
      <c r="AF139" s="3">
        <f t="shared" ref="AF139:AF140" si="74">-(AD108-(4*AE108)+(6*AF108)-(4*AG108)+AH108)*(20000000*(PI()*(0.5^4)/64))/((0.4^4))</f>
        <v>-0.10186617908465942</v>
      </c>
      <c r="AG139" s="3">
        <f t="shared" ref="AG139:AG140" si="75">-(AE108-(4*AF108)+(6*AG108)-(4*AH108)+AI108)*(20000000*(PI()*(0.5^4)/64))/((0.4^4))</f>
        <v>-3.1755853653542533E-2</v>
      </c>
    </row>
    <row r="140" spans="3:33" x14ac:dyDescent="0.35">
      <c r="C140" s="3">
        <f t="shared" si="60"/>
        <v>-396.08762917849259</v>
      </c>
      <c r="D140" s="3">
        <f t="shared" ref="D140" si="76">-(B109-(4*C109)+(6*D109)-(4*E109)+F109)*(20000000*(PI()*(0.5^4)/64))/((0.4^4))</f>
        <v>-714.22813906889314</v>
      </c>
      <c r="E140" s="3">
        <f t="shared" ref="E140" si="77">-(C109-(4*D109)+(6*E109)-(4*F109)+G109)*(20000000*(PI()*(0.5^4)/64))/((0.4^4))</f>
        <v>93.5266955523593</v>
      </c>
      <c r="F140" s="3">
        <f t="shared" ref="F140" si="78">-(D109-(4*E109)+(6*F109)-(4*G109)+H109)*(20000000*(PI()*(0.5^4)/64))/((0.4^4))</f>
        <v>170.71302956737824</v>
      </c>
      <c r="G140" s="3">
        <f t="shared" ref="G140" si="79">-(E109-(4*F109)+(6*G109)-(4*H109)+I109)*(20000000*(PI()*(0.5^4)/64))/((0.4^4))</f>
        <v>170.15236965908693</v>
      </c>
      <c r="H140" s="3">
        <f t="shared" ref="H140" si="80">-(F109-(4*G109)+(6*H109)-(4*I109)+J109)*(20000000*(PI()*(0.5^4)/64))/((0.4^4))</f>
        <v>133.04233691718005</v>
      </c>
      <c r="I140" s="3">
        <f t="shared" ref="I140" si="81">-(G109-(4*H109)+(6*I109)-(4*J109)+K109)*(20000000*(PI()*(0.5^4)/64))/((0.4^4))</f>
        <v>88.545461964366623</v>
      </c>
      <c r="J140" s="3">
        <f t="shared" ref="J140" si="82">-(H109-(4*I109)+(6*J109)-(4*K109)+L109)*(20000000*(PI()*(0.5^4)/64))/((0.4^4))</f>
        <v>50.659875273013093</v>
      </c>
      <c r="K140" s="3">
        <f t="shared" ref="K140" si="83">-(I109-(4*J109)+(6*K109)-(4*L109)+M109)*(20000000*(PI()*(0.5^4)/64))/((0.4^4))</f>
        <v>23.324551722105376</v>
      </c>
      <c r="L140" s="3">
        <f t="shared" ref="L140" si="84">-(J109-(4*K109)+(6*L109)-(4*M109)+N109)*(20000000*(PI()*(0.5^4)/64))/((0.4^4))</f>
        <v>5.7292631951638917</v>
      </c>
      <c r="M140" s="3">
        <f t="shared" ref="M140" si="85">-(K109-(4*L109)+(6*M109)-(4*N109)+O109)*(20000000*(PI()*(0.5^4)/64))/((0.4^4))</f>
        <v>-4.4365838515523661</v>
      </c>
      <c r="N140" s="3">
        <f t="shared" ref="N140" si="86">-(L109-(4*M109)+(6*N109)-(4*O109)+P109)*(20000000*(PI()*(0.5^4)/64))/((0.4^4))</f>
        <v>-9.5339079758055689</v>
      </c>
      <c r="O140" s="3">
        <f t="shared" ref="O140" si="87">-(M109-(4*N109)+(6*O109)-(4*P109)+Q109)*(20000000*(PI()*(0.5^4)/64))/((0.4^4))</f>
        <v>-11.351762095265414</v>
      </c>
      <c r="P140" s="3">
        <f t="shared" ref="P140" si="88">-(N109-(4*O109)+(6*P109)-(4*Q109)+R109)*(20000000*(PI()*(0.5^4)/64))/((0.4^4))</f>
        <v>-11.121921556148875</v>
      </c>
      <c r="Q140" s="3">
        <f t="shared" ref="Q140" si="89">-(O109-(4*P109)+(6*Q109)-(4*R109)+S109)*(20000000*(PI()*(0.5^4)/64))/((0.4^4))</f>
        <v>-9.8795855779892676</v>
      </c>
      <c r="R140" s="3">
        <f t="shared" ref="R140" si="90">-(P109-(4*Q109)+(6*R109)-(4*S109)+T109)*(20000000*(PI()*(0.5^4)/64))/((0.4^4))</f>
        <v>-8.2405365489776301</v>
      </c>
      <c r="S140" s="3">
        <f t="shared" si="61"/>
        <v>-6.5481739377169736</v>
      </c>
      <c r="T140" s="3">
        <f t="shared" si="62"/>
        <v>2.6462140827802143</v>
      </c>
      <c r="U140" s="3">
        <f t="shared" si="63"/>
        <v>-11.319123030152891</v>
      </c>
      <c r="V140" s="3">
        <f t="shared" si="64"/>
        <v>-9.4010123724171404</v>
      </c>
      <c r="W140" s="3">
        <f t="shared" si="65"/>
        <v>1.670361258094607</v>
      </c>
      <c r="X140" s="3">
        <f t="shared" si="66"/>
        <v>1.1060199908363713</v>
      </c>
      <c r="Y140" s="3">
        <f t="shared" si="67"/>
        <v>0.65937177237779021</v>
      </c>
      <c r="Z140" s="3">
        <f t="shared" si="68"/>
        <v>0.33459418079871456</v>
      </c>
      <c r="AA140" s="3">
        <f t="shared" si="69"/>
        <v>0.11836925189147401</v>
      </c>
      <c r="AB140" s="3">
        <f t="shared" si="70"/>
        <v>-1.1188232773412752E-2</v>
      </c>
      <c r="AC140" s="3">
        <f t="shared" si="71"/>
        <v>-7.803660192328267E-2</v>
      </c>
      <c r="AD140" s="3">
        <f t="shared" si="72"/>
        <v>-0.1040989832613481</v>
      </c>
      <c r="AE140" s="3">
        <f t="shared" si="73"/>
        <v>-0.10707035317125854</v>
      </c>
      <c r="AF140" s="3">
        <f t="shared" si="74"/>
        <v>-0.12621354037822921</v>
      </c>
      <c r="AG140" s="3">
        <f t="shared" si="75"/>
        <v>-3.9170730931040787E-2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E2" sqref="E2:E201"/>
    </sheetView>
  </sheetViews>
  <sheetFormatPr defaultRowHeight="14.5" x14ac:dyDescent="0.35"/>
  <cols>
    <col min="2" max="2" width="8.6328125" bestFit="1" customWidth="1"/>
    <col min="3" max="3" width="9" bestFit="1" customWidth="1"/>
    <col min="4" max="4" width="9.90625" bestFit="1" customWidth="1"/>
  </cols>
  <sheetData>
    <row r="1" spans="1:5" ht="43.5" x14ac:dyDescent="0.35">
      <c r="A1" s="4" t="s">
        <v>4</v>
      </c>
      <c r="B1" s="4" t="s">
        <v>5</v>
      </c>
      <c r="C1" s="4" t="s">
        <v>6</v>
      </c>
      <c r="D1" s="4" t="s">
        <v>7</v>
      </c>
    </row>
    <row r="2" spans="1:5" x14ac:dyDescent="0.35">
      <c r="A2" s="2">
        <v>0</v>
      </c>
      <c r="B2" s="2">
        <v>11.387</v>
      </c>
      <c r="C2" s="2">
        <v>100</v>
      </c>
      <c r="D2" s="2">
        <v>-177.97</v>
      </c>
      <c r="E2">
        <f>B2/1000</f>
        <v>1.1387000000000001E-2</v>
      </c>
    </row>
    <row r="3" spans="1:5" x14ac:dyDescent="0.35">
      <c r="A3" s="2">
        <v>0.12</v>
      </c>
      <c r="B3" s="2">
        <v>11.366</v>
      </c>
      <c r="C3" s="2">
        <v>98.22</v>
      </c>
      <c r="D3" s="2">
        <v>-166.07599999999999</v>
      </c>
      <c r="E3">
        <f t="shared" ref="E3:E66" si="0">B3/1000</f>
        <v>1.1365999999999999E-2</v>
      </c>
    </row>
    <row r="4" spans="1:5" x14ac:dyDescent="0.35">
      <c r="A4" s="2">
        <v>0.12</v>
      </c>
      <c r="B4" s="2">
        <v>11.366</v>
      </c>
      <c r="C4" s="2">
        <v>98.22</v>
      </c>
      <c r="D4" s="2">
        <v>-166.07599999999999</v>
      </c>
      <c r="E4">
        <f t="shared" si="0"/>
        <v>1.1365999999999999E-2</v>
      </c>
    </row>
    <row r="5" spans="1:5" x14ac:dyDescent="0.35">
      <c r="A5" s="2">
        <v>0.24</v>
      </c>
      <c r="B5" s="2">
        <v>11.307</v>
      </c>
      <c r="C5" s="2">
        <v>96.346000000000004</v>
      </c>
      <c r="D5" s="2">
        <v>-154.40100000000001</v>
      </c>
      <c r="E5">
        <f t="shared" si="0"/>
        <v>1.1307000000000001E-2</v>
      </c>
    </row>
    <row r="6" spans="1:5" x14ac:dyDescent="0.35">
      <c r="A6" s="2">
        <v>0.24</v>
      </c>
      <c r="B6" s="2">
        <v>11.307</v>
      </c>
      <c r="C6" s="2">
        <v>96.346000000000004</v>
      </c>
      <c r="D6" s="2">
        <v>-154.40100000000001</v>
      </c>
      <c r="E6">
        <f t="shared" si="0"/>
        <v>1.1307000000000001E-2</v>
      </c>
    </row>
    <row r="7" spans="1:5" x14ac:dyDescent="0.35">
      <c r="A7" s="2">
        <v>0.36</v>
      </c>
      <c r="B7" s="2">
        <v>11.211</v>
      </c>
      <c r="C7" s="2">
        <v>94.379000000000005</v>
      </c>
      <c r="D7" s="2">
        <v>-142.95699999999999</v>
      </c>
      <c r="E7">
        <f t="shared" si="0"/>
        <v>1.1211E-2</v>
      </c>
    </row>
    <row r="8" spans="1:5" x14ac:dyDescent="0.35">
      <c r="A8" s="2">
        <v>0.36</v>
      </c>
      <c r="B8" s="2">
        <v>11.211</v>
      </c>
      <c r="C8" s="2">
        <v>94.379000000000005</v>
      </c>
      <c r="D8" s="2">
        <v>-142.95699999999999</v>
      </c>
      <c r="E8">
        <f t="shared" si="0"/>
        <v>1.1211E-2</v>
      </c>
    </row>
    <row r="9" spans="1:5" x14ac:dyDescent="0.35">
      <c r="A9" s="2">
        <v>0.48</v>
      </c>
      <c r="B9" s="2">
        <v>11.082000000000001</v>
      </c>
      <c r="C9" s="2">
        <v>92.322999999999993</v>
      </c>
      <c r="D9" s="2">
        <v>-131.75399999999999</v>
      </c>
      <c r="E9">
        <f t="shared" si="0"/>
        <v>1.1082000000000002E-2</v>
      </c>
    </row>
    <row r="10" spans="1:5" x14ac:dyDescent="0.35">
      <c r="A10" s="2">
        <v>0.48</v>
      </c>
      <c r="B10" s="2">
        <v>11.082000000000001</v>
      </c>
      <c r="C10" s="2">
        <v>92.322999999999993</v>
      </c>
      <c r="D10" s="2">
        <v>-131.75399999999999</v>
      </c>
      <c r="E10">
        <f t="shared" si="0"/>
        <v>1.1082000000000002E-2</v>
      </c>
    </row>
    <row r="11" spans="1:5" x14ac:dyDescent="0.35">
      <c r="A11" s="2">
        <v>0.6</v>
      </c>
      <c r="B11" s="2">
        <v>10.922000000000001</v>
      </c>
      <c r="C11" s="2">
        <v>90.179000000000002</v>
      </c>
      <c r="D11" s="2">
        <v>-120.803</v>
      </c>
      <c r="E11">
        <f t="shared" si="0"/>
        <v>1.0922000000000001E-2</v>
      </c>
    </row>
    <row r="12" spans="1:5" x14ac:dyDescent="0.35">
      <c r="A12" s="2">
        <v>0.6</v>
      </c>
      <c r="B12" s="2">
        <v>10.922000000000001</v>
      </c>
      <c r="C12" s="2">
        <v>90.179000000000002</v>
      </c>
      <c r="D12" s="2">
        <v>-120.803</v>
      </c>
      <c r="E12">
        <f t="shared" si="0"/>
        <v>1.0922000000000001E-2</v>
      </c>
    </row>
    <row r="13" spans="1:5" x14ac:dyDescent="0.35">
      <c r="A13" s="2">
        <v>0.72</v>
      </c>
      <c r="B13" s="2">
        <v>10.733000000000001</v>
      </c>
      <c r="C13" s="2">
        <v>87.951999999999998</v>
      </c>
      <c r="D13" s="2">
        <v>-110.114</v>
      </c>
      <c r="E13">
        <f t="shared" si="0"/>
        <v>1.0733000000000001E-2</v>
      </c>
    </row>
    <row r="14" spans="1:5" x14ac:dyDescent="0.35">
      <c r="A14" s="2">
        <v>0.72</v>
      </c>
      <c r="B14" s="2">
        <v>10.733000000000001</v>
      </c>
      <c r="C14" s="2">
        <v>87.951999999999998</v>
      </c>
      <c r="D14" s="2">
        <v>-110.114</v>
      </c>
      <c r="E14">
        <f t="shared" si="0"/>
        <v>1.0733000000000001E-2</v>
      </c>
    </row>
    <row r="15" spans="1:5" x14ac:dyDescent="0.35">
      <c r="A15" s="2">
        <v>0.84</v>
      </c>
      <c r="B15" s="2">
        <v>10.519</v>
      </c>
      <c r="C15" s="2">
        <v>85.643000000000001</v>
      </c>
      <c r="D15" s="2">
        <v>-99.697999999999993</v>
      </c>
      <c r="E15">
        <f t="shared" si="0"/>
        <v>1.0519000000000001E-2</v>
      </c>
    </row>
    <row r="16" spans="1:5" x14ac:dyDescent="0.35">
      <c r="A16" s="2">
        <v>0.84</v>
      </c>
      <c r="B16" s="2">
        <v>10.519</v>
      </c>
      <c r="C16" s="2">
        <v>85.643000000000001</v>
      </c>
      <c r="D16" s="2">
        <v>-99.697999999999993</v>
      </c>
      <c r="E16">
        <f t="shared" si="0"/>
        <v>1.0519000000000001E-2</v>
      </c>
    </row>
    <row r="17" spans="1:5" x14ac:dyDescent="0.35">
      <c r="A17" s="2">
        <v>0.96</v>
      </c>
      <c r="B17" s="2">
        <v>10.281000000000001</v>
      </c>
      <c r="C17" s="2">
        <v>83.257999999999996</v>
      </c>
      <c r="D17" s="2">
        <v>-89.563000000000002</v>
      </c>
      <c r="E17">
        <f t="shared" si="0"/>
        <v>1.0281E-2</v>
      </c>
    </row>
    <row r="18" spans="1:5" x14ac:dyDescent="0.35">
      <c r="A18" s="2">
        <v>0.96</v>
      </c>
      <c r="B18" s="2">
        <v>10.281000000000001</v>
      </c>
      <c r="C18" s="2">
        <v>83.257999999999996</v>
      </c>
      <c r="D18" s="2">
        <v>-89.563000000000002</v>
      </c>
      <c r="E18">
        <f t="shared" si="0"/>
        <v>1.0281E-2</v>
      </c>
    </row>
    <row r="19" spans="1:5" x14ac:dyDescent="0.35">
      <c r="A19" s="2">
        <v>1.08</v>
      </c>
      <c r="B19" s="2">
        <v>10.023</v>
      </c>
      <c r="C19" s="2">
        <v>80.796999999999997</v>
      </c>
      <c r="D19" s="2">
        <v>-79.718999999999994</v>
      </c>
      <c r="E19">
        <f t="shared" si="0"/>
        <v>1.0022999999999999E-2</v>
      </c>
    </row>
    <row r="20" spans="1:5" x14ac:dyDescent="0.35">
      <c r="A20" s="2">
        <v>1.08</v>
      </c>
      <c r="B20" s="2">
        <v>10.023</v>
      </c>
      <c r="C20" s="2">
        <v>80.796999999999997</v>
      </c>
      <c r="D20" s="2">
        <v>-79.718999999999994</v>
      </c>
      <c r="E20">
        <f t="shared" si="0"/>
        <v>1.0022999999999999E-2</v>
      </c>
    </row>
    <row r="21" spans="1:5" x14ac:dyDescent="0.35">
      <c r="A21" s="2">
        <v>1.2</v>
      </c>
      <c r="B21" s="2">
        <v>9.7449999999999992</v>
      </c>
      <c r="C21" s="2">
        <v>78.266999999999996</v>
      </c>
      <c r="D21" s="2">
        <v>-70.174000000000007</v>
      </c>
      <c r="E21">
        <f t="shared" si="0"/>
        <v>9.7449999999999985E-3</v>
      </c>
    </row>
    <row r="22" spans="1:5" x14ac:dyDescent="0.35">
      <c r="A22" s="2">
        <v>1.2</v>
      </c>
      <c r="B22" s="2">
        <v>9.7449999999999992</v>
      </c>
      <c r="C22" s="2">
        <v>78.266999999999996</v>
      </c>
      <c r="D22" s="2">
        <v>-70.174000000000007</v>
      </c>
      <c r="E22">
        <f t="shared" si="0"/>
        <v>9.7449999999999985E-3</v>
      </c>
    </row>
    <row r="23" spans="1:5" x14ac:dyDescent="0.35">
      <c r="A23" s="2">
        <v>1.32</v>
      </c>
      <c r="B23" s="2">
        <v>9.4510000000000005</v>
      </c>
      <c r="C23" s="2">
        <v>75.668999999999997</v>
      </c>
      <c r="D23" s="2">
        <v>-60.938000000000002</v>
      </c>
      <c r="E23">
        <f t="shared" si="0"/>
        <v>9.4510000000000011E-3</v>
      </c>
    </row>
    <row r="24" spans="1:5" x14ac:dyDescent="0.35">
      <c r="A24" s="2">
        <v>1.32</v>
      </c>
      <c r="B24" s="2">
        <v>9.4510000000000005</v>
      </c>
      <c r="C24" s="2">
        <v>75.668999999999997</v>
      </c>
      <c r="D24" s="2">
        <v>-60.938000000000002</v>
      </c>
      <c r="E24">
        <f t="shared" si="0"/>
        <v>9.4510000000000011E-3</v>
      </c>
    </row>
    <row r="25" spans="1:5" x14ac:dyDescent="0.35">
      <c r="A25" s="2">
        <v>1.44</v>
      </c>
      <c r="B25" s="2">
        <v>9.1430000000000007</v>
      </c>
      <c r="C25" s="2">
        <v>73.007999999999996</v>
      </c>
      <c r="D25" s="2">
        <v>-52.015999999999998</v>
      </c>
      <c r="E25">
        <f t="shared" si="0"/>
        <v>9.1430000000000001E-3</v>
      </c>
    </row>
    <row r="26" spans="1:5" x14ac:dyDescent="0.35">
      <c r="A26" s="2">
        <v>1.44</v>
      </c>
      <c r="B26" s="2">
        <v>9.1430000000000007</v>
      </c>
      <c r="C26" s="2">
        <v>73.007999999999996</v>
      </c>
      <c r="D26" s="2">
        <v>-52.015999999999998</v>
      </c>
      <c r="E26">
        <f t="shared" si="0"/>
        <v>9.1430000000000001E-3</v>
      </c>
    </row>
    <row r="27" spans="1:5" x14ac:dyDescent="0.35">
      <c r="A27" s="2">
        <v>1.56</v>
      </c>
      <c r="B27" s="2">
        <v>8.8230000000000004</v>
      </c>
      <c r="C27" s="2">
        <v>70.287999999999997</v>
      </c>
      <c r="D27" s="2">
        <v>-43.417999999999999</v>
      </c>
      <c r="E27">
        <f t="shared" si="0"/>
        <v>8.823000000000001E-3</v>
      </c>
    </row>
    <row r="28" spans="1:5" x14ac:dyDescent="0.35">
      <c r="A28" s="2">
        <v>1.56</v>
      </c>
      <c r="B28" s="2">
        <v>8.8230000000000004</v>
      </c>
      <c r="C28" s="2">
        <v>70.287999999999997</v>
      </c>
      <c r="D28" s="2">
        <v>-43.417999999999999</v>
      </c>
      <c r="E28">
        <f t="shared" si="0"/>
        <v>8.823000000000001E-3</v>
      </c>
    </row>
    <row r="29" spans="1:5" x14ac:dyDescent="0.35">
      <c r="A29" s="2">
        <v>1.68</v>
      </c>
      <c r="B29" s="2">
        <v>8.4920000000000009</v>
      </c>
      <c r="C29" s="2">
        <v>67.512</v>
      </c>
      <c r="D29" s="2">
        <v>-35.15</v>
      </c>
      <c r="E29">
        <f t="shared" si="0"/>
        <v>8.4920000000000013E-3</v>
      </c>
    </row>
    <row r="30" spans="1:5" x14ac:dyDescent="0.35">
      <c r="A30" s="2">
        <v>1.68</v>
      </c>
      <c r="B30" s="2">
        <v>8.4920000000000009</v>
      </c>
      <c r="C30" s="2">
        <v>67.512</v>
      </c>
      <c r="D30" s="2">
        <v>-35.15</v>
      </c>
      <c r="E30">
        <f t="shared" si="0"/>
        <v>8.4920000000000013E-3</v>
      </c>
    </row>
    <row r="31" spans="1:5" x14ac:dyDescent="0.35">
      <c r="A31" s="2">
        <v>1.8</v>
      </c>
      <c r="B31" s="2">
        <v>8.1530000000000005</v>
      </c>
      <c r="C31" s="2">
        <v>64.686000000000007</v>
      </c>
      <c r="D31" s="2">
        <v>-27.216999999999999</v>
      </c>
      <c r="E31">
        <f t="shared" si="0"/>
        <v>8.1530000000000005E-3</v>
      </c>
    </row>
    <row r="32" spans="1:5" x14ac:dyDescent="0.35">
      <c r="A32" s="2">
        <v>1.8</v>
      </c>
      <c r="B32" s="2">
        <v>8.1530000000000005</v>
      </c>
      <c r="C32" s="2">
        <v>64.686000000000007</v>
      </c>
      <c r="D32" s="2">
        <v>-27.216999999999999</v>
      </c>
      <c r="E32">
        <f t="shared" si="0"/>
        <v>8.1530000000000005E-3</v>
      </c>
    </row>
    <row r="33" spans="1:5" x14ac:dyDescent="0.35">
      <c r="A33" s="2">
        <v>1.92</v>
      </c>
      <c r="B33" s="2">
        <v>7.8079999999999998</v>
      </c>
      <c r="C33" s="2">
        <v>61.811999999999998</v>
      </c>
      <c r="D33" s="2">
        <v>-19.626999999999999</v>
      </c>
      <c r="E33">
        <f t="shared" si="0"/>
        <v>7.8079999999999998E-3</v>
      </c>
    </row>
    <row r="34" spans="1:5" x14ac:dyDescent="0.35">
      <c r="A34" s="2">
        <v>1.92</v>
      </c>
      <c r="B34" s="2">
        <v>7.8079999999999998</v>
      </c>
      <c r="C34" s="2">
        <v>61.811999999999998</v>
      </c>
      <c r="D34" s="2">
        <v>-19.626999999999999</v>
      </c>
      <c r="E34">
        <f t="shared" si="0"/>
        <v>7.8079999999999998E-3</v>
      </c>
    </row>
    <row r="35" spans="1:5" x14ac:dyDescent="0.35">
      <c r="A35" s="2">
        <v>2.04</v>
      </c>
      <c r="B35" s="2">
        <v>7.4580000000000002</v>
      </c>
      <c r="C35" s="2">
        <v>58.896000000000001</v>
      </c>
      <c r="D35" s="2">
        <v>-12.384</v>
      </c>
      <c r="E35">
        <f t="shared" si="0"/>
        <v>7.4580000000000002E-3</v>
      </c>
    </row>
    <row r="36" spans="1:5" x14ac:dyDescent="0.35">
      <c r="A36" s="2">
        <v>2.04</v>
      </c>
      <c r="B36" s="2">
        <v>7.4580000000000002</v>
      </c>
      <c r="C36" s="2">
        <v>58.896000000000001</v>
      </c>
      <c r="D36" s="2">
        <v>-12.384</v>
      </c>
      <c r="E36">
        <f t="shared" si="0"/>
        <v>7.4580000000000002E-3</v>
      </c>
    </row>
    <row r="37" spans="1:5" x14ac:dyDescent="0.35">
      <c r="A37" s="2">
        <v>2.16</v>
      </c>
      <c r="B37" s="2">
        <v>7.1050000000000004</v>
      </c>
      <c r="C37" s="2">
        <v>55.942</v>
      </c>
      <c r="D37" s="2">
        <v>-5.4930000000000003</v>
      </c>
      <c r="E37">
        <f t="shared" si="0"/>
        <v>7.1050000000000002E-3</v>
      </c>
    </row>
    <row r="38" spans="1:5" x14ac:dyDescent="0.35">
      <c r="A38" s="2">
        <v>2.16</v>
      </c>
      <c r="B38" s="2">
        <v>7.1050000000000004</v>
      </c>
      <c r="C38" s="2">
        <v>55.942</v>
      </c>
      <c r="D38" s="2">
        <v>-5.4930000000000003</v>
      </c>
      <c r="E38">
        <f t="shared" si="0"/>
        <v>7.1050000000000002E-3</v>
      </c>
    </row>
    <row r="39" spans="1:5" x14ac:dyDescent="0.35">
      <c r="A39" s="2">
        <v>2.2799999999999998</v>
      </c>
      <c r="B39" s="2">
        <v>6.7510000000000003</v>
      </c>
      <c r="C39" s="2">
        <v>52.954000000000001</v>
      </c>
      <c r="D39" s="2">
        <v>1.0409999999999999</v>
      </c>
      <c r="E39">
        <f t="shared" si="0"/>
        <v>6.7510000000000001E-3</v>
      </c>
    </row>
    <row r="40" spans="1:5" x14ac:dyDescent="0.35">
      <c r="A40" s="2">
        <v>2.2799999999999998</v>
      </c>
      <c r="B40" s="2">
        <v>6.7510000000000003</v>
      </c>
      <c r="C40" s="2">
        <v>52.954000000000001</v>
      </c>
      <c r="D40" s="2">
        <v>1.0409999999999999</v>
      </c>
      <c r="E40">
        <f t="shared" si="0"/>
        <v>6.7510000000000001E-3</v>
      </c>
    </row>
    <row r="41" spans="1:5" x14ac:dyDescent="0.35">
      <c r="A41" s="2">
        <v>2.4</v>
      </c>
      <c r="B41" s="2">
        <v>6.3970000000000002</v>
      </c>
      <c r="C41" s="2">
        <v>49.936999999999998</v>
      </c>
      <c r="D41" s="2">
        <v>7.2140000000000004</v>
      </c>
      <c r="E41">
        <f t="shared" si="0"/>
        <v>6.3969999999999999E-3</v>
      </c>
    </row>
    <row r="42" spans="1:5" x14ac:dyDescent="0.35">
      <c r="A42" s="2">
        <v>2.4</v>
      </c>
      <c r="B42" s="2">
        <v>6.3970000000000002</v>
      </c>
      <c r="C42" s="2">
        <v>49.936999999999998</v>
      </c>
      <c r="D42" s="2">
        <v>7.2140000000000004</v>
      </c>
      <c r="E42">
        <f t="shared" si="0"/>
        <v>6.3969999999999999E-3</v>
      </c>
    </row>
    <row r="43" spans="1:5" x14ac:dyDescent="0.35">
      <c r="A43" s="2">
        <v>2.52</v>
      </c>
      <c r="B43" s="2">
        <v>6.0449999999999999</v>
      </c>
      <c r="C43" s="2">
        <v>46.896000000000001</v>
      </c>
      <c r="D43" s="2">
        <v>13.025</v>
      </c>
      <c r="E43">
        <f t="shared" si="0"/>
        <v>6.045E-3</v>
      </c>
    </row>
    <row r="44" spans="1:5" x14ac:dyDescent="0.35">
      <c r="A44" s="2">
        <v>2.52</v>
      </c>
      <c r="B44" s="2">
        <v>6.0449999999999999</v>
      </c>
      <c r="C44" s="2">
        <v>46.896000000000001</v>
      </c>
      <c r="D44" s="2">
        <v>13.025</v>
      </c>
      <c r="E44">
        <f t="shared" si="0"/>
        <v>6.045E-3</v>
      </c>
    </row>
    <row r="45" spans="1:5" x14ac:dyDescent="0.35">
      <c r="A45" s="2">
        <v>2.64</v>
      </c>
      <c r="B45" s="2">
        <v>5.6959999999999997</v>
      </c>
      <c r="C45" s="2">
        <v>43.835000000000001</v>
      </c>
      <c r="D45" s="2">
        <v>18.469000000000001</v>
      </c>
      <c r="E45">
        <f t="shared" si="0"/>
        <v>5.6959999999999997E-3</v>
      </c>
    </row>
    <row r="46" spans="1:5" x14ac:dyDescent="0.35">
      <c r="A46" s="2">
        <v>2.64</v>
      </c>
      <c r="B46" s="2">
        <v>5.6959999999999997</v>
      </c>
      <c r="C46" s="2">
        <v>43.835000000000001</v>
      </c>
      <c r="D46" s="2">
        <v>18.469000000000001</v>
      </c>
      <c r="E46">
        <f t="shared" si="0"/>
        <v>5.6959999999999997E-3</v>
      </c>
    </row>
    <row r="47" spans="1:5" x14ac:dyDescent="0.35">
      <c r="A47" s="2">
        <v>2.76</v>
      </c>
      <c r="B47" s="2">
        <v>5.351</v>
      </c>
      <c r="C47" s="2">
        <v>40.76</v>
      </c>
      <c r="D47" s="2">
        <v>23.544</v>
      </c>
      <c r="E47">
        <f t="shared" si="0"/>
        <v>5.3509999999999999E-3</v>
      </c>
    </row>
    <row r="48" spans="1:5" x14ac:dyDescent="0.35">
      <c r="A48" s="2">
        <v>2.76</v>
      </c>
      <c r="B48" s="2">
        <v>5.351</v>
      </c>
      <c r="C48" s="2">
        <v>40.76</v>
      </c>
      <c r="D48" s="2">
        <v>23.544</v>
      </c>
      <c r="E48">
        <f t="shared" si="0"/>
        <v>5.3509999999999999E-3</v>
      </c>
    </row>
    <row r="49" spans="1:5" x14ac:dyDescent="0.35">
      <c r="A49" s="2">
        <v>2.88</v>
      </c>
      <c r="B49" s="2">
        <v>5.0110000000000001</v>
      </c>
      <c r="C49" s="2">
        <v>37.674999999999997</v>
      </c>
      <c r="D49" s="2">
        <v>28.251000000000001</v>
      </c>
      <c r="E49">
        <f t="shared" si="0"/>
        <v>5.0109999999999998E-3</v>
      </c>
    </row>
    <row r="50" spans="1:5" x14ac:dyDescent="0.35">
      <c r="A50" s="2">
        <v>2.88</v>
      </c>
      <c r="B50" s="2">
        <v>5.0110000000000001</v>
      </c>
      <c r="C50" s="2">
        <v>37.674999999999997</v>
      </c>
      <c r="D50" s="2">
        <v>28.251000000000001</v>
      </c>
      <c r="E50">
        <f t="shared" si="0"/>
        <v>5.0109999999999998E-3</v>
      </c>
    </row>
    <row r="51" spans="1:5" x14ac:dyDescent="0.35">
      <c r="A51" s="2">
        <v>3</v>
      </c>
      <c r="B51" s="2">
        <v>4.6790000000000003</v>
      </c>
      <c r="C51" s="2">
        <v>34.585000000000001</v>
      </c>
      <c r="D51" s="2">
        <v>32.585999999999999</v>
      </c>
      <c r="E51">
        <f t="shared" si="0"/>
        <v>4.679E-3</v>
      </c>
    </row>
    <row r="52" spans="1:5" x14ac:dyDescent="0.35">
      <c r="A52" s="2">
        <v>3</v>
      </c>
      <c r="B52" s="2">
        <v>4.6790000000000003</v>
      </c>
      <c r="C52" s="2">
        <v>34.585000000000001</v>
      </c>
      <c r="D52" s="2">
        <v>32.585999999999999</v>
      </c>
      <c r="E52">
        <f t="shared" si="0"/>
        <v>4.679E-3</v>
      </c>
    </row>
    <row r="53" spans="1:5" x14ac:dyDescent="0.35">
      <c r="A53" s="2">
        <v>3.12</v>
      </c>
      <c r="B53" s="2">
        <v>4.3540000000000001</v>
      </c>
      <c r="C53" s="2">
        <v>31.495000000000001</v>
      </c>
      <c r="D53" s="2">
        <v>36.551000000000002</v>
      </c>
      <c r="E53">
        <f t="shared" si="0"/>
        <v>4.3540000000000002E-3</v>
      </c>
    </row>
    <row r="54" spans="1:5" x14ac:dyDescent="0.35">
      <c r="A54" s="2">
        <v>3.12</v>
      </c>
      <c r="B54" s="2">
        <v>4.3540000000000001</v>
      </c>
      <c r="C54" s="2">
        <v>31.495000000000001</v>
      </c>
      <c r="D54" s="2">
        <v>36.551000000000002</v>
      </c>
      <c r="E54">
        <f t="shared" si="0"/>
        <v>4.3540000000000002E-3</v>
      </c>
    </row>
    <row r="55" spans="1:5" x14ac:dyDescent="0.35">
      <c r="A55" s="2">
        <v>3.24</v>
      </c>
      <c r="B55" s="2">
        <v>4.0369999999999999</v>
      </c>
      <c r="C55" s="2">
        <v>28.411000000000001</v>
      </c>
      <c r="D55" s="2">
        <v>40.145000000000003</v>
      </c>
      <c r="E55">
        <f t="shared" si="0"/>
        <v>4.0369999999999998E-3</v>
      </c>
    </row>
    <row r="56" spans="1:5" x14ac:dyDescent="0.35">
      <c r="A56" s="2">
        <v>3.24</v>
      </c>
      <c r="B56" s="2">
        <v>4.0369999999999999</v>
      </c>
      <c r="C56" s="2">
        <v>28.411000000000001</v>
      </c>
      <c r="D56" s="2">
        <v>40.145000000000003</v>
      </c>
      <c r="E56">
        <f t="shared" si="0"/>
        <v>4.0369999999999998E-3</v>
      </c>
    </row>
    <row r="57" spans="1:5" x14ac:dyDescent="0.35">
      <c r="A57" s="2">
        <v>3.36</v>
      </c>
      <c r="B57" s="2">
        <v>3.73</v>
      </c>
      <c r="C57" s="2">
        <v>25.337</v>
      </c>
      <c r="D57" s="2">
        <v>43.37</v>
      </c>
      <c r="E57">
        <f t="shared" si="0"/>
        <v>3.7299999999999998E-3</v>
      </c>
    </row>
    <row r="58" spans="1:5" x14ac:dyDescent="0.35">
      <c r="A58" s="2">
        <v>3.36</v>
      </c>
      <c r="B58" s="2">
        <v>3.73</v>
      </c>
      <c r="C58" s="2">
        <v>25.337</v>
      </c>
      <c r="D58" s="2">
        <v>43.37</v>
      </c>
      <c r="E58">
        <f t="shared" si="0"/>
        <v>3.7299999999999998E-3</v>
      </c>
    </row>
    <row r="59" spans="1:5" x14ac:dyDescent="0.35">
      <c r="A59" s="2">
        <v>3.48</v>
      </c>
      <c r="B59" s="2">
        <v>3.4329999999999998</v>
      </c>
      <c r="C59" s="2">
        <v>22.279</v>
      </c>
      <c r="D59" s="2">
        <v>46.226999999999997</v>
      </c>
      <c r="E59">
        <f t="shared" si="0"/>
        <v>3.4329999999999999E-3</v>
      </c>
    </row>
    <row r="60" spans="1:5" x14ac:dyDescent="0.35">
      <c r="A60" s="2">
        <v>3.48</v>
      </c>
      <c r="B60" s="2">
        <v>3.4329999999999998</v>
      </c>
      <c r="C60" s="2">
        <v>22.279</v>
      </c>
      <c r="D60" s="2">
        <v>46.226999999999997</v>
      </c>
      <c r="E60">
        <f t="shared" si="0"/>
        <v>3.4329999999999999E-3</v>
      </c>
    </row>
    <row r="61" spans="1:5" x14ac:dyDescent="0.35">
      <c r="A61" s="2">
        <v>3.6</v>
      </c>
      <c r="B61" s="2">
        <v>3.1469999999999998</v>
      </c>
      <c r="C61" s="2">
        <v>19.242000000000001</v>
      </c>
      <c r="D61" s="2">
        <v>48.718000000000004</v>
      </c>
      <c r="E61">
        <f t="shared" si="0"/>
        <v>3.1469999999999996E-3</v>
      </c>
    </row>
    <row r="62" spans="1:5" x14ac:dyDescent="0.35">
      <c r="A62" s="2">
        <v>3.6</v>
      </c>
      <c r="B62" s="2">
        <v>3.1469999999999998</v>
      </c>
      <c r="C62" s="2">
        <v>19.242000000000001</v>
      </c>
      <c r="D62" s="2">
        <v>48.718000000000004</v>
      </c>
      <c r="E62">
        <f t="shared" si="0"/>
        <v>3.1469999999999996E-3</v>
      </c>
    </row>
    <row r="63" spans="1:5" x14ac:dyDescent="0.35">
      <c r="A63" s="2">
        <v>3.72</v>
      </c>
      <c r="B63" s="2">
        <v>2.8730000000000002</v>
      </c>
      <c r="C63" s="2">
        <v>16.231000000000002</v>
      </c>
      <c r="D63" s="2">
        <v>50.845999999999997</v>
      </c>
      <c r="E63">
        <f t="shared" si="0"/>
        <v>2.8730000000000001E-3</v>
      </c>
    </row>
    <row r="64" spans="1:5" x14ac:dyDescent="0.35">
      <c r="A64" s="2">
        <v>3.72</v>
      </c>
      <c r="B64" s="2">
        <v>2.8730000000000002</v>
      </c>
      <c r="C64" s="2">
        <v>16.231000000000002</v>
      </c>
      <c r="D64" s="2">
        <v>50.845999999999997</v>
      </c>
      <c r="E64">
        <f t="shared" si="0"/>
        <v>2.8730000000000001E-3</v>
      </c>
    </row>
    <row r="65" spans="1:5" x14ac:dyDescent="0.35">
      <c r="A65" s="2">
        <v>3.84</v>
      </c>
      <c r="B65" s="2">
        <v>2.61</v>
      </c>
      <c r="C65" s="2">
        <v>13.253</v>
      </c>
      <c r="D65" s="2">
        <v>52.615000000000002</v>
      </c>
      <c r="E65">
        <f t="shared" si="0"/>
        <v>2.6099999999999999E-3</v>
      </c>
    </row>
    <row r="66" spans="1:5" x14ac:dyDescent="0.35">
      <c r="A66" s="2">
        <v>3.84</v>
      </c>
      <c r="B66" s="2">
        <v>2.61</v>
      </c>
      <c r="C66" s="2">
        <v>13.253</v>
      </c>
      <c r="D66" s="2">
        <v>52.615000000000002</v>
      </c>
      <c r="E66">
        <f t="shared" si="0"/>
        <v>2.6099999999999999E-3</v>
      </c>
    </row>
    <row r="67" spans="1:5" x14ac:dyDescent="0.35">
      <c r="A67" s="2">
        <v>3.96</v>
      </c>
      <c r="B67" s="2">
        <v>2.36</v>
      </c>
      <c r="C67" s="2">
        <v>10.311999999999999</v>
      </c>
      <c r="D67" s="2">
        <v>54.027999999999999</v>
      </c>
      <c r="E67">
        <f t="shared" ref="E67:E130" si="1">B67/1000</f>
        <v>2.3599999999999997E-3</v>
      </c>
    </row>
    <row r="68" spans="1:5" x14ac:dyDescent="0.35">
      <c r="A68" s="2">
        <v>3.96</v>
      </c>
      <c r="B68" s="2">
        <v>2.36</v>
      </c>
      <c r="C68" s="2">
        <v>10.311999999999999</v>
      </c>
      <c r="D68" s="2">
        <v>54.027999999999999</v>
      </c>
      <c r="E68">
        <f t="shared" si="1"/>
        <v>2.3599999999999997E-3</v>
      </c>
    </row>
    <row r="69" spans="1:5" x14ac:dyDescent="0.35">
      <c r="A69" s="2">
        <v>4.08</v>
      </c>
      <c r="B69" s="2">
        <v>2.1219999999999999</v>
      </c>
      <c r="C69" s="2">
        <v>7.4139999999999997</v>
      </c>
      <c r="D69" s="2">
        <v>55.091000000000001</v>
      </c>
      <c r="E69">
        <f t="shared" si="1"/>
        <v>2.1219999999999998E-3</v>
      </c>
    </row>
    <row r="70" spans="1:5" x14ac:dyDescent="0.35">
      <c r="A70" s="2">
        <v>4.08</v>
      </c>
      <c r="B70" s="2">
        <v>2.1219999999999999</v>
      </c>
      <c r="C70" s="2">
        <v>7.4139999999999997</v>
      </c>
      <c r="D70" s="2">
        <v>55.091000000000001</v>
      </c>
      <c r="E70">
        <f t="shared" si="1"/>
        <v>2.1219999999999998E-3</v>
      </c>
    </row>
    <row r="71" spans="1:5" x14ac:dyDescent="0.35">
      <c r="A71" s="2">
        <v>4.2</v>
      </c>
      <c r="B71" s="2">
        <v>1.897</v>
      </c>
      <c r="C71" s="2">
        <v>4.5640000000000001</v>
      </c>
      <c r="D71" s="2">
        <v>55.808999999999997</v>
      </c>
      <c r="E71">
        <f t="shared" si="1"/>
        <v>1.897E-3</v>
      </c>
    </row>
    <row r="72" spans="1:5" x14ac:dyDescent="0.35">
      <c r="A72" s="2">
        <v>4.2</v>
      </c>
      <c r="B72" s="2">
        <v>1.897</v>
      </c>
      <c r="C72" s="2">
        <v>4.5640000000000001</v>
      </c>
      <c r="D72" s="2">
        <v>55.808999999999997</v>
      </c>
      <c r="E72">
        <f t="shared" si="1"/>
        <v>1.897E-3</v>
      </c>
    </row>
    <row r="73" spans="1:5" x14ac:dyDescent="0.35">
      <c r="A73" s="2">
        <v>4.32</v>
      </c>
      <c r="B73" s="2">
        <v>1.6859999999999999</v>
      </c>
      <c r="C73" s="2">
        <v>1.7769999999999999</v>
      </c>
      <c r="D73" s="2">
        <v>56.189</v>
      </c>
      <c r="E73">
        <f t="shared" si="1"/>
        <v>1.686E-3</v>
      </c>
    </row>
    <row r="74" spans="1:5" x14ac:dyDescent="0.35">
      <c r="A74" s="2">
        <v>4.32</v>
      </c>
      <c r="B74" s="2">
        <v>1.6859999999999999</v>
      </c>
      <c r="C74" s="2">
        <v>1.7769999999999999</v>
      </c>
      <c r="D74" s="2">
        <v>56.189</v>
      </c>
      <c r="E74">
        <f t="shared" si="1"/>
        <v>1.686E-3</v>
      </c>
    </row>
    <row r="75" spans="1:5" x14ac:dyDescent="0.35">
      <c r="A75" s="2">
        <v>4.4400000000000004</v>
      </c>
      <c r="B75" s="2">
        <v>1.4870000000000001</v>
      </c>
      <c r="C75" s="2">
        <v>-0.91700000000000004</v>
      </c>
      <c r="D75" s="2">
        <v>56.24</v>
      </c>
      <c r="E75">
        <f t="shared" si="1"/>
        <v>1.487E-3</v>
      </c>
    </row>
    <row r="76" spans="1:5" x14ac:dyDescent="0.35">
      <c r="A76" s="2">
        <v>4.4400000000000004</v>
      </c>
      <c r="B76" s="2">
        <v>1.4870000000000001</v>
      </c>
      <c r="C76" s="2">
        <v>-0.91700000000000004</v>
      </c>
      <c r="D76" s="2">
        <v>56.24</v>
      </c>
      <c r="E76">
        <f t="shared" si="1"/>
        <v>1.487E-3</v>
      </c>
    </row>
    <row r="77" spans="1:5" x14ac:dyDescent="0.35">
      <c r="A77" s="2">
        <v>4.5599999999999996</v>
      </c>
      <c r="B77" s="2">
        <v>1.302</v>
      </c>
      <c r="C77" s="2">
        <v>-3.4980000000000002</v>
      </c>
      <c r="D77" s="2">
        <v>55.973999999999997</v>
      </c>
      <c r="E77">
        <f t="shared" si="1"/>
        <v>1.302E-3</v>
      </c>
    </row>
    <row r="78" spans="1:5" x14ac:dyDescent="0.35">
      <c r="A78" s="2">
        <v>4.5599999999999996</v>
      </c>
      <c r="B78" s="2">
        <v>1.302</v>
      </c>
      <c r="C78" s="2">
        <v>-3.4980000000000002</v>
      </c>
      <c r="D78" s="2">
        <v>55.973999999999997</v>
      </c>
      <c r="E78">
        <f t="shared" si="1"/>
        <v>1.302E-3</v>
      </c>
    </row>
    <row r="79" spans="1:5" x14ac:dyDescent="0.35">
      <c r="A79" s="2">
        <v>4.68</v>
      </c>
      <c r="B79" s="2">
        <v>1.1299999999999999</v>
      </c>
      <c r="C79" s="2">
        <v>-5.9640000000000004</v>
      </c>
      <c r="D79" s="2">
        <v>55.405000000000001</v>
      </c>
      <c r="E79">
        <f t="shared" si="1"/>
        <v>1.1299999999999999E-3</v>
      </c>
    </row>
    <row r="80" spans="1:5" x14ac:dyDescent="0.35">
      <c r="A80" s="2">
        <v>4.68</v>
      </c>
      <c r="B80" s="2">
        <v>1.1299999999999999</v>
      </c>
      <c r="C80" s="2">
        <v>-5.9640000000000004</v>
      </c>
      <c r="D80" s="2">
        <v>55.405000000000001</v>
      </c>
      <c r="E80">
        <f t="shared" si="1"/>
        <v>1.1299999999999999E-3</v>
      </c>
    </row>
    <row r="81" spans="1:5" x14ac:dyDescent="0.35">
      <c r="A81" s="2">
        <v>4.8</v>
      </c>
      <c r="B81" s="2">
        <v>0.97</v>
      </c>
      <c r="C81" s="2">
        <v>-8.3130000000000006</v>
      </c>
      <c r="D81" s="2">
        <v>54.546999999999997</v>
      </c>
      <c r="E81">
        <f t="shared" si="1"/>
        <v>9.6999999999999994E-4</v>
      </c>
    </row>
    <row r="82" spans="1:5" x14ac:dyDescent="0.35">
      <c r="A82" s="2">
        <v>4.8</v>
      </c>
      <c r="B82" s="2">
        <v>0.97</v>
      </c>
      <c r="C82" s="2">
        <v>-8.3130000000000006</v>
      </c>
      <c r="D82" s="2">
        <v>54.546999999999997</v>
      </c>
      <c r="E82">
        <f t="shared" si="1"/>
        <v>9.6999999999999994E-4</v>
      </c>
    </row>
    <row r="83" spans="1:5" x14ac:dyDescent="0.35">
      <c r="A83" s="2">
        <v>4.92</v>
      </c>
      <c r="B83" s="2">
        <v>0.82399999999999995</v>
      </c>
      <c r="C83" s="2">
        <v>-10.542</v>
      </c>
      <c r="D83" s="2">
        <v>53.414000000000001</v>
      </c>
      <c r="E83">
        <f t="shared" si="1"/>
        <v>8.2399999999999997E-4</v>
      </c>
    </row>
    <row r="84" spans="1:5" x14ac:dyDescent="0.35">
      <c r="A84" s="2">
        <v>4.92</v>
      </c>
      <c r="B84" s="2">
        <v>0.82399999999999995</v>
      </c>
      <c r="C84" s="2">
        <v>-10.542</v>
      </c>
      <c r="D84" s="2">
        <v>53.414000000000001</v>
      </c>
      <c r="E84">
        <f t="shared" si="1"/>
        <v>8.2399999999999997E-4</v>
      </c>
    </row>
    <row r="85" spans="1:5" x14ac:dyDescent="0.35">
      <c r="A85" s="2">
        <v>5.04</v>
      </c>
      <c r="B85" s="2">
        <v>0.69</v>
      </c>
      <c r="C85" s="2">
        <v>-12.648999999999999</v>
      </c>
      <c r="D85" s="2">
        <v>52.021999999999998</v>
      </c>
      <c r="E85">
        <f t="shared" si="1"/>
        <v>6.8999999999999997E-4</v>
      </c>
    </row>
    <row r="86" spans="1:5" x14ac:dyDescent="0.35">
      <c r="A86" s="2">
        <v>5.04</v>
      </c>
      <c r="B86" s="2">
        <v>0.69</v>
      </c>
      <c r="C86" s="2">
        <v>-12.648999999999999</v>
      </c>
      <c r="D86" s="2">
        <v>52.021999999999998</v>
      </c>
      <c r="E86">
        <f t="shared" si="1"/>
        <v>6.8999999999999997E-4</v>
      </c>
    </row>
    <row r="87" spans="1:5" x14ac:dyDescent="0.35">
      <c r="A87" s="2">
        <v>5.16</v>
      </c>
      <c r="B87" s="2">
        <v>0.56899999999999995</v>
      </c>
      <c r="C87" s="2">
        <v>-14.631</v>
      </c>
      <c r="D87" s="2">
        <v>50.383000000000003</v>
      </c>
      <c r="E87">
        <f t="shared" si="1"/>
        <v>5.6899999999999995E-4</v>
      </c>
    </row>
    <row r="88" spans="1:5" x14ac:dyDescent="0.35">
      <c r="A88" s="2">
        <v>5.16</v>
      </c>
      <c r="B88" s="2">
        <v>0.56899999999999995</v>
      </c>
      <c r="C88" s="2">
        <v>-14.631</v>
      </c>
      <c r="D88" s="2">
        <v>50.383000000000003</v>
      </c>
      <c r="E88">
        <f t="shared" si="1"/>
        <v>5.6899999999999995E-4</v>
      </c>
    </row>
    <row r="89" spans="1:5" x14ac:dyDescent="0.35">
      <c r="A89" s="2">
        <v>5.28</v>
      </c>
      <c r="B89" s="2">
        <v>0.45900000000000002</v>
      </c>
      <c r="C89" s="2">
        <v>-16.484000000000002</v>
      </c>
      <c r="D89" s="2">
        <v>48.515000000000001</v>
      </c>
      <c r="E89">
        <f t="shared" si="1"/>
        <v>4.5900000000000004E-4</v>
      </c>
    </row>
    <row r="90" spans="1:5" x14ac:dyDescent="0.35">
      <c r="A90" s="2">
        <v>5.28</v>
      </c>
      <c r="B90" s="2">
        <v>0.45900000000000002</v>
      </c>
      <c r="C90" s="2">
        <v>-16.484000000000002</v>
      </c>
      <c r="D90" s="2">
        <v>48.515000000000001</v>
      </c>
      <c r="E90">
        <f t="shared" si="1"/>
        <v>4.5900000000000004E-4</v>
      </c>
    </row>
    <row r="91" spans="1:5" x14ac:dyDescent="0.35">
      <c r="A91" s="2">
        <v>5.4</v>
      </c>
      <c r="B91" s="2">
        <v>0.36</v>
      </c>
      <c r="C91" s="2">
        <v>-18.202999999999999</v>
      </c>
      <c r="D91" s="2">
        <v>46.433</v>
      </c>
      <c r="E91">
        <f t="shared" si="1"/>
        <v>3.5999999999999997E-4</v>
      </c>
    </row>
    <row r="92" spans="1:5" x14ac:dyDescent="0.35">
      <c r="A92" s="2">
        <v>5.4</v>
      </c>
      <c r="B92" s="2">
        <v>0.36</v>
      </c>
      <c r="C92" s="2">
        <v>-18.202999999999999</v>
      </c>
      <c r="D92" s="2">
        <v>46.433</v>
      </c>
      <c r="E92">
        <f t="shared" si="1"/>
        <v>3.5999999999999997E-4</v>
      </c>
    </row>
    <row r="93" spans="1:5" x14ac:dyDescent="0.35">
      <c r="A93" s="2">
        <v>5.52</v>
      </c>
      <c r="B93" s="2">
        <v>0.27300000000000002</v>
      </c>
      <c r="C93" s="2">
        <v>-19.782</v>
      </c>
      <c r="D93" s="2">
        <v>44.152000000000001</v>
      </c>
      <c r="E93">
        <f t="shared" si="1"/>
        <v>2.7300000000000002E-4</v>
      </c>
    </row>
    <row r="94" spans="1:5" x14ac:dyDescent="0.35">
      <c r="A94" s="2">
        <v>5.52</v>
      </c>
      <c r="B94" s="2">
        <v>0.27300000000000002</v>
      </c>
      <c r="C94" s="2">
        <v>-19.782</v>
      </c>
      <c r="D94" s="2">
        <v>44.152000000000001</v>
      </c>
      <c r="E94">
        <f t="shared" si="1"/>
        <v>2.7300000000000002E-4</v>
      </c>
    </row>
    <row r="95" spans="1:5" x14ac:dyDescent="0.35">
      <c r="A95" s="2">
        <v>5.64</v>
      </c>
      <c r="B95" s="2">
        <v>0.19600000000000001</v>
      </c>
      <c r="C95" s="2">
        <v>-21.213999999999999</v>
      </c>
      <c r="D95" s="2">
        <v>41.691000000000003</v>
      </c>
      <c r="E95">
        <f t="shared" si="1"/>
        <v>1.9600000000000002E-4</v>
      </c>
    </row>
    <row r="96" spans="1:5" x14ac:dyDescent="0.35">
      <c r="A96" s="2">
        <v>5.64</v>
      </c>
      <c r="B96" s="2">
        <v>0.19600000000000001</v>
      </c>
      <c r="C96" s="2">
        <v>-21.213999999999999</v>
      </c>
      <c r="D96" s="2">
        <v>41.691000000000003</v>
      </c>
      <c r="E96">
        <f t="shared" si="1"/>
        <v>1.9600000000000002E-4</v>
      </c>
    </row>
    <row r="97" spans="1:5" x14ac:dyDescent="0.35">
      <c r="A97" s="2">
        <v>5.76</v>
      </c>
      <c r="B97" s="2">
        <v>0.128</v>
      </c>
      <c r="C97" s="2">
        <v>-22.484999999999999</v>
      </c>
      <c r="D97" s="2">
        <v>39.067</v>
      </c>
      <c r="E97">
        <f t="shared" si="1"/>
        <v>1.2799999999999999E-4</v>
      </c>
    </row>
    <row r="98" spans="1:5" x14ac:dyDescent="0.35">
      <c r="A98" s="2">
        <v>5.76</v>
      </c>
      <c r="B98" s="2">
        <v>0.128</v>
      </c>
      <c r="C98" s="2">
        <v>-22.484999999999999</v>
      </c>
      <c r="D98" s="2">
        <v>39.067</v>
      </c>
      <c r="E98">
        <f t="shared" si="1"/>
        <v>1.2799999999999999E-4</v>
      </c>
    </row>
    <row r="99" spans="1:5" x14ac:dyDescent="0.35">
      <c r="A99" s="2">
        <v>5.88</v>
      </c>
      <c r="B99" s="2">
        <v>7.0000000000000007E-2</v>
      </c>
      <c r="C99" s="2">
        <v>-23.45</v>
      </c>
      <c r="D99" s="2">
        <v>36.307000000000002</v>
      </c>
      <c r="E99">
        <f t="shared" si="1"/>
        <v>7.0000000000000007E-5</v>
      </c>
    </row>
    <row r="100" spans="1:5" x14ac:dyDescent="0.35">
      <c r="A100" s="2">
        <v>5.88</v>
      </c>
      <c r="B100" s="2">
        <v>7.0000000000000007E-2</v>
      </c>
      <c r="C100" s="2">
        <v>-23.45</v>
      </c>
      <c r="D100" s="2">
        <v>36.307000000000002</v>
      </c>
      <c r="E100">
        <f t="shared" si="1"/>
        <v>7.0000000000000007E-5</v>
      </c>
    </row>
    <row r="101" spans="1:5" x14ac:dyDescent="0.35">
      <c r="A101" s="2">
        <v>6</v>
      </c>
      <c r="B101" s="2">
        <v>0.02</v>
      </c>
      <c r="C101" s="2">
        <v>-23.925999999999998</v>
      </c>
      <c r="D101" s="2">
        <v>33.459000000000003</v>
      </c>
      <c r="E101">
        <f t="shared" si="1"/>
        <v>2.0000000000000002E-5</v>
      </c>
    </row>
    <row r="102" spans="1:5" x14ac:dyDescent="0.35">
      <c r="A102" s="2">
        <v>6</v>
      </c>
      <c r="B102" s="2">
        <v>0.02</v>
      </c>
      <c r="C102" s="2">
        <v>-23.925999999999998</v>
      </c>
      <c r="D102" s="2">
        <v>33.459000000000003</v>
      </c>
      <c r="E102">
        <f t="shared" si="1"/>
        <v>2.0000000000000002E-5</v>
      </c>
    </row>
    <row r="103" spans="1:5" x14ac:dyDescent="0.35">
      <c r="A103" s="2">
        <v>6.12</v>
      </c>
      <c r="B103" s="2">
        <v>-2.1999999999999999E-2</v>
      </c>
      <c r="C103" s="2">
        <v>-23.911000000000001</v>
      </c>
      <c r="D103" s="2">
        <v>30.584</v>
      </c>
      <c r="E103">
        <f t="shared" si="1"/>
        <v>-2.1999999999999999E-5</v>
      </c>
    </row>
    <row r="104" spans="1:5" x14ac:dyDescent="0.35">
      <c r="A104" s="2">
        <v>6.12</v>
      </c>
      <c r="B104" s="2">
        <v>-2.1999999999999999E-2</v>
      </c>
      <c r="C104" s="2">
        <v>-23.911000000000001</v>
      </c>
      <c r="D104" s="2">
        <v>30.584</v>
      </c>
      <c r="E104">
        <f t="shared" si="1"/>
        <v>-2.1999999999999999E-5</v>
      </c>
    </row>
    <row r="105" spans="1:5" x14ac:dyDescent="0.35">
      <c r="A105" s="2">
        <v>6.24</v>
      </c>
      <c r="B105" s="2">
        <v>-5.6000000000000001E-2</v>
      </c>
      <c r="C105" s="2">
        <v>-23.486999999999998</v>
      </c>
      <c r="D105" s="2">
        <v>27.736999999999998</v>
      </c>
      <c r="E105">
        <f t="shared" si="1"/>
        <v>-5.5999999999999999E-5</v>
      </c>
    </row>
    <row r="106" spans="1:5" x14ac:dyDescent="0.35">
      <c r="A106" s="2">
        <v>6.24</v>
      </c>
      <c r="B106" s="2">
        <v>-5.6000000000000001E-2</v>
      </c>
      <c r="C106" s="2">
        <v>-23.486999999999998</v>
      </c>
      <c r="D106" s="2">
        <v>27.736999999999998</v>
      </c>
      <c r="E106">
        <f t="shared" si="1"/>
        <v>-5.5999999999999999E-5</v>
      </c>
    </row>
    <row r="107" spans="1:5" x14ac:dyDescent="0.35">
      <c r="A107" s="2">
        <v>6.36</v>
      </c>
      <c r="B107" s="2">
        <v>-8.5000000000000006E-2</v>
      </c>
      <c r="C107" s="2">
        <v>-22.727</v>
      </c>
      <c r="D107" s="2">
        <v>24.960999999999999</v>
      </c>
      <c r="E107">
        <f t="shared" si="1"/>
        <v>-8.5000000000000006E-5</v>
      </c>
    </row>
    <row r="108" spans="1:5" x14ac:dyDescent="0.35">
      <c r="A108" s="2">
        <v>6.36</v>
      </c>
      <c r="B108" s="2">
        <v>-8.5000000000000006E-2</v>
      </c>
      <c r="C108" s="2">
        <v>-22.727</v>
      </c>
      <c r="D108" s="2">
        <v>24.960999999999999</v>
      </c>
      <c r="E108">
        <f t="shared" si="1"/>
        <v>-8.5000000000000006E-5</v>
      </c>
    </row>
    <row r="109" spans="1:5" x14ac:dyDescent="0.35">
      <c r="A109" s="2">
        <v>6.48</v>
      </c>
      <c r="B109" s="2">
        <v>-0.107</v>
      </c>
      <c r="C109" s="2">
        <v>-21.72</v>
      </c>
      <c r="D109" s="2">
        <v>22.292000000000002</v>
      </c>
      <c r="E109">
        <f t="shared" si="1"/>
        <v>-1.07E-4</v>
      </c>
    </row>
    <row r="110" spans="1:5" x14ac:dyDescent="0.35">
      <c r="A110" s="2">
        <v>6.48</v>
      </c>
      <c r="B110" s="2">
        <v>-0.107</v>
      </c>
      <c r="C110" s="2">
        <v>-21.72</v>
      </c>
      <c r="D110" s="2">
        <v>22.292000000000002</v>
      </c>
      <c r="E110">
        <f t="shared" si="1"/>
        <v>-1.07E-4</v>
      </c>
    </row>
    <row r="111" spans="1:5" x14ac:dyDescent="0.35">
      <c r="A111" s="2">
        <v>6.6</v>
      </c>
      <c r="B111" s="2">
        <v>-0.124</v>
      </c>
      <c r="C111" s="2">
        <v>-20.59</v>
      </c>
      <c r="D111" s="2">
        <v>19.753</v>
      </c>
      <c r="E111">
        <f t="shared" si="1"/>
        <v>-1.2400000000000001E-4</v>
      </c>
    </row>
    <row r="112" spans="1:5" x14ac:dyDescent="0.35">
      <c r="A112" s="2">
        <v>6.6</v>
      </c>
      <c r="B112" s="2">
        <v>-0.124</v>
      </c>
      <c r="C112" s="2">
        <v>-20.59</v>
      </c>
      <c r="D112" s="2">
        <v>19.753</v>
      </c>
      <c r="E112">
        <f t="shared" si="1"/>
        <v>-1.2400000000000001E-4</v>
      </c>
    </row>
    <row r="113" spans="1:5" x14ac:dyDescent="0.35">
      <c r="A113" s="2">
        <v>6.72</v>
      </c>
      <c r="B113" s="2">
        <v>-0.13600000000000001</v>
      </c>
      <c r="C113" s="2">
        <v>-19.416</v>
      </c>
      <c r="D113" s="2">
        <v>17.352</v>
      </c>
      <c r="E113">
        <f t="shared" si="1"/>
        <v>-1.36E-4</v>
      </c>
    </row>
    <row r="114" spans="1:5" x14ac:dyDescent="0.35">
      <c r="A114" s="2">
        <v>6.72</v>
      </c>
      <c r="B114" s="2">
        <v>-0.13600000000000001</v>
      </c>
      <c r="C114" s="2">
        <v>-19.416</v>
      </c>
      <c r="D114" s="2">
        <v>17.352</v>
      </c>
      <c r="E114">
        <f t="shared" si="1"/>
        <v>-1.36E-4</v>
      </c>
    </row>
    <row r="115" spans="1:5" x14ac:dyDescent="0.35">
      <c r="A115" s="2">
        <v>6.84</v>
      </c>
      <c r="B115" s="2">
        <v>-0.14499999999999999</v>
      </c>
      <c r="C115" s="2">
        <v>-18.213000000000001</v>
      </c>
      <c r="D115" s="2">
        <v>15.093999999999999</v>
      </c>
      <c r="E115">
        <f t="shared" si="1"/>
        <v>-1.45E-4</v>
      </c>
    </row>
    <row r="116" spans="1:5" x14ac:dyDescent="0.35">
      <c r="A116" s="2">
        <v>6.84</v>
      </c>
      <c r="B116" s="2">
        <v>-0.14499999999999999</v>
      </c>
      <c r="C116" s="2">
        <v>-18.213000000000001</v>
      </c>
      <c r="D116" s="2">
        <v>15.093999999999999</v>
      </c>
      <c r="E116">
        <f t="shared" si="1"/>
        <v>-1.45E-4</v>
      </c>
    </row>
    <row r="117" spans="1:5" x14ac:dyDescent="0.35">
      <c r="A117" s="2">
        <v>6.96</v>
      </c>
      <c r="B117" s="2">
        <v>-0.15</v>
      </c>
      <c r="C117" s="2">
        <v>-16.992000000000001</v>
      </c>
      <c r="D117" s="2">
        <v>12.981999999999999</v>
      </c>
      <c r="E117">
        <f t="shared" si="1"/>
        <v>-1.4999999999999999E-4</v>
      </c>
    </row>
    <row r="118" spans="1:5" x14ac:dyDescent="0.35">
      <c r="A118" s="2">
        <v>6.96</v>
      </c>
      <c r="B118" s="2">
        <v>-0.15</v>
      </c>
      <c r="C118" s="2">
        <v>-16.992000000000001</v>
      </c>
      <c r="D118" s="2">
        <v>12.981999999999999</v>
      </c>
      <c r="E118">
        <f t="shared" si="1"/>
        <v>-1.4999999999999999E-4</v>
      </c>
    </row>
    <row r="119" spans="1:5" x14ac:dyDescent="0.35">
      <c r="A119" s="2">
        <v>7.08</v>
      </c>
      <c r="B119" s="2">
        <v>-0.151</v>
      </c>
      <c r="C119" s="2">
        <v>-15.763</v>
      </c>
      <c r="D119" s="2">
        <v>11.016</v>
      </c>
      <c r="E119">
        <f t="shared" si="1"/>
        <v>-1.5099999999999998E-4</v>
      </c>
    </row>
    <row r="120" spans="1:5" x14ac:dyDescent="0.35">
      <c r="A120" s="2">
        <v>7.08</v>
      </c>
      <c r="B120" s="2">
        <v>-0.151</v>
      </c>
      <c r="C120" s="2">
        <v>-15.763</v>
      </c>
      <c r="D120" s="2">
        <v>11.016</v>
      </c>
      <c r="E120">
        <f t="shared" si="1"/>
        <v>-1.5099999999999998E-4</v>
      </c>
    </row>
    <row r="121" spans="1:5" x14ac:dyDescent="0.35">
      <c r="A121" s="2">
        <v>7.2</v>
      </c>
      <c r="B121" s="2">
        <v>-0.151</v>
      </c>
      <c r="C121" s="2">
        <v>-14.532</v>
      </c>
      <c r="D121" s="2">
        <v>9.1989999999999998</v>
      </c>
      <c r="E121">
        <f t="shared" si="1"/>
        <v>-1.5099999999999998E-4</v>
      </c>
    </row>
    <row r="122" spans="1:5" x14ac:dyDescent="0.35">
      <c r="A122" s="2">
        <v>7.2</v>
      </c>
      <c r="B122" s="2">
        <v>-0.151</v>
      </c>
      <c r="C122" s="2">
        <v>-14.532</v>
      </c>
      <c r="D122" s="2">
        <v>9.1989999999999998</v>
      </c>
      <c r="E122">
        <f t="shared" si="1"/>
        <v>-1.5099999999999998E-4</v>
      </c>
    </row>
    <row r="123" spans="1:5" x14ac:dyDescent="0.35">
      <c r="A123" s="2">
        <v>7.32</v>
      </c>
      <c r="B123" s="2">
        <v>-0.14799999999999999</v>
      </c>
      <c r="C123" s="2">
        <v>-13.307</v>
      </c>
      <c r="D123" s="2">
        <v>7.5279999999999996</v>
      </c>
      <c r="E123">
        <f t="shared" si="1"/>
        <v>-1.4799999999999999E-4</v>
      </c>
    </row>
    <row r="124" spans="1:5" x14ac:dyDescent="0.35">
      <c r="A124" s="2">
        <v>7.32</v>
      </c>
      <c r="B124" s="2">
        <v>-0.14799999999999999</v>
      </c>
      <c r="C124" s="2">
        <v>-13.307</v>
      </c>
      <c r="D124" s="2">
        <v>7.5279999999999996</v>
      </c>
      <c r="E124">
        <f t="shared" si="1"/>
        <v>-1.4799999999999999E-4</v>
      </c>
    </row>
    <row r="125" spans="1:5" x14ac:dyDescent="0.35">
      <c r="A125" s="2">
        <v>7.44</v>
      </c>
      <c r="B125" s="2">
        <v>-0.14299999999999999</v>
      </c>
      <c r="C125" s="2">
        <v>-12.092000000000001</v>
      </c>
      <c r="D125" s="2">
        <v>6.0049999999999999</v>
      </c>
      <c r="E125">
        <f t="shared" si="1"/>
        <v>-1.4299999999999998E-4</v>
      </c>
    </row>
    <row r="126" spans="1:5" x14ac:dyDescent="0.35">
      <c r="A126" s="2">
        <v>7.44</v>
      </c>
      <c r="B126" s="2">
        <v>-0.14299999999999999</v>
      </c>
      <c r="C126" s="2">
        <v>-12.092000000000001</v>
      </c>
      <c r="D126" s="2">
        <v>6.0049999999999999</v>
      </c>
      <c r="E126">
        <f t="shared" si="1"/>
        <v>-1.4299999999999998E-4</v>
      </c>
    </row>
    <row r="127" spans="1:5" x14ac:dyDescent="0.35">
      <c r="A127" s="2">
        <v>7.56</v>
      </c>
      <c r="B127" s="2">
        <v>-0.13700000000000001</v>
      </c>
      <c r="C127" s="2">
        <v>-10.893000000000001</v>
      </c>
      <c r="D127" s="2">
        <v>4.6260000000000003</v>
      </c>
      <c r="E127">
        <f t="shared" si="1"/>
        <v>-1.3700000000000002E-4</v>
      </c>
    </row>
    <row r="128" spans="1:5" x14ac:dyDescent="0.35">
      <c r="A128" s="2">
        <v>7.56</v>
      </c>
      <c r="B128" s="2">
        <v>-0.13700000000000001</v>
      </c>
      <c r="C128" s="2">
        <v>-10.893000000000001</v>
      </c>
      <c r="D128" s="2">
        <v>4.6260000000000003</v>
      </c>
      <c r="E128">
        <f t="shared" si="1"/>
        <v>-1.3700000000000002E-4</v>
      </c>
    </row>
    <row r="129" spans="1:5" x14ac:dyDescent="0.35">
      <c r="A129" s="2">
        <v>7.68</v>
      </c>
      <c r="B129" s="2">
        <v>-0.129</v>
      </c>
      <c r="C129" s="2">
        <v>-9.7140000000000004</v>
      </c>
      <c r="D129" s="2">
        <v>3.3889999999999998</v>
      </c>
      <c r="E129">
        <f t="shared" si="1"/>
        <v>-1.2899999999999999E-4</v>
      </c>
    </row>
    <row r="130" spans="1:5" x14ac:dyDescent="0.35">
      <c r="A130" s="2">
        <v>7.68</v>
      </c>
      <c r="B130" s="2">
        <v>-0.129</v>
      </c>
      <c r="C130" s="2">
        <v>-9.7140000000000004</v>
      </c>
      <c r="D130" s="2">
        <v>3.3889999999999998</v>
      </c>
      <c r="E130">
        <f t="shared" si="1"/>
        <v>-1.2899999999999999E-4</v>
      </c>
    </row>
    <row r="131" spans="1:5" x14ac:dyDescent="0.35">
      <c r="A131" s="2">
        <v>7.8</v>
      </c>
      <c r="B131" s="2">
        <v>-0.121</v>
      </c>
      <c r="C131" s="2">
        <v>-8.5570000000000004</v>
      </c>
      <c r="D131" s="2">
        <v>2.2930000000000001</v>
      </c>
      <c r="E131">
        <f t="shared" ref="E131:E194" si="2">B131/1000</f>
        <v>-1.21E-4</v>
      </c>
    </row>
    <row r="132" spans="1:5" x14ac:dyDescent="0.35">
      <c r="A132" s="2">
        <v>7.8</v>
      </c>
      <c r="B132" s="2">
        <v>-0.121</v>
      </c>
      <c r="C132" s="2">
        <v>-8.5570000000000004</v>
      </c>
      <c r="D132" s="2">
        <v>2.2930000000000001</v>
      </c>
      <c r="E132">
        <f t="shared" si="2"/>
        <v>-1.21E-4</v>
      </c>
    </row>
    <row r="133" spans="1:5" x14ac:dyDescent="0.35">
      <c r="A133" s="2">
        <v>7.92</v>
      </c>
      <c r="B133" s="2">
        <v>-0.113</v>
      </c>
      <c r="C133" s="2">
        <v>-7.4269999999999996</v>
      </c>
      <c r="D133" s="2">
        <v>1.335</v>
      </c>
      <c r="E133">
        <f t="shared" si="2"/>
        <v>-1.1300000000000001E-4</v>
      </c>
    </row>
    <row r="134" spans="1:5" x14ac:dyDescent="0.35">
      <c r="A134" s="2">
        <v>7.92</v>
      </c>
      <c r="B134" s="2">
        <v>-0.113</v>
      </c>
      <c r="C134" s="2">
        <v>-7.4269999999999996</v>
      </c>
      <c r="D134" s="2">
        <v>1.335</v>
      </c>
      <c r="E134">
        <f t="shared" si="2"/>
        <v>-1.1300000000000001E-4</v>
      </c>
    </row>
    <row r="135" spans="1:5" x14ac:dyDescent="0.35">
      <c r="A135" s="2">
        <v>8.0399999999999991</v>
      </c>
      <c r="B135" s="2">
        <v>-0.104</v>
      </c>
      <c r="C135" s="2">
        <v>-6.3259999999999996</v>
      </c>
      <c r="D135" s="2">
        <v>0.51</v>
      </c>
      <c r="E135">
        <f t="shared" si="2"/>
        <v>-1.0399999999999999E-4</v>
      </c>
    </row>
    <row r="136" spans="1:5" x14ac:dyDescent="0.35">
      <c r="A136" s="2">
        <v>8.0399999999999991</v>
      </c>
      <c r="B136" s="2">
        <v>-0.104</v>
      </c>
      <c r="C136" s="2">
        <v>-6.3259999999999996</v>
      </c>
      <c r="D136" s="2">
        <v>0.51</v>
      </c>
      <c r="E136">
        <f t="shared" si="2"/>
        <v>-1.0399999999999999E-4</v>
      </c>
    </row>
    <row r="137" spans="1:5" x14ac:dyDescent="0.35">
      <c r="A137" s="2">
        <v>8.16</v>
      </c>
      <c r="B137" s="2">
        <v>-9.5000000000000001E-2</v>
      </c>
      <c r="C137" s="2">
        <v>-5.274</v>
      </c>
      <c r="D137" s="2">
        <v>-0.186</v>
      </c>
      <c r="E137">
        <f t="shared" si="2"/>
        <v>-9.5000000000000005E-5</v>
      </c>
    </row>
    <row r="138" spans="1:5" x14ac:dyDescent="0.35">
      <c r="A138" s="2">
        <v>8.16</v>
      </c>
      <c r="B138" s="2">
        <v>-9.5000000000000001E-2</v>
      </c>
      <c r="C138" s="2">
        <v>-5.274</v>
      </c>
      <c r="D138" s="2">
        <v>-0.186</v>
      </c>
      <c r="E138">
        <f t="shared" si="2"/>
        <v>-9.5000000000000005E-5</v>
      </c>
    </row>
    <row r="139" spans="1:5" x14ac:dyDescent="0.35">
      <c r="A139" s="2">
        <v>8.2799999999999994</v>
      </c>
      <c r="B139" s="2">
        <v>-8.5999999999999993E-2</v>
      </c>
      <c r="C139" s="2">
        <v>-4.3049999999999997</v>
      </c>
      <c r="D139" s="2">
        <v>-0.75900000000000001</v>
      </c>
      <c r="E139">
        <f t="shared" si="2"/>
        <v>-8.599999999999999E-5</v>
      </c>
    </row>
    <row r="140" spans="1:5" x14ac:dyDescent="0.35">
      <c r="A140" s="2">
        <v>8.2799999999999994</v>
      </c>
      <c r="B140" s="2">
        <v>-8.5999999999999993E-2</v>
      </c>
      <c r="C140" s="2">
        <v>-4.3049999999999997</v>
      </c>
      <c r="D140" s="2">
        <v>-0.75900000000000001</v>
      </c>
      <c r="E140">
        <f t="shared" si="2"/>
        <v>-8.599999999999999E-5</v>
      </c>
    </row>
    <row r="141" spans="1:5" x14ac:dyDescent="0.35">
      <c r="A141" s="2">
        <v>8.4</v>
      </c>
      <c r="B141" s="2">
        <v>-7.6999999999999999E-2</v>
      </c>
      <c r="C141" s="2">
        <v>-3.4319999999999999</v>
      </c>
      <c r="D141" s="2">
        <v>-1.2230000000000001</v>
      </c>
      <c r="E141">
        <f t="shared" si="2"/>
        <v>-7.7000000000000001E-5</v>
      </c>
    </row>
    <row r="142" spans="1:5" x14ac:dyDescent="0.35">
      <c r="A142" s="2">
        <v>8.4</v>
      </c>
      <c r="B142" s="2">
        <v>-7.6999999999999999E-2</v>
      </c>
      <c r="C142" s="2">
        <v>-3.4319999999999999</v>
      </c>
      <c r="D142" s="2">
        <v>-1.2230000000000001</v>
      </c>
      <c r="E142">
        <f t="shared" si="2"/>
        <v>-7.7000000000000001E-5</v>
      </c>
    </row>
    <row r="143" spans="1:5" x14ac:dyDescent="0.35">
      <c r="A143" s="2">
        <v>8.52</v>
      </c>
      <c r="B143" s="2">
        <v>-6.9000000000000006E-2</v>
      </c>
      <c r="C143" s="2">
        <v>-2.6520000000000001</v>
      </c>
      <c r="D143" s="2">
        <v>-1.587</v>
      </c>
      <c r="E143">
        <f t="shared" si="2"/>
        <v>-6.900000000000001E-5</v>
      </c>
    </row>
    <row r="144" spans="1:5" x14ac:dyDescent="0.35">
      <c r="A144" s="2">
        <v>8.52</v>
      </c>
      <c r="B144" s="2">
        <v>-6.9000000000000006E-2</v>
      </c>
      <c r="C144" s="2">
        <v>-2.6520000000000001</v>
      </c>
      <c r="D144" s="2">
        <v>-1.587</v>
      </c>
      <c r="E144">
        <f t="shared" si="2"/>
        <v>-6.900000000000001E-5</v>
      </c>
    </row>
    <row r="145" spans="1:5" x14ac:dyDescent="0.35">
      <c r="A145" s="2">
        <v>8.64</v>
      </c>
      <c r="B145" s="2">
        <v>-0.06</v>
      </c>
      <c r="C145" s="2">
        <v>-1.9610000000000001</v>
      </c>
      <c r="D145" s="2">
        <v>-1.863</v>
      </c>
      <c r="E145">
        <f t="shared" si="2"/>
        <v>-5.9999999999999995E-5</v>
      </c>
    </row>
    <row r="146" spans="1:5" x14ac:dyDescent="0.35">
      <c r="A146" s="2">
        <v>8.64</v>
      </c>
      <c r="B146" s="2">
        <v>-0.06</v>
      </c>
      <c r="C146" s="2">
        <v>-1.9610000000000001</v>
      </c>
      <c r="D146" s="2">
        <v>-1.863</v>
      </c>
      <c r="E146">
        <f t="shared" si="2"/>
        <v>-5.9999999999999995E-5</v>
      </c>
    </row>
    <row r="147" spans="1:5" x14ac:dyDescent="0.35">
      <c r="A147" s="2">
        <v>8.76</v>
      </c>
      <c r="B147" s="2">
        <v>-5.2999999999999999E-2</v>
      </c>
      <c r="C147" s="2">
        <v>-1.355</v>
      </c>
      <c r="D147" s="2">
        <v>-2.0609999999999999</v>
      </c>
      <c r="E147">
        <f t="shared" si="2"/>
        <v>-5.3000000000000001E-5</v>
      </c>
    </row>
    <row r="148" spans="1:5" x14ac:dyDescent="0.35">
      <c r="A148" s="2">
        <v>8.76</v>
      </c>
      <c r="B148" s="2">
        <v>-5.2999999999999999E-2</v>
      </c>
      <c r="C148" s="2">
        <v>-1.355</v>
      </c>
      <c r="D148" s="2">
        <v>-2.0609999999999999</v>
      </c>
      <c r="E148">
        <f t="shared" si="2"/>
        <v>-5.3000000000000001E-5</v>
      </c>
    </row>
    <row r="149" spans="1:5" x14ac:dyDescent="0.35">
      <c r="A149" s="2">
        <v>8.8800000000000008</v>
      </c>
      <c r="B149" s="2">
        <v>-4.5999999999999999E-2</v>
      </c>
      <c r="C149" s="2">
        <v>-0.82899999999999996</v>
      </c>
      <c r="D149" s="2">
        <v>-2.1909999999999998</v>
      </c>
      <c r="E149">
        <f t="shared" si="2"/>
        <v>-4.6E-5</v>
      </c>
    </row>
    <row r="150" spans="1:5" x14ac:dyDescent="0.35">
      <c r="A150" s="2">
        <v>8.8800000000000008</v>
      </c>
      <c r="B150" s="2">
        <v>-4.5999999999999999E-2</v>
      </c>
      <c r="C150" s="2">
        <v>-0.82899999999999996</v>
      </c>
      <c r="D150" s="2">
        <v>-2.1909999999999998</v>
      </c>
      <c r="E150">
        <f t="shared" si="2"/>
        <v>-4.6E-5</v>
      </c>
    </row>
    <row r="151" spans="1:5" x14ac:dyDescent="0.35">
      <c r="A151" s="2">
        <v>9</v>
      </c>
      <c r="B151" s="2">
        <v>-3.9E-2</v>
      </c>
      <c r="C151" s="2">
        <v>-0.378</v>
      </c>
      <c r="D151" s="2">
        <v>-2.2629999999999999</v>
      </c>
      <c r="E151">
        <f t="shared" si="2"/>
        <v>-3.8999999999999999E-5</v>
      </c>
    </row>
    <row r="152" spans="1:5" x14ac:dyDescent="0.35">
      <c r="A152" s="2">
        <v>9</v>
      </c>
      <c r="B152" s="2">
        <v>-3.9E-2</v>
      </c>
      <c r="C152" s="2">
        <v>-0.378</v>
      </c>
      <c r="D152" s="2">
        <v>-2.2629999999999999</v>
      </c>
      <c r="E152">
        <f t="shared" si="2"/>
        <v>-3.8999999999999999E-5</v>
      </c>
    </row>
    <row r="153" spans="1:5" x14ac:dyDescent="0.35">
      <c r="A153" s="2">
        <v>9.1199999999999992</v>
      </c>
      <c r="B153" s="2">
        <v>-3.3000000000000002E-2</v>
      </c>
      <c r="C153" s="2">
        <v>5.0000000000000001E-3</v>
      </c>
      <c r="D153" s="2">
        <v>-2.2839999999999998</v>
      </c>
      <c r="E153">
        <f t="shared" si="2"/>
        <v>-3.3000000000000003E-5</v>
      </c>
    </row>
    <row r="154" spans="1:5" x14ac:dyDescent="0.35">
      <c r="A154" s="2">
        <v>9.1199999999999992</v>
      </c>
      <c r="B154" s="2">
        <v>-3.3000000000000002E-2</v>
      </c>
      <c r="C154" s="2">
        <v>5.0000000000000001E-3</v>
      </c>
      <c r="D154" s="2">
        <v>-2.2839999999999998</v>
      </c>
      <c r="E154">
        <f t="shared" si="2"/>
        <v>-3.3000000000000003E-5</v>
      </c>
    </row>
    <row r="155" spans="1:5" x14ac:dyDescent="0.35">
      <c r="A155" s="2">
        <v>9.24</v>
      </c>
      <c r="B155" s="2">
        <v>-2.7E-2</v>
      </c>
      <c r="C155" s="2">
        <v>0.32300000000000001</v>
      </c>
      <c r="D155" s="2">
        <v>-2.2639999999999998</v>
      </c>
      <c r="E155">
        <f t="shared" si="2"/>
        <v>-2.6999999999999999E-5</v>
      </c>
    </row>
    <row r="156" spans="1:5" x14ac:dyDescent="0.35">
      <c r="A156" s="2">
        <v>9.24</v>
      </c>
      <c r="B156" s="2">
        <v>-2.7E-2</v>
      </c>
      <c r="C156" s="2">
        <v>0.32300000000000001</v>
      </c>
      <c r="D156" s="2">
        <v>-2.2639999999999998</v>
      </c>
      <c r="E156">
        <f t="shared" si="2"/>
        <v>-2.6999999999999999E-5</v>
      </c>
    </row>
    <row r="157" spans="1:5" x14ac:dyDescent="0.35">
      <c r="A157" s="2">
        <v>9.36</v>
      </c>
      <c r="B157" s="2">
        <v>-2.1999999999999999E-2</v>
      </c>
      <c r="C157" s="2">
        <v>0.58399999999999996</v>
      </c>
      <c r="D157" s="2">
        <v>-2.2090000000000001</v>
      </c>
      <c r="E157">
        <f t="shared" si="2"/>
        <v>-2.1999999999999999E-5</v>
      </c>
    </row>
    <row r="158" spans="1:5" x14ac:dyDescent="0.35">
      <c r="A158" s="2">
        <v>9.36</v>
      </c>
      <c r="B158" s="2">
        <v>-2.1999999999999999E-2</v>
      </c>
      <c r="C158" s="2">
        <v>0.58399999999999996</v>
      </c>
      <c r="D158" s="2">
        <v>-2.2090000000000001</v>
      </c>
      <c r="E158">
        <f t="shared" si="2"/>
        <v>-2.1999999999999999E-5</v>
      </c>
    </row>
    <row r="159" spans="1:5" x14ac:dyDescent="0.35">
      <c r="A159" s="2">
        <v>9.48</v>
      </c>
      <c r="B159" s="2">
        <v>-1.7000000000000001E-2</v>
      </c>
      <c r="C159" s="2">
        <v>0.79300000000000004</v>
      </c>
      <c r="D159" s="2">
        <v>-2.1259999999999999</v>
      </c>
      <c r="E159">
        <f t="shared" si="2"/>
        <v>-1.7E-5</v>
      </c>
    </row>
    <row r="160" spans="1:5" x14ac:dyDescent="0.35">
      <c r="A160" s="2">
        <v>9.48</v>
      </c>
      <c r="B160" s="2">
        <v>-1.7000000000000001E-2</v>
      </c>
      <c r="C160" s="2">
        <v>0.79300000000000004</v>
      </c>
      <c r="D160" s="2">
        <v>-2.1259999999999999</v>
      </c>
      <c r="E160">
        <f t="shared" si="2"/>
        <v>-1.7E-5</v>
      </c>
    </row>
    <row r="161" spans="1:5" x14ac:dyDescent="0.35">
      <c r="A161" s="2">
        <v>9.6</v>
      </c>
      <c r="B161" s="2">
        <v>-1.2999999999999999E-2</v>
      </c>
      <c r="C161" s="2">
        <v>0.95499999999999996</v>
      </c>
      <c r="D161" s="2">
        <v>-2.0209999999999999</v>
      </c>
      <c r="E161">
        <f t="shared" si="2"/>
        <v>-1.2999999999999999E-5</v>
      </c>
    </row>
    <row r="162" spans="1:5" x14ac:dyDescent="0.35">
      <c r="A162" s="2">
        <v>9.6</v>
      </c>
      <c r="B162" s="2">
        <v>-1.2999999999999999E-2</v>
      </c>
      <c r="C162" s="2">
        <v>0.95499999999999996</v>
      </c>
      <c r="D162" s="2">
        <v>-2.0209999999999999</v>
      </c>
      <c r="E162">
        <f t="shared" si="2"/>
        <v>-1.2999999999999999E-5</v>
      </c>
    </row>
    <row r="163" spans="1:5" x14ac:dyDescent="0.35">
      <c r="A163" s="2">
        <v>9.7200000000000006</v>
      </c>
      <c r="B163" s="2">
        <v>-0.01</v>
      </c>
      <c r="C163" s="2">
        <v>1.0760000000000001</v>
      </c>
      <c r="D163" s="2">
        <v>-1.8979999999999999</v>
      </c>
      <c r="E163">
        <f t="shared" si="2"/>
        <v>-1.0000000000000001E-5</v>
      </c>
    </row>
    <row r="164" spans="1:5" x14ac:dyDescent="0.35">
      <c r="A164" s="2">
        <v>9.7200000000000006</v>
      </c>
      <c r="B164" s="2">
        <v>-0.01</v>
      </c>
      <c r="C164" s="2">
        <v>1.0760000000000001</v>
      </c>
      <c r="D164" s="2">
        <v>-1.8979999999999999</v>
      </c>
      <c r="E164">
        <f t="shared" si="2"/>
        <v>-1.0000000000000001E-5</v>
      </c>
    </row>
    <row r="165" spans="1:5" x14ac:dyDescent="0.35">
      <c r="A165" s="2">
        <v>9.84</v>
      </c>
      <c r="B165" s="2">
        <v>-6.0000000000000001E-3</v>
      </c>
      <c r="C165" s="2">
        <v>1.161</v>
      </c>
      <c r="D165" s="2">
        <v>-1.764</v>
      </c>
      <c r="E165">
        <f t="shared" si="2"/>
        <v>-6.0000000000000002E-6</v>
      </c>
    </row>
    <row r="166" spans="1:5" x14ac:dyDescent="0.35">
      <c r="A166" s="2">
        <v>9.84</v>
      </c>
      <c r="B166" s="2">
        <v>-6.0000000000000001E-3</v>
      </c>
      <c r="C166" s="2">
        <v>1.161</v>
      </c>
      <c r="D166" s="2">
        <v>-1.764</v>
      </c>
      <c r="E166">
        <f t="shared" si="2"/>
        <v>-6.0000000000000002E-6</v>
      </c>
    </row>
    <row r="167" spans="1:5" x14ac:dyDescent="0.35">
      <c r="A167" s="2">
        <v>9.9600000000000009</v>
      </c>
      <c r="B167" s="2">
        <v>-4.0000000000000001E-3</v>
      </c>
      <c r="C167" s="2">
        <v>1.2130000000000001</v>
      </c>
      <c r="D167" s="2">
        <v>-1.621</v>
      </c>
      <c r="E167">
        <f t="shared" si="2"/>
        <v>-3.9999999999999998E-6</v>
      </c>
    </row>
    <row r="168" spans="1:5" x14ac:dyDescent="0.35">
      <c r="A168" s="2">
        <v>9.9600000000000009</v>
      </c>
      <c r="B168" s="2">
        <v>-4.0000000000000001E-3</v>
      </c>
      <c r="C168" s="2">
        <v>1.2130000000000001</v>
      </c>
      <c r="D168" s="2">
        <v>-1.621</v>
      </c>
      <c r="E168">
        <f t="shared" si="2"/>
        <v>-3.9999999999999998E-6</v>
      </c>
    </row>
    <row r="169" spans="1:5" x14ac:dyDescent="0.35">
      <c r="A169" s="2">
        <v>10.08</v>
      </c>
      <c r="B169" s="2">
        <v>-1E-3</v>
      </c>
      <c r="C169" s="2">
        <v>1.238</v>
      </c>
      <c r="D169" s="2">
        <v>-1.474</v>
      </c>
      <c r="E169">
        <f t="shared" si="2"/>
        <v>-9.9999999999999995E-7</v>
      </c>
    </row>
    <row r="170" spans="1:5" x14ac:dyDescent="0.35">
      <c r="A170" s="2">
        <v>10.08</v>
      </c>
      <c r="B170" s="2">
        <v>-1E-3</v>
      </c>
      <c r="C170" s="2">
        <v>1.238</v>
      </c>
      <c r="D170" s="2">
        <v>-1.474</v>
      </c>
      <c r="E170">
        <f t="shared" si="2"/>
        <v>-9.9999999999999995E-7</v>
      </c>
    </row>
    <row r="171" spans="1:5" x14ac:dyDescent="0.35">
      <c r="A171" s="2">
        <v>10.199999999999999</v>
      </c>
      <c r="B171" s="2">
        <v>1E-3</v>
      </c>
      <c r="C171" s="2">
        <v>1.24</v>
      </c>
      <c r="D171" s="2">
        <v>-1.325</v>
      </c>
      <c r="E171">
        <f t="shared" si="2"/>
        <v>9.9999999999999995E-7</v>
      </c>
    </row>
    <row r="172" spans="1:5" x14ac:dyDescent="0.35">
      <c r="A172" s="2">
        <v>10.199999999999999</v>
      </c>
      <c r="B172" s="2">
        <v>1E-3</v>
      </c>
      <c r="C172" s="2">
        <v>1.24</v>
      </c>
      <c r="D172" s="2">
        <v>-1.325</v>
      </c>
      <c r="E172">
        <f t="shared" si="2"/>
        <v>9.9999999999999995E-7</v>
      </c>
    </row>
    <row r="173" spans="1:5" x14ac:dyDescent="0.35">
      <c r="A173" s="2">
        <v>10.32</v>
      </c>
      <c r="B173" s="2">
        <v>3.0000000000000001E-3</v>
      </c>
      <c r="C173" s="2">
        <v>1.2210000000000001</v>
      </c>
      <c r="D173" s="2">
        <v>-1.177</v>
      </c>
      <c r="E173">
        <f t="shared" si="2"/>
        <v>3.0000000000000001E-6</v>
      </c>
    </row>
    <row r="174" spans="1:5" x14ac:dyDescent="0.35">
      <c r="A174" s="2">
        <v>10.32</v>
      </c>
      <c r="B174" s="2">
        <v>3.0000000000000001E-3</v>
      </c>
      <c r="C174" s="2">
        <v>1.2210000000000001</v>
      </c>
      <c r="D174" s="2">
        <v>-1.177</v>
      </c>
      <c r="E174">
        <f t="shared" si="2"/>
        <v>3.0000000000000001E-6</v>
      </c>
    </row>
    <row r="175" spans="1:5" x14ac:dyDescent="0.35">
      <c r="A175" s="2">
        <v>10.44</v>
      </c>
      <c r="B175" s="2">
        <v>4.0000000000000001E-3</v>
      </c>
      <c r="C175" s="2">
        <v>1.1839999999999999</v>
      </c>
      <c r="D175" s="2">
        <v>-1.0329999999999999</v>
      </c>
      <c r="E175">
        <f t="shared" si="2"/>
        <v>3.9999999999999998E-6</v>
      </c>
    </row>
    <row r="176" spans="1:5" x14ac:dyDescent="0.35">
      <c r="A176" s="2">
        <v>10.44</v>
      </c>
      <c r="B176" s="2">
        <v>4.0000000000000001E-3</v>
      </c>
      <c r="C176" s="2">
        <v>1.1839999999999999</v>
      </c>
      <c r="D176" s="2">
        <v>-1.0329999999999999</v>
      </c>
      <c r="E176">
        <f t="shared" si="2"/>
        <v>3.9999999999999998E-6</v>
      </c>
    </row>
    <row r="177" spans="1:5" x14ac:dyDescent="0.35">
      <c r="A177" s="2">
        <v>10.56</v>
      </c>
      <c r="B177" s="2">
        <v>5.0000000000000001E-3</v>
      </c>
      <c r="C177" s="2">
        <v>1.1339999999999999</v>
      </c>
      <c r="D177" s="2">
        <v>-0.89300000000000002</v>
      </c>
      <c r="E177">
        <f t="shared" si="2"/>
        <v>5.0000000000000004E-6</v>
      </c>
    </row>
    <row r="178" spans="1:5" x14ac:dyDescent="0.35">
      <c r="A178" s="2">
        <v>10.56</v>
      </c>
      <c r="B178" s="2">
        <v>5.0000000000000001E-3</v>
      </c>
      <c r="C178" s="2">
        <v>1.1339999999999999</v>
      </c>
      <c r="D178" s="2">
        <v>-0.89300000000000002</v>
      </c>
      <c r="E178">
        <f t="shared" si="2"/>
        <v>5.0000000000000004E-6</v>
      </c>
    </row>
    <row r="179" spans="1:5" x14ac:dyDescent="0.35">
      <c r="A179" s="2">
        <v>10.68</v>
      </c>
      <c r="B179" s="2">
        <v>6.0000000000000001E-3</v>
      </c>
      <c r="C179" s="2">
        <v>1.0720000000000001</v>
      </c>
      <c r="D179" s="2">
        <v>-0.76100000000000001</v>
      </c>
      <c r="E179">
        <f t="shared" si="2"/>
        <v>6.0000000000000002E-6</v>
      </c>
    </row>
    <row r="180" spans="1:5" x14ac:dyDescent="0.35">
      <c r="A180" s="2">
        <v>10.68</v>
      </c>
      <c r="B180" s="2">
        <v>6.0000000000000001E-3</v>
      </c>
      <c r="C180" s="2">
        <v>1.0720000000000001</v>
      </c>
      <c r="D180" s="2">
        <v>-0.76100000000000001</v>
      </c>
      <c r="E180">
        <f t="shared" si="2"/>
        <v>6.0000000000000002E-6</v>
      </c>
    </row>
    <row r="181" spans="1:5" x14ac:dyDescent="0.35">
      <c r="A181" s="2">
        <v>10.8</v>
      </c>
      <c r="B181" s="2">
        <v>7.0000000000000001E-3</v>
      </c>
      <c r="C181" s="2">
        <v>1</v>
      </c>
      <c r="D181" s="2">
        <v>-0.63600000000000001</v>
      </c>
      <c r="E181">
        <f t="shared" si="2"/>
        <v>6.9999999999999999E-6</v>
      </c>
    </row>
    <row r="182" spans="1:5" x14ac:dyDescent="0.35">
      <c r="A182" s="2">
        <v>10.8</v>
      </c>
      <c r="B182" s="2">
        <v>7.0000000000000001E-3</v>
      </c>
      <c r="C182" s="2">
        <v>1</v>
      </c>
      <c r="D182" s="2">
        <v>-0.63600000000000001</v>
      </c>
      <c r="E182">
        <f t="shared" si="2"/>
        <v>6.9999999999999999E-6</v>
      </c>
    </row>
    <row r="183" spans="1:5" x14ac:dyDescent="0.35">
      <c r="A183" s="2">
        <v>10.92</v>
      </c>
      <c r="B183" s="2">
        <v>8.0000000000000002E-3</v>
      </c>
      <c r="C183" s="2">
        <v>0.92</v>
      </c>
      <c r="D183" s="2">
        <v>-0.52100000000000002</v>
      </c>
      <c r="E183">
        <f t="shared" si="2"/>
        <v>7.9999999999999996E-6</v>
      </c>
    </row>
    <row r="184" spans="1:5" x14ac:dyDescent="0.35">
      <c r="A184" s="2">
        <v>10.92</v>
      </c>
      <c r="B184" s="2">
        <v>8.0000000000000002E-3</v>
      </c>
      <c r="C184" s="2">
        <v>0.92</v>
      </c>
      <c r="D184" s="2">
        <v>-0.52100000000000002</v>
      </c>
      <c r="E184">
        <f t="shared" si="2"/>
        <v>7.9999999999999996E-6</v>
      </c>
    </row>
    <row r="185" spans="1:5" x14ac:dyDescent="0.35">
      <c r="A185" s="2">
        <v>11.04</v>
      </c>
      <c r="B185" s="2">
        <v>8.0000000000000002E-3</v>
      </c>
      <c r="C185" s="2">
        <v>0.83299999999999996</v>
      </c>
      <c r="D185" s="2">
        <v>-0.41599999999999998</v>
      </c>
      <c r="E185">
        <f t="shared" si="2"/>
        <v>7.9999999999999996E-6</v>
      </c>
    </row>
    <row r="186" spans="1:5" x14ac:dyDescent="0.35">
      <c r="A186" s="2">
        <v>11.04</v>
      </c>
      <c r="B186" s="2">
        <v>8.0000000000000002E-3</v>
      </c>
      <c r="C186" s="2">
        <v>0.83299999999999996</v>
      </c>
      <c r="D186" s="2">
        <v>-0.41599999999999998</v>
      </c>
      <c r="E186">
        <f t="shared" si="2"/>
        <v>7.9999999999999996E-6</v>
      </c>
    </row>
    <row r="187" spans="1:5" x14ac:dyDescent="0.35">
      <c r="A187" s="2">
        <v>11.16</v>
      </c>
      <c r="B187" s="2">
        <v>8.9999999999999993E-3</v>
      </c>
      <c r="C187" s="2">
        <v>0.74099999999999999</v>
      </c>
      <c r="D187" s="2">
        <v>-0.32100000000000001</v>
      </c>
      <c r="E187">
        <f t="shared" si="2"/>
        <v>8.9999999999999985E-6</v>
      </c>
    </row>
    <row r="188" spans="1:5" x14ac:dyDescent="0.35">
      <c r="A188" s="2">
        <v>11.16</v>
      </c>
      <c r="B188" s="2">
        <v>8.9999999999999993E-3</v>
      </c>
      <c r="C188" s="2">
        <v>0.74099999999999999</v>
      </c>
      <c r="D188" s="2">
        <v>-0.32100000000000001</v>
      </c>
      <c r="E188">
        <f t="shared" si="2"/>
        <v>8.9999999999999985E-6</v>
      </c>
    </row>
    <row r="189" spans="1:5" x14ac:dyDescent="0.35">
      <c r="A189" s="2">
        <v>11.28</v>
      </c>
      <c r="B189" s="2">
        <v>8.9999999999999993E-3</v>
      </c>
      <c r="C189" s="2">
        <v>0.64500000000000002</v>
      </c>
      <c r="D189" s="2">
        <v>-0.23799999999999999</v>
      </c>
      <c r="E189">
        <f t="shared" si="2"/>
        <v>8.9999999999999985E-6</v>
      </c>
    </row>
    <row r="190" spans="1:5" x14ac:dyDescent="0.35">
      <c r="A190" s="2">
        <v>11.28</v>
      </c>
      <c r="B190" s="2">
        <v>8.9999999999999993E-3</v>
      </c>
      <c r="C190" s="2">
        <v>0.64500000000000002</v>
      </c>
      <c r="D190" s="2">
        <v>-0.23799999999999999</v>
      </c>
      <c r="E190">
        <f t="shared" si="2"/>
        <v>8.9999999999999985E-6</v>
      </c>
    </row>
    <row r="191" spans="1:5" x14ac:dyDescent="0.35">
      <c r="A191" s="2">
        <v>11.4</v>
      </c>
      <c r="B191" s="2">
        <v>0.01</v>
      </c>
      <c r="C191" s="2">
        <v>0.54500000000000004</v>
      </c>
      <c r="D191" s="2">
        <v>-0.16700000000000001</v>
      </c>
      <c r="E191">
        <f t="shared" si="2"/>
        <v>1.0000000000000001E-5</v>
      </c>
    </row>
    <row r="192" spans="1:5" x14ac:dyDescent="0.35">
      <c r="A192" s="2">
        <v>11.4</v>
      </c>
      <c r="B192" s="2">
        <v>0.01</v>
      </c>
      <c r="C192" s="2">
        <v>0.54500000000000004</v>
      </c>
      <c r="D192" s="2">
        <v>-0.16700000000000001</v>
      </c>
      <c r="E192">
        <f t="shared" si="2"/>
        <v>1.0000000000000001E-5</v>
      </c>
    </row>
    <row r="193" spans="1:5" x14ac:dyDescent="0.35">
      <c r="A193" s="2">
        <v>11.52</v>
      </c>
      <c r="B193" s="2">
        <v>0.01</v>
      </c>
      <c r="C193" s="2">
        <v>0.441</v>
      </c>
      <c r="D193" s="2">
        <v>-0.108</v>
      </c>
      <c r="E193">
        <f t="shared" si="2"/>
        <v>1.0000000000000001E-5</v>
      </c>
    </row>
    <row r="194" spans="1:5" x14ac:dyDescent="0.35">
      <c r="A194" s="2">
        <v>11.52</v>
      </c>
      <c r="B194" s="2">
        <v>0.01</v>
      </c>
      <c r="C194" s="2">
        <v>0.441</v>
      </c>
      <c r="D194" s="2">
        <v>-0.108</v>
      </c>
      <c r="E194">
        <f t="shared" si="2"/>
        <v>1.0000000000000001E-5</v>
      </c>
    </row>
    <row r="195" spans="1:5" x14ac:dyDescent="0.35">
      <c r="A195" s="2">
        <v>11.64</v>
      </c>
      <c r="B195" s="2">
        <v>0.01</v>
      </c>
      <c r="C195" s="2">
        <v>0.33500000000000002</v>
      </c>
      <c r="D195" s="2">
        <v>-6.0999999999999999E-2</v>
      </c>
      <c r="E195">
        <f t="shared" ref="E195:E201" si="3">B195/1000</f>
        <v>1.0000000000000001E-5</v>
      </c>
    </row>
    <row r="196" spans="1:5" x14ac:dyDescent="0.35">
      <c r="A196" s="2">
        <v>11.64</v>
      </c>
      <c r="B196" s="2">
        <v>0.01</v>
      </c>
      <c r="C196" s="2">
        <v>0.33500000000000002</v>
      </c>
      <c r="D196" s="2">
        <v>-6.0999999999999999E-2</v>
      </c>
      <c r="E196">
        <f t="shared" si="3"/>
        <v>1.0000000000000001E-5</v>
      </c>
    </row>
    <row r="197" spans="1:5" x14ac:dyDescent="0.35">
      <c r="A197" s="2">
        <v>11.76</v>
      </c>
      <c r="B197" s="2">
        <v>0.01</v>
      </c>
      <c r="C197" s="2">
        <v>0.22600000000000001</v>
      </c>
      <c r="D197" s="2">
        <v>-2.7E-2</v>
      </c>
      <c r="E197">
        <f t="shared" si="3"/>
        <v>1.0000000000000001E-5</v>
      </c>
    </row>
    <row r="198" spans="1:5" x14ac:dyDescent="0.35">
      <c r="A198" s="2">
        <v>11.76</v>
      </c>
      <c r="B198" s="2">
        <v>0.01</v>
      </c>
      <c r="C198" s="2">
        <v>0.22600000000000001</v>
      </c>
      <c r="D198" s="2">
        <v>-2.7E-2</v>
      </c>
      <c r="E198">
        <f t="shared" si="3"/>
        <v>1.0000000000000001E-5</v>
      </c>
    </row>
    <row r="199" spans="1:5" x14ac:dyDescent="0.35">
      <c r="A199" s="2">
        <v>11.88</v>
      </c>
      <c r="B199" s="2">
        <v>1.0999999999999999E-2</v>
      </c>
      <c r="C199" s="2">
        <v>0.114</v>
      </c>
      <c r="D199" s="2">
        <v>-7.0000000000000001E-3</v>
      </c>
      <c r="E199">
        <f t="shared" si="3"/>
        <v>1.1E-5</v>
      </c>
    </row>
    <row r="200" spans="1:5" x14ac:dyDescent="0.35">
      <c r="A200" s="2">
        <v>11.88</v>
      </c>
      <c r="B200" s="2">
        <v>1.0999999999999999E-2</v>
      </c>
      <c r="C200" s="2">
        <v>0.114</v>
      </c>
      <c r="D200" s="2">
        <v>-7.0000000000000001E-3</v>
      </c>
      <c r="E200">
        <f t="shared" si="3"/>
        <v>1.1E-5</v>
      </c>
    </row>
    <row r="201" spans="1:5" x14ac:dyDescent="0.35">
      <c r="A201" s="2">
        <v>12</v>
      </c>
      <c r="B201" s="2">
        <v>1.0999999999999999E-2</v>
      </c>
      <c r="C201" s="2">
        <v>0</v>
      </c>
      <c r="D201" s="2">
        <v>0</v>
      </c>
      <c r="E201">
        <f t="shared" si="3"/>
        <v>1.1E-5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2020-08-06T11:06:42Z</dcterms:created>
  <dcterms:modified xsi:type="dcterms:W3CDTF">2020-08-07T14:48:56Z</dcterms:modified>
</cp:coreProperties>
</file>