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IARC data\"/>
    </mc:Choice>
  </mc:AlternateContent>
  <xr:revisionPtr revIDLastSave="0" documentId="13_ncr:1_{3CEEC94B-F5E9-4994-8A81-E58D114343E6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J17" i="1"/>
  <c r="K17" i="1"/>
  <c r="H17" i="1"/>
  <c r="I13" i="1"/>
  <c r="J13" i="1"/>
  <c r="K13" i="1"/>
  <c r="H13" i="1"/>
  <c r="K15" i="1"/>
  <c r="J15" i="1"/>
  <c r="I15" i="1"/>
  <c r="H15" i="1"/>
  <c r="K14" i="1"/>
  <c r="J14" i="1"/>
  <c r="I14" i="1"/>
  <c r="H14" i="1"/>
  <c r="C15" i="1"/>
  <c r="D15" i="1"/>
  <c r="E15" i="1"/>
  <c r="B15" i="1"/>
  <c r="C14" i="1"/>
  <c r="D14" i="1"/>
  <c r="E14" i="1"/>
  <c r="B14" i="1"/>
  <c r="E13" i="1"/>
  <c r="D13" i="1"/>
  <c r="C13" i="1"/>
  <c r="B13" i="1"/>
  <c r="C7" i="1"/>
  <c r="C9" i="1" s="1"/>
  <c r="D7" i="1"/>
  <c r="E7" i="1"/>
  <c r="B7" i="1"/>
  <c r="B9" i="1" s="1"/>
  <c r="D9" i="1"/>
  <c r="E9" i="1"/>
  <c r="J4" i="1"/>
  <c r="I4" i="1"/>
  <c r="C6" i="1" s="1"/>
  <c r="D6" i="1"/>
  <c r="B6" i="1"/>
  <c r="C5" i="1"/>
  <c r="D5" i="1"/>
  <c r="E5" i="1"/>
  <c r="B5" i="1"/>
  <c r="E17" i="1" l="1"/>
  <c r="D17" i="1"/>
  <c r="C17" i="1"/>
  <c r="B17" i="1"/>
  <c r="E6" i="1"/>
</calcChain>
</file>

<file path=xl/sharedStrings.xml><?xml version="1.0" encoding="utf-8"?>
<sst xmlns="http://schemas.openxmlformats.org/spreadsheetml/2006/main" count="34" uniqueCount="16">
  <si>
    <t>#Patient</t>
  </si>
  <si>
    <t>Normal</t>
  </si>
  <si>
    <t>LSIL</t>
  </si>
  <si>
    <t>HSIL</t>
  </si>
  <si>
    <t>Cancer</t>
  </si>
  <si>
    <t>Target ratio</t>
  </si>
  <si>
    <t>Train (input)</t>
  </si>
  <si>
    <t>Val</t>
  </si>
  <si>
    <t>Test</t>
  </si>
  <si>
    <t>Train</t>
  </si>
  <si>
    <t>Sum</t>
  </si>
  <si>
    <t>Sum(round)</t>
  </si>
  <si>
    <t>Source</t>
  </si>
  <si>
    <t>Rounded</t>
  </si>
  <si>
    <t>Adjusted</t>
  </si>
  <si>
    <t>Sum(adjust)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</si>
</sst>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7"/>
  <sheetViews>
    <sheetView tabSelected="1" workbookViewId="0">
      <selection activeCell="L22" sqref="L22"/>
    </sheetView>
  </sheetViews>
  <sheetFormatPr defaultRowHeight="14.4" x14ac:dyDescent="0.3"/>
  <cols>
    <col min="1" max="1" width="10.5546875" customWidth="1"/>
    <col min="7" max="7" width="11" customWidth="1"/>
    <col min="8" max="8" width="11.5546875" customWidth="1"/>
  </cols>
  <sheetData>
    <row r="3" spans="1:11" x14ac:dyDescent="0.3">
      <c r="A3" t="s">
        <v>12</v>
      </c>
      <c r="B3" s="2" t="s">
        <v>1</v>
      </c>
      <c r="C3" s="2" t="s">
        <v>2</v>
      </c>
      <c r="D3" s="2" t="s">
        <v>3</v>
      </c>
      <c r="E3" s="2" t="s">
        <v>4</v>
      </c>
      <c r="H3" s="2" t="s">
        <v>6</v>
      </c>
      <c r="I3" t="s">
        <v>7</v>
      </c>
      <c r="J3" t="s">
        <v>8</v>
      </c>
    </row>
    <row r="4" spans="1:11" x14ac:dyDescent="0.3">
      <c r="A4" t="s">
        <v>0</v>
      </c>
      <c r="B4" s="1">
        <v>25</v>
      </c>
      <c r="C4" s="1">
        <v>14</v>
      </c>
      <c r="D4" s="1">
        <v>17</v>
      </c>
      <c r="E4" s="1">
        <v>11</v>
      </c>
      <c r="G4" t="s">
        <v>5</v>
      </c>
      <c r="H4" s="1">
        <v>8</v>
      </c>
      <c r="I4">
        <f>(10-H4)/2</f>
        <v>1</v>
      </c>
      <c r="J4">
        <f>(10-H4)/2</f>
        <v>1</v>
      </c>
    </row>
    <row r="5" spans="1:11" x14ac:dyDescent="0.3">
      <c r="A5" t="s">
        <v>9</v>
      </c>
      <c r="B5">
        <f>B4*($H$4/10)</f>
        <v>20</v>
      </c>
      <c r="C5">
        <f t="shared" ref="C5:E5" si="0">C4*($H$4/10)</f>
        <v>11.200000000000001</v>
      </c>
      <c r="D5">
        <f t="shared" si="0"/>
        <v>13.600000000000001</v>
      </c>
      <c r="E5">
        <f t="shared" si="0"/>
        <v>8.8000000000000007</v>
      </c>
    </row>
    <row r="6" spans="1:11" x14ac:dyDescent="0.3">
      <c r="A6" t="s">
        <v>7</v>
      </c>
      <c r="B6">
        <f>B4*($I$4/10)</f>
        <v>2.5</v>
      </c>
      <c r="C6">
        <f t="shared" ref="C6:E6" si="1">C4*($I$4/10)</f>
        <v>1.4000000000000001</v>
      </c>
      <c r="D6">
        <f t="shared" si="1"/>
        <v>1.7000000000000002</v>
      </c>
      <c r="E6">
        <f t="shared" si="1"/>
        <v>1.1000000000000001</v>
      </c>
    </row>
    <row r="7" spans="1:11" x14ac:dyDescent="0.3">
      <c r="A7" t="s">
        <v>8</v>
      </c>
      <c r="B7">
        <f>B4*($J$4/10)</f>
        <v>2.5</v>
      </c>
      <c r="C7">
        <f t="shared" ref="C7:E7" si="2">C4*($J$4/10)</f>
        <v>1.4000000000000001</v>
      </c>
      <c r="D7">
        <f t="shared" si="2"/>
        <v>1.7000000000000002</v>
      </c>
      <c r="E7">
        <f t="shared" si="2"/>
        <v>1.1000000000000001</v>
      </c>
    </row>
    <row r="9" spans="1:11" x14ac:dyDescent="0.3">
      <c r="A9" t="s">
        <v>10</v>
      </c>
      <c r="B9">
        <f>SUM(B5:B7)</f>
        <v>25</v>
      </c>
      <c r="C9">
        <f t="shared" ref="C9:E9" si="3">SUM(C5:C7)</f>
        <v>14.000000000000002</v>
      </c>
      <c r="D9">
        <f t="shared" si="3"/>
        <v>17</v>
      </c>
      <c r="E9">
        <f t="shared" si="3"/>
        <v>11</v>
      </c>
    </row>
    <row r="11" spans="1:11" x14ac:dyDescent="0.3">
      <c r="A11" t="s">
        <v>13</v>
      </c>
      <c r="B11" t="s">
        <v>1</v>
      </c>
      <c r="C11" t="s">
        <v>2</v>
      </c>
      <c r="D11" t="s">
        <v>3</v>
      </c>
      <c r="E11" t="s">
        <v>4</v>
      </c>
      <c r="G11" s="3" t="s">
        <v>14</v>
      </c>
      <c r="H11" s="3" t="s">
        <v>1</v>
      </c>
      <c r="I11" s="3" t="s">
        <v>2</v>
      </c>
      <c r="J11" s="3" t="s">
        <v>3</v>
      </c>
      <c r="K11" s="3" t="s">
        <v>4</v>
      </c>
    </row>
    <row r="12" spans="1:11" x14ac:dyDescent="0.3">
      <c r="A12" t="s">
        <v>0</v>
      </c>
      <c r="B12">
        <v>25</v>
      </c>
      <c r="C12">
        <v>14</v>
      </c>
      <c r="D12">
        <v>17</v>
      </c>
      <c r="E12">
        <v>11</v>
      </c>
      <c r="G12" s="4" t="s">
        <v>0</v>
      </c>
      <c r="H12" s="4">
        <v>25</v>
      </c>
      <c r="I12" s="4">
        <v>14</v>
      </c>
      <c r="J12" s="4">
        <v>17</v>
      </c>
      <c r="K12" s="4">
        <v>11</v>
      </c>
    </row>
    <row r="13" spans="1:11" x14ac:dyDescent="0.3">
      <c r="A13" t="s">
        <v>9</v>
      </c>
      <c r="B13">
        <f>B12*($H$4/10)</f>
        <v>20</v>
      </c>
      <c r="C13">
        <f t="shared" ref="C13" si="4">C12*($H$4/10)</f>
        <v>11.200000000000001</v>
      </c>
      <c r="D13">
        <f t="shared" ref="D13" si="5">D12*($H$4/10)</f>
        <v>13.600000000000001</v>
      </c>
      <c r="E13">
        <f t="shared" ref="E13" si="6">E12*($H$4/10)</f>
        <v>8.8000000000000007</v>
      </c>
      <c r="G13" s="4" t="s">
        <v>9</v>
      </c>
      <c r="H13" s="4">
        <f>H12-(H14+H15)</f>
        <v>19</v>
      </c>
      <c r="I13" s="4">
        <f t="shared" ref="I13:K13" si="7">I12-(I14+I15)</f>
        <v>10</v>
      </c>
      <c r="J13" s="4">
        <f t="shared" si="7"/>
        <v>13</v>
      </c>
      <c r="K13" s="4">
        <f t="shared" si="7"/>
        <v>7</v>
      </c>
    </row>
    <row r="14" spans="1:11" x14ac:dyDescent="0.3">
      <c r="A14" t="s">
        <v>7</v>
      </c>
      <c r="B14">
        <f>ROUNDUP(B12*($I$4/10),0)</f>
        <v>3</v>
      </c>
      <c r="C14">
        <f t="shared" ref="C14:E14" si="8">ROUNDUP(C12*($I$4/10),0)</f>
        <v>2</v>
      </c>
      <c r="D14">
        <f t="shared" si="8"/>
        <v>2</v>
      </c>
      <c r="E14">
        <f t="shared" si="8"/>
        <v>2</v>
      </c>
      <c r="G14" s="4" t="s">
        <v>7</v>
      </c>
      <c r="H14" s="4">
        <f>ROUNDUP(H12*($I$4/10),0)</f>
        <v>3</v>
      </c>
      <c r="I14" s="4">
        <f t="shared" ref="I14:K14" si="9">ROUNDUP(I12*($I$4/10),0)</f>
        <v>2</v>
      </c>
      <c r="J14" s="4">
        <f t="shared" si="9"/>
        <v>2</v>
      </c>
      <c r="K14" s="4">
        <f t="shared" si="9"/>
        <v>2</v>
      </c>
    </row>
    <row r="15" spans="1:11" x14ac:dyDescent="0.3">
      <c r="A15" t="s">
        <v>8</v>
      </c>
      <c r="B15">
        <f>ROUNDUP(B12*($J$4/10),0)</f>
        <v>3</v>
      </c>
      <c r="C15">
        <f t="shared" ref="C15:E15" si="10">ROUNDUP(C12*($J$4/10),0)</f>
        <v>2</v>
      </c>
      <c r="D15">
        <f t="shared" si="10"/>
        <v>2</v>
      </c>
      <c r="E15">
        <f t="shared" si="10"/>
        <v>2</v>
      </c>
      <c r="G15" s="4" t="s">
        <v>8</v>
      </c>
      <c r="H15" s="4">
        <f>ROUNDUP(H12*($J$4/10),0)</f>
        <v>3</v>
      </c>
      <c r="I15" s="4">
        <f t="shared" ref="I15:K15" si="11">ROUNDUP(I12*($J$4/10),0)</f>
        <v>2</v>
      </c>
      <c r="J15" s="4">
        <f t="shared" si="11"/>
        <v>2</v>
      </c>
      <c r="K15" s="4">
        <f t="shared" si="11"/>
        <v>2</v>
      </c>
    </row>
    <row r="17" spans="1:11" x14ac:dyDescent="0.3">
      <c r="A17" t="s">
        <v>11</v>
      </c>
      <c r="B17">
        <f>SUM(B13:B15)</f>
        <v>26</v>
      </c>
      <c r="C17">
        <f t="shared" ref="C17:E17" si="12">SUM(C13:C15)</f>
        <v>15.200000000000001</v>
      </c>
      <c r="D17">
        <f t="shared" si="12"/>
        <v>17.600000000000001</v>
      </c>
      <c r="E17">
        <f t="shared" si="12"/>
        <v>12.8</v>
      </c>
      <c r="G17" s="5" t="s">
        <v>15</v>
      </c>
      <c r="H17" s="5">
        <f>SUM(H13:H15)</f>
        <v>25</v>
      </c>
      <c r="I17" s="5">
        <f t="shared" ref="I17:K17" si="13">SUM(I13:I15)</f>
        <v>14</v>
      </c>
      <c r="J17" s="5">
        <f t="shared" si="13"/>
        <v>17</v>
      </c>
      <c r="K17" s="5">
        <f t="shared" si="13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Changing Time</dc:creator>
  <cp:lastModifiedBy>Nontiwat Amnuayphol</cp:lastModifiedBy>
  <dcterms:created xsi:type="dcterms:W3CDTF">2015-06-05T18:17:20Z</dcterms:created>
  <dcterms:modified xsi:type="dcterms:W3CDTF">2023-12-15T13:51:00Z</dcterms:modified>
</cp:coreProperties>
</file>