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xr:revisionPtr revIDLastSave="0" documentId="8_{2DC7DCF1-35E1-48F5-8460-7074B285A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" sheetId="2" r:id="rId1"/>
    <sheet name="Descripcion" sheetId="5" r:id="rId2"/>
  </sheets>
  <externalReferences>
    <externalReference r:id="rId3"/>
  </externalReferences>
  <definedNames>
    <definedName name="_xlnm.Print_Area" localSheetId="0">Presupuesto!$D$6:$J$39</definedName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J21" i="2" l="1"/>
  <c r="J25" i="2"/>
  <c r="J26" i="2"/>
  <c r="I18" i="2"/>
  <c r="I17" i="2"/>
  <c r="J24" i="2"/>
  <c r="I22" i="2"/>
  <c r="I20" i="2"/>
  <c r="J19" i="2"/>
  <c r="I21" i="2"/>
  <c r="I27" i="2"/>
  <c r="J27" i="2"/>
  <c r="J28" i="2"/>
  <c r="I28" i="2"/>
  <c r="I23" i="2"/>
  <c r="J23" i="2"/>
  <c r="J17" i="2" l="1"/>
  <c r="I26" i="2"/>
  <c r="I25" i="2"/>
  <c r="I24" i="2"/>
  <c r="J20" i="2"/>
  <c r="J18" i="2"/>
  <c r="J16" i="2"/>
  <c r="I15" i="2"/>
  <c r="J15" i="2" s="1"/>
  <c r="I19" i="2"/>
  <c r="J22" i="2"/>
  <c r="J36" i="2" l="1"/>
  <c r="J37" i="2" l="1"/>
  <c r="J39" i="2" s="1"/>
</calcChain>
</file>

<file path=xl/sharedStrings.xml><?xml version="1.0" encoding="utf-8"?>
<sst xmlns="http://schemas.openxmlformats.org/spreadsheetml/2006/main" count="65" uniqueCount="61">
  <si>
    <t>Presupuesto</t>
  </si>
  <si>
    <t xml:space="preserve">Validez: </t>
  </si>
  <si>
    <t>DESCRIPCIÓN</t>
  </si>
  <si>
    <t>PRECIO</t>
  </si>
  <si>
    <t>% DTO.</t>
  </si>
  <si>
    <t>PRECIO DTO.</t>
  </si>
  <si>
    <t>TOTAL</t>
  </si>
  <si>
    <t>I.V.A. %</t>
  </si>
  <si>
    <t>TOTAL BRUTO</t>
  </si>
  <si>
    <t>Datos cliente:</t>
  </si>
  <si>
    <t>Nombre:</t>
  </si>
  <si>
    <t>Dirección:</t>
  </si>
  <si>
    <t>Teléfono:</t>
  </si>
  <si>
    <t>555-3211</t>
  </si>
  <si>
    <t>Rivadavia 81</t>
  </si>
  <si>
    <t>555-1111</t>
  </si>
  <si>
    <t>Av. Planero 411</t>
  </si>
  <si>
    <t>Fecha presupuesto:</t>
  </si>
  <si>
    <t>Datos Empresa:</t>
  </si>
  <si>
    <t>Esteban Quito</t>
  </si>
  <si>
    <t>Programanding</t>
  </si>
  <si>
    <t>$            -</t>
  </si>
  <si>
    <t>SEO estándar</t>
  </si>
  <si>
    <t>Temas, Pkugins y Servios Requeridos</t>
  </si>
  <si>
    <t>Desarrollo Web</t>
  </si>
  <si>
    <t>Mantenimiento Web</t>
  </si>
  <si>
    <t>Gestion de Dominio / Hosting</t>
  </si>
  <si>
    <t>Contenido</t>
  </si>
  <si>
    <t>Objetivo</t>
  </si>
  <si>
    <t>Portada / Inicio</t>
  </si>
  <si>
    <t>1. Transmitir valores</t>
  </si>
  <si>
    <t>2. Venta del servicio</t>
  </si>
  <si>
    <t>3. Venta de productos</t>
  </si>
  <si>
    <t>Tienda y producto</t>
  </si>
  <si>
    <t>TEMAS, PLUGINS Y SERVICIOS REQUERIDOS</t>
  </si>
  <si>
    <t>Plugins:</t>
  </si>
  <si>
    <t>Elementor (gratuito)</t>
  </si>
  <si>
    <t>Elementor PRO ($49 / año)</t>
  </si>
  <si>
    <t>Jet Engine ($29 / año)</t>
  </si>
  <si>
    <t>Jet Smart Filters ($29 / año)</t>
  </si>
  <si>
    <t>WooCommerce (gratuito)</t>
  </si>
  <si>
    <t>PDF Invoices and Packing Slips (gratuito)</t>
  </si>
  <si>
    <t>WC Hide Shipping Methods (gratuito)</t>
  </si>
  <si>
    <t>Conditional Discounts for WooCommerce (gratuito)</t>
  </si>
  <si>
    <t>WooCommerce Stripe Payment Gateway (gratuito)</t>
  </si>
  <si>
    <t>Servicios:</t>
  </si>
  <si>
    <t>Cookie First - Plan gratuito (requiere cuenta de email asociada)</t>
  </si>
  <si>
    <t>Servicios</t>
  </si>
  <si>
    <t>Formulario de Contacto</t>
  </si>
  <si>
    <t>Desarrollo Web
 Definicion, estructura y prioridad de objetivos</t>
  </si>
  <si>
    <t xml:space="preserve">
El mantenimiento web se compone de una serie de tareas recurrentes mensuales que garantizan el correcto funcionamiento del sitio web.
Incluye:
Actualización mensual de todos los plugins requeridos por la web.
Creación de backups (copias de seguridad) diarias.
Licencias para todo los plugins requeridos por la web
Limpieza de comentarios, revisiones y spam
Informe de posiciones de palabras clave
Informe de actualizaciones y optimización del sitio
Bono de desarrollo de 3 horas mensuales para tareas web</t>
  </si>
  <si>
    <t>DOMINIO Y HOSTING</t>
  </si>
  <si>
    <t xml:space="preserve">
El dominio es la dirección web que proporcionará públicamente para poder acceder a su sitio. Por ejemplo: tupaginaweb.com. Además, es necesario que esté vinculado con un alojamiento (hosting); un espacio en la nube donde se alojarán los archivos de la página web y los correos electrónicos asociados al dominio.
El servicio de dominio y hosting lo provee una empresa externa especializada. Nuestra recomendación es la adquisición de un plan de dominio y hosting en XXXXXX.
El servicio de gestión de dominio y hosting ofrecido por La Máquina del Branding tiene como competencia la supervisión, comunicaciones con el proveedor, y la compra o renovación del mismo.
En ningún caso La Máquina del Branding se hará responsable de problemas originados por el proveedor del dominio o el alojamiento.</t>
  </si>
  <si>
    <t>MANTENIMIENTO</t>
  </si>
  <si>
    <t>SEO STANDARD</t>
  </si>
  <si>
    <t>Venta de servicios y productos</t>
  </si>
  <si>
    <t>Venta de servicio</t>
  </si>
  <si>
    <t>Venta de productos</t>
  </si>
  <si>
    <t>Instalación de Google Analytics para medir las visitas del site.
- Instalación de plugin SEO Yoast.
- Registrar el site en Search Console.
- Enviar Sitemap a Google.</t>
  </si>
  <si>
    <t>Tiempo de desarrollo</t>
  </si>
  <si>
    <t>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</si>
</sst>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\ * #,##0.00_ ;_ &quot;$&quot;\ * \-#,##0.00_ ;_ &quot;$&quot;\ * &quot;-&quot;??_ ;_ @_ "/>
    <numFmt numFmtId="165" formatCode="_-* #,##0.00\ &quot;€&quot;_-;\-* #,##0.00\ &quot;€&quot;_-;_-* &quot;-&quot;??\ &quot;€&quot;_-;_-@_-"/>
    <numFmt numFmtId="171" formatCode="dd\-mm\-yyyy;@"/>
    <numFmt numFmtId="172" formatCode="&quot;$&quot;#,##0_);[Red]\(&quot;$&quot;#,##0\)"/>
  </numFmts>
  <fonts count="2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4"/>
      <color rgb="FF14BD8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20"/>
      <color theme="0"/>
      <name val="Calibri cuerpo"/>
    </font>
    <font>
      <b/>
      <sz val="16"/>
      <color theme="1" tint="0.249977111117893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color rgb="FF14BD88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Montserrat"/>
    </font>
    <font>
      <sz val="11"/>
      <color rgb="FF000000"/>
      <name val="Montserrat"/>
    </font>
    <font>
      <sz val="15"/>
      <name val="Amasis MT Pro Black"/>
      <family val="1"/>
    </font>
    <font>
      <sz val="1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14BD89"/>
        <bgColor indexed="64"/>
      </patternFill>
    </fill>
    <fill>
      <patternFill patternType="solid">
        <fgColor rgb="FFEFFEFA"/>
        <bgColor indexed="64"/>
      </patternFill>
    </fill>
    <fill>
      <patternFill patternType="solid">
        <fgColor rgb="FF14BD8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FFFA"/>
        <bgColor indexed="64"/>
      </patternFill>
    </fill>
  </fills>
  <borders count="2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 tint="-4.9989318521683403E-2"/>
      </left>
      <right/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/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 tint="-4.9989318521683403E-2"/>
      </left>
      <right style="medium">
        <color theme="0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5" fillId="0" borderId="0"/>
    <xf numFmtId="0" fontId="16" fillId="0" borderId="0"/>
  </cellStyleXfs>
  <cellXfs count="72">
    <xf numFmtId="0" fontId="0" fillId="0" borderId="0" xfId="0"/>
    <xf numFmtId="0" fontId="0" fillId="0" borderId="0" xfId="0" applyFill="1" applyBorder="1"/>
    <xf numFmtId="0" fontId="3" fillId="0" borderId="0" xfId="2" applyProtection="1"/>
    <xf numFmtId="0" fontId="3" fillId="0" borderId="0" xfId="2"/>
    <xf numFmtId="0" fontId="3" fillId="0" borderId="0" xfId="2" applyProtection="1">
      <protection locked="0"/>
    </xf>
    <xf numFmtId="0" fontId="3" fillId="0" borderId="0" xfId="2" applyBorder="1" applyProtection="1">
      <protection locked="0"/>
    </xf>
    <xf numFmtId="0" fontId="4" fillId="0" borderId="0" xfId="2" applyFont="1" applyFill="1" applyBorder="1" applyProtection="1">
      <protection locked="0"/>
    </xf>
    <xf numFmtId="0" fontId="2" fillId="0" borderId="0" xfId="2" applyFont="1" applyProtection="1"/>
    <xf numFmtId="0" fontId="0" fillId="0" borderId="0" xfId="0" applyFill="1"/>
    <xf numFmtId="0" fontId="0" fillId="2" borderId="0" xfId="0" applyFill="1"/>
    <xf numFmtId="0" fontId="8" fillId="0" borderId="0" xfId="0" applyFont="1" applyBorder="1" applyAlignment="1">
      <alignment horizontal="left" vertical="center" indent="1"/>
    </xf>
    <xf numFmtId="9" fontId="8" fillId="0" borderId="3" xfId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left" vertical="center" indent="1"/>
    </xf>
    <xf numFmtId="172" fontId="10" fillId="5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3" fillId="0" borderId="0" xfId="2" applyFill="1" applyBorder="1" applyProtection="1"/>
    <xf numFmtId="0" fontId="9" fillId="0" borderId="0" xfId="0" applyFont="1" applyFill="1" applyBorder="1" applyAlignment="1">
      <alignment horizontal="center"/>
    </xf>
    <xf numFmtId="0" fontId="3" fillId="0" borderId="0" xfId="2" applyFill="1" applyBorder="1"/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13" fillId="0" borderId="14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indent="1"/>
    </xf>
    <xf numFmtId="0" fontId="13" fillId="0" borderId="12" xfId="0" applyFont="1" applyFill="1" applyBorder="1" applyAlignment="1">
      <alignment horizontal="left" vertical="center" indent="1"/>
    </xf>
    <xf numFmtId="0" fontId="3" fillId="0" borderId="0" xfId="2" applyBorder="1"/>
    <xf numFmtId="0" fontId="8" fillId="0" borderId="2" xfId="0" applyFont="1" applyBorder="1" applyAlignment="1">
      <alignment horizontal="left" vertical="center" indent="1"/>
    </xf>
    <xf numFmtId="171" fontId="8" fillId="0" borderId="2" xfId="0" applyNumberFormat="1" applyFont="1" applyBorder="1" applyAlignment="1">
      <alignment horizontal="left" vertical="center" indent="1"/>
    </xf>
    <xf numFmtId="171" fontId="8" fillId="0" borderId="5" xfId="0" applyNumberFormat="1" applyFont="1" applyBorder="1" applyAlignment="1">
      <alignment horizontal="left" vertical="center" indent="1"/>
    </xf>
    <xf numFmtId="0" fontId="12" fillId="5" borderId="19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9" fontId="8" fillId="0" borderId="7" xfId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left" vertical="center"/>
    </xf>
    <xf numFmtId="0" fontId="15" fillId="5" borderId="17" xfId="0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 vertical="center"/>
    </xf>
    <xf numFmtId="171" fontId="8" fillId="0" borderId="7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9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8" fillId="0" borderId="24" xfId="0" applyFont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0" fillId="0" borderId="24" xfId="0" applyBorder="1"/>
    <xf numFmtId="0" fontId="17" fillId="0" borderId="24" xfId="0" applyFont="1" applyBorder="1" applyAlignment="1">
      <alignment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4" xfId="0" applyFont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center" wrapText="1"/>
    </xf>
  </cellXfs>
  <cellStyles count="6">
    <cellStyle name="Currency 2" xfId="3" xr:uid="{00000000-0005-0000-0000-000000000000}"/>
    <cellStyle name="Excel Built-in Normal" xfId="4" xr:uid="{00000000-0005-0000-0000-000001000000}"/>
    <cellStyle name="Normal" xfId="0" builtinId="0"/>
    <cellStyle name="Normal 2" xfId="2" xr:uid="{00000000-0005-0000-0000-000003000000}"/>
    <cellStyle name="Normal 3" xfId="5" xr:uid="{00000000-0005-0000-0000-000004000000}"/>
    <cellStyle name="Porcentaje" xfId="1" builtinId="5"/>
  </cellStyles>
  <dxfs count="0"/>
  <tableStyles count="0" defaultTableStyle="TableStyleMedium2" defaultPivotStyle="PivotStyleLight16"/>
  <colors>
    <mruColors>
      <color rgb="FF14BD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0</xdr:row>
      <xdr:rowOff>178462</xdr:rowOff>
    </xdr:from>
    <xdr:to>
      <xdr:col>7</xdr:col>
      <xdr:colOff>318293</xdr:colOff>
      <xdr:row>2</xdr:row>
      <xdr:rowOff>38762</xdr:rowOff>
    </xdr:to>
    <xdr:sp macro="" textlink="">
      <xdr:nvSpPr>
        <xdr:cNvPr id="7" name="TextBox 1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04800" y="178462"/>
          <a:ext cx="5323681" cy="741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Presupuesto</a:t>
          </a:r>
          <a:r>
            <a:rPr lang="en-US" sz="2400" b="1" baseline="0">
              <a:solidFill>
                <a:schemeClr val="bg1"/>
              </a:solidFill>
            </a:rPr>
            <a:t> web 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100540</xdr:colOff>
      <xdr:row>0</xdr:row>
      <xdr:rowOff>178462</xdr:rowOff>
    </xdr:from>
    <xdr:to>
      <xdr:col>11</xdr:col>
      <xdr:colOff>375707</xdr:colOff>
      <xdr:row>2</xdr:row>
      <xdr:rowOff>38762</xdr:rowOff>
    </xdr:to>
    <xdr:sp macro="" textlink="">
      <xdr:nvSpPr>
        <xdr:cNvPr id="8" name="TextBox 1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268103" y="178462"/>
          <a:ext cx="2001573" cy="741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DCF8F0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R41"/>
  <sheetViews>
    <sheetView showGridLines="0" showZeros="0" tabSelected="1" showOutlineSymbols="0" topLeftCell="A7" zoomScale="70" zoomScaleNormal="70" workbookViewId="0">
      <selection activeCell="E10" sqref="E10:F10"/>
    </sheetView>
  </sheetViews>
  <sheetFormatPr baseColWidth="10" defaultRowHeight="12.75"/>
  <cols>
    <col min="1" max="2" width="4.28515625" style="2" customWidth="1"/>
    <col min="3" max="3" width="4.5703125" style="2" customWidth="1"/>
    <col min="4" max="4" width="20.5703125" style="2" customWidth="1"/>
    <col min="5" max="5" width="8.5703125" style="2" customWidth="1"/>
    <col min="6" max="6" width="19.140625" style="2" customWidth="1"/>
    <col min="7" max="7" width="18.28515625" style="2" customWidth="1"/>
    <col min="8" max="8" width="11.7109375" style="2" bestFit="1" customWidth="1"/>
    <col min="9" max="9" width="16.140625" style="2" bestFit="1" customWidth="1"/>
    <col min="10" max="10" width="16.7109375" style="2" customWidth="1"/>
    <col min="11" max="256" width="9.140625" style="3" customWidth="1"/>
    <col min="257" max="16384" width="11.42578125" style="3"/>
  </cols>
  <sheetData>
    <row r="1" spans="1:18" ht="15" customHeight="1"/>
    <row r="2" spans="1:18" s="8" customFormat="1" ht="54.95" customHeight="1">
      <c r="B2" s="9"/>
      <c r="C2" s="9"/>
      <c r="D2" s="9"/>
      <c r="E2" s="9"/>
      <c r="F2" s="9"/>
      <c r="G2" s="9"/>
      <c r="H2" s="9"/>
      <c r="I2" s="9"/>
      <c r="J2" s="9"/>
      <c r="K2" s="9"/>
      <c r="L2" s="9"/>
      <c r="O2" s="1"/>
      <c r="P2" s="1"/>
    </row>
    <row r="3" spans="1:18" s="8" customFormat="1">
      <c r="K3" s="1"/>
      <c r="L3" s="1"/>
      <c r="M3" s="1"/>
      <c r="N3" s="1"/>
      <c r="O3" s="1"/>
      <c r="P3" s="1"/>
    </row>
    <row r="4" spans="1:18" s="8" customFormat="1">
      <c r="K4" s="1"/>
      <c r="L4" s="1"/>
      <c r="M4" s="1"/>
      <c r="N4" s="1"/>
      <c r="O4" s="1"/>
      <c r="P4" s="1"/>
    </row>
    <row r="5" spans="1:18" s="8" customFormat="1" ht="6.75" customHeight="1" thickBot="1">
      <c r="J5" s="1"/>
      <c r="K5" s="1"/>
      <c r="L5" s="1"/>
      <c r="M5" s="1"/>
      <c r="N5" s="1"/>
      <c r="O5" s="1"/>
      <c r="P5" s="1"/>
    </row>
    <row r="6" spans="1:18" ht="30.75" customHeight="1">
      <c r="D6" s="35" t="s">
        <v>0</v>
      </c>
      <c r="E6" s="36"/>
      <c r="F6" s="36"/>
      <c r="G6" s="36"/>
      <c r="H6" s="36"/>
      <c r="I6" s="36"/>
      <c r="J6" s="37"/>
    </row>
    <row r="7" spans="1:18" s="20" customFormat="1" ht="3" customHeight="1" thickBot="1">
      <c r="A7" s="18"/>
      <c r="B7" s="18"/>
      <c r="C7" s="18"/>
      <c r="D7" s="19"/>
      <c r="E7" s="19"/>
      <c r="F7" s="19"/>
      <c r="G7" s="19"/>
      <c r="H7" s="19"/>
      <c r="I7" s="19"/>
      <c r="J7" s="19"/>
    </row>
    <row r="8" spans="1:18" ht="19.5" thickBot="1">
      <c r="D8" s="51" t="s">
        <v>18</v>
      </c>
      <c r="E8" s="51"/>
      <c r="F8" s="51"/>
      <c r="G8" s="39" t="s">
        <v>9</v>
      </c>
      <c r="H8" s="40"/>
      <c r="I8" s="40"/>
      <c r="J8" s="41"/>
      <c r="M8" s="28"/>
    </row>
    <row r="9" spans="1:18" ht="18.75">
      <c r="D9" s="24" t="s">
        <v>10</v>
      </c>
      <c r="E9" s="38" t="s">
        <v>20</v>
      </c>
      <c r="F9" s="52"/>
      <c r="G9" s="26" t="s">
        <v>10</v>
      </c>
      <c r="H9" s="38" t="s">
        <v>19</v>
      </c>
      <c r="I9" s="38"/>
      <c r="J9" s="52"/>
      <c r="M9" s="10"/>
    </row>
    <row r="10" spans="1:18" ht="18.75">
      <c r="D10" s="24" t="s">
        <v>11</v>
      </c>
      <c r="E10" s="38" t="s">
        <v>16</v>
      </c>
      <c r="F10" s="52"/>
      <c r="G10" s="26" t="s">
        <v>11</v>
      </c>
      <c r="H10" s="38" t="s">
        <v>14</v>
      </c>
      <c r="I10" s="38"/>
      <c r="J10" s="52"/>
      <c r="M10" s="28"/>
    </row>
    <row r="11" spans="1:18" ht="19.5" thickBot="1">
      <c r="D11" s="25" t="s">
        <v>12</v>
      </c>
      <c r="E11" s="53" t="s">
        <v>13</v>
      </c>
      <c r="F11" s="54"/>
      <c r="G11" s="27" t="s">
        <v>12</v>
      </c>
      <c r="H11" s="53" t="s">
        <v>15</v>
      </c>
      <c r="I11" s="53"/>
      <c r="J11" s="54"/>
      <c r="M11" s="28"/>
      <c r="O11" s="28"/>
      <c r="P11" s="28"/>
      <c r="Q11" s="28"/>
      <c r="R11" s="28"/>
    </row>
    <row r="12" spans="1:18" s="20" customFormat="1" ht="3.75" customHeight="1" thickBot="1">
      <c r="A12" s="18"/>
      <c r="B12" s="18"/>
      <c r="C12" s="18"/>
      <c r="D12" s="21"/>
      <c r="E12" s="21"/>
      <c r="F12" s="22"/>
      <c r="G12" s="21"/>
      <c r="H12" s="21"/>
      <c r="I12" s="21"/>
      <c r="J12" s="21"/>
    </row>
    <row r="13" spans="1:18" ht="18" customHeight="1" thickBot="1">
      <c r="D13" s="23" t="s">
        <v>17</v>
      </c>
      <c r="E13" s="29"/>
      <c r="F13" s="30">
        <f ca="1">TODAY()</f>
        <v>44587</v>
      </c>
      <c r="G13" s="31" t="s">
        <v>1</v>
      </c>
      <c r="H13" s="55"/>
      <c r="I13" s="55"/>
      <c r="J13" s="56"/>
      <c r="O13" s="26"/>
      <c r="P13" s="38"/>
      <c r="Q13" s="38"/>
      <c r="R13" s="28"/>
    </row>
    <row r="14" spans="1:18" s="4" customFormat="1" ht="19.5" thickBot="1">
      <c r="D14" s="48" t="s">
        <v>2</v>
      </c>
      <c r="E14" s="49"/>
      <c r="F14" s="50"/>
      <c r="G14" s="32" t="s">
        <v>3</v>
      </c>
      <c r="H14" s="16" t="s">
        <v>4</v>
      </c>
      <c r="I14" s="17" t="s">
        <v>5</v>
      </c>
      <c r="J14" s="33" t="s">
        <v>6</v>
      </c>
      <c r="O14" s="26"/>
      <c r="P14" s="38"/>
      <c r="Q14" s="38"/>
      <c r="R14" s="5"/>
    </row>
    <row r="15" spans="1:18" s="4" customFormat="1" ht="19.5" thickBot="1">
      <c r="A15" s="5"/>
      <c r="B15" s="5"/>
      <c r="C15" s="5"/>
      <c r="D15" s="44"/>
      <c r="E15" s="45"/>
      <c r="F15" s="46"/>
      <c r="G15" s="12"/>
      <c r="H15" s="11"/>
      <c r="I15" s="13">
        <f t="shared" ref="I15:I35" si="0">IF(H15&lt;&gt;"",G15-(G15*H15),0)</f>
        <v>0</v>
      </c>
      <c r="J15" s="13">
        <f>IF(H15=0,G15,I15)</f>
        <v>0</v>
      </c>
      <c r="O15" s="26"/>
      <c r="P15" s="38"/>
      <c r="Q15" s="38"/>
      <c r="R15" s="5"/>
    </row>
    <row r="16" spans="1:18" s="4" customFormat="1" ht="19.5" thickBot="1">
      <c r="A16" s="5"/>
      <c r="B16" s="5"/>
      <c r="C16" s="5"/>
      <c r="D16" s="44" t="s">
        <v>24</v>
      </c>
      <c r="E16" s="45"/>
      <c r="F16" s="46"/>
      <c r="G16" s="12">
        <v>599</v>
      </c>
      <c r="H16" s="11">
        <v>0</v>
      </c>
      <c r="I16" s="13" t="s">
        <v>21</v>
      </c>
      <c r="J16" s="13">
        <f t="shared" ref="J16:J35" si="1">IF(H16=0,G16,I16)</f>
        <v>599</v>
      </c>
      <c r="O16" s="26"/>
      <c r="P16" s="38"/>
      <c r="Q16" s="38"/>
      <c r="R16" s="5"/>
    </row>
    <row r="17" spans="1:18" s="4" customFormat="1" ht="19.5" thickBot="1">
      <c r="A17" s="5"/>
      <c r="B17" s="5"/>
      <c r="C17" s="5"/>
      <c r="D17" s="44" t="s">
        <v>22</v>
      </c>
      <c r="E17" s="45"/>
      <c r="F17" s="46"/>
      <c r="G17" s="12">
        <v>99</v>
      </c>
      <c r="H17" s="11">
        <v>0</v>
      </c>
      <c r="I17" s="13">
        <f t="shared" si="0"/>
        <v>99</v>
      </c>
      <c r="J17" s="13">
        <f t="shared" si="1"/>
        <v>99</v>
      </c>
      <c r="O17" s="5"/>
      <c r="P17" s="5"/>
      <c r="Q17" s="5"/>
      <c r="R17" s="5"/>
    </row>
    <row r="18" spans="1:18" s="4" customFormat="1" ht="19.5" thickBot="1">
      <c r="A18" s="5"/>
      <c r="B18" s="5"/>
      <c r="C18" s="5"/>
      <c r="D18" s="44" t="s">
        <v>23</v>
      </c>
      <c r="E18" s="45"/>
      <c r="F18" s="46"/>
      <c r="G18" s="12">
        <v>49</v>
      </c>
      <c r="H18" s="11">
        <v>0</v>
      </c>
      <c r="I18" s="13">
        <f t="shared" si="0"/>
        <v>49</v>
      </c>
      <c r="J18" s="13">
        <f t="shared" si="1"/>
        <v>49</v>
      </c>
    </row>
    <row r="19" spans="1:18" s="4" customFormat="1" ht="19.5" thickBot="1">
      <c r="A19" s="5"/>
      <c r="B19" s="5"/>
      <c r="C19" s="5"/>
      <c r="D19" s="44" t="s">
        <v>25</v>
      </c>
      <c r="E19" s="45"/>
      <c r="F19" s="46"/>
      <c r="G19" s="12">
        <v>49</v>
      </c>
      <c r="H19" s="11">
        <v>0</v>
      </c>
      <c r="I19" s="13">
        <f t="shared" si="0"/>
        <v>49</v>
      </c>
      <c r="J19" s="13">
        <f t="shared" si="1"/>
        <v>49</v>
      </c>
    </row>
    <row r="20" spans="1:18" s="4" customFormat="1" ht="19.5" thickBot="1">
      <c r="A20" s="5"/>
      <c r="B20" s="5"/>
      <c r="C20" s="5"/>
      <c r="D20" s="44" t="s">
        <v>26</v>
      </c>
      <c r="E20" s="45"/>
      <c r="F20" s="46"/>
      <c r="G20" s="12">
        <v>30</v>
      </c>
      <c r="H20" s="11">
        <v>0</v>
      </c>
      <c r="I20" s="13">
        <f t="shared" si="0"/>
        <v>30</v>
      </c>
      <c r="J20" s="13">
        <f t="shared" si="1"/>
        <v>30</v>
      </c>
    </row>
    <row r="21" spans="1:18" s="4" customFormat="1" ht="19.5" thickBot="1">
      <c r="A21" s="5"/>
      <c r="B21" s="5"/>
      <c r="C21" s="5"/>
      <c r="D21" s="44"/>
      <c r="E21" s="45"/>
      <c r="F21" s="46"/>
      <c r="G21" s="12"/>
      <c r="H21" s="11">
        <v>0</v>
      </c>
      <c r="I21" s="13">
        <f t="shared" si="0"/>
        <v>0</v>
      </c>
      <c r="J21" s="13">
        <f t="shared" si="1"/>
        <v>0</v>
      </c>
    </row>
    <row r="22" spans="1:18" s="4" customFormat="1" ht="19.5" thickBot="1">
      <c r="A22" s="5"/>
      <c r="B22" s="5"/>
      <c r="C22" s="5"/>
      <c r="D22" s="44"/>
      <c r="E22" s="45"/>
      <c r="F22" s="46"/>
      <c r="G22" s="12"/>
      <c r="H22" s="11">
        <v>0</v>
      </c>
      <c r="I22" s="13">
        <f t="shared" si="0"/>
        <v>0</v>
      </c>
      <c r="J22" s="13">
        <f t="shared" si="1"/>
        <v>0</v>
      </c>
    </row>
    <row r="23" spans="1:18" s="4" customFormat="1" ht="19.5" thickBot="1">
      <c r="A23" s="5"/>
      <c r="B23" s="5"/>
      <c r="C23" s="5"/>
      <c r="D23" s="44"/>
      <c r="E23" s="45"/>
      <c r="F23" s="46"/>
      <c r="G23" s="12"/>
      <c r="H23" s="11">
        <v>0</v>
      </c>
      <c r="I23" s="13">
        <f t="shared" si="0"/>
        <v>0</v>
      </c>
      <c r="J23" s="13">
        <f t="shared" si="1"/>
        <v>0</v>
      </c>
    </row>
    <row r="24" spans="1:18" s="4" customFormat="1" ht="19.5" thickBot="1">
      <c r="A24" s="5"/>
      <c r="B24" s="5"/>
      <c r="C24" s="5"/>
      <c r="D24" s="44"/>
      <c r="E24" s="45"/>
      <c r="F24" s="46"/>
      <c r="G24" s="12"/>
      <c r="H24" s="11">
        <v>0</v>
      </c>
      <c r="I24" s="13">
        <f t="shared" si="0"/>
        <v>0</v>
      </c>
      <c r="J24" s="13">
        <f t="shared" si="1"/>
        <v>0</v>
      </c>
    </row>
    <row r="25" spans="1:18" s="4" customFormat="1" ht="19.5" thickBot="1">
      <c r="A25" s="5"/>
      <c r="B25" s="5"/>
      <c r="C25" s="5"/>
      <c r="D25" s="44"/>
      <c r="E25" s="45"/>
      <c r="F25" s="46"/>
      <c r="G25" s="12"/>
      <c r="H25" s="11">
        <v>0</v>
      </c>
      <c r="I25" s="13">
        <f t="shared" si="0"/>
        <v>0</v>
      </c>
      <c r="J25" s="13">
        <f t="shared" si="1"/>
        <v>0</v>
      </c>
    </row>
    <row r="26" spans="1:18" s="4" customFormat="1" ht="19.5" thickBot="1">
      <c r="A26" s="5"/>
      <c r="B26" s="5"/>
      <c r="C26" s="5"/>
      <c r="D26" s="44"/>
      <c r="E26" s="45"/>
      <c r="F26" s="46"/>
      <c r="G26" s="12"/>
      <c r="H26" s="11">
        <v>0</v>
      </c>
      <c r="I26" s="13">
        <f t="shared" si="0"/>
        <v>0</v>
      </c>
      <c r="J26" s="13">
        <f t="shared" si="1"/>
        <v>0</v>
      </c>
    </row>
    <row r="27" spans="1:18" s="4" customFormat="1" ht="19.5" thickBot="1">
      <c r="A27" s="5"/>
      <c r="B27" s="5"/>
      <c r="C27" s="5"/>
      <c r="D27" s="44"/>
      <c r="E27" s="45"/>
      <c r="F27" s="46"/>
      <c r="G27" s="12"/>
      <c r="H27" s="11">
        <v>0</v>
      </c>
      <c r="I27" s="13">
        <f t="shared" si="0"/>
        <v>0</v>
      </c>
      <c r="J27" s="13">
        <f t="shared" si="1"/>
        <v>0</v>
      </c>
    </row>
    <row r="28" spans="1:18" s="4" customFormat="1" ht="19.5" thickBot="1">
      <c r="A28" s="5"/>
      <c r="B28" s="5"/>
      <c r="C28" s="5"/>
      <c r="D28" s="44"/>
      <c r="E28" s="45"/>
      <c r="F28" s="46"/>
      <c r="G28" s="12"/>
      <c r="H28" s="11">
        <v>0</v>
      </c>
      <c r="I28" s="13">
        <f t="shared" si="0"/>
        <v>0</v>
      </c>
      <c r="J28" s="13">
        <f t="shared" si="1"/>
        <v>0</v>
      </c>
    </row>
    <row r="29" spans="1:18" s="4" customFormat="1" ht="19.5" thickBot="1">
      <c r="A29" s="5"/>
      <c r="B29" s="5"/>
      <c r="C29" s="5"/>
      <c r="D29" s="44"/>
      <c r="E29" s="45"/>
      <c r="F29" s="46"/>
      <c r="G29" s="12"/>
      <c r="H29" s="11"/>
      <c r="I29" s="13"/>
      <c r="J29" s="13"/>
    </row>
    <row r="30" spans="1:18" s="4" customFormat="1" ht="19.5" thickBot="1">
      <c r="A30" s="5"/>
      <c r="B30" s="5"/>
      <c r="C30" s="5"/>
      <c r="D30" s="44"/>
      <c r="E30" s="45"/>
      <c r="F30" s="46"/>
      <c r="G30" s="12"/>
      <c r="H30" s="11"/>
      <c r="I30" s="13"/>
      <c r="J30" s="13"/>
    </row>
    <row r="31" spans="1:18" s="4" customFormat="1" ht="19.5" thickBot="1">
      <c r="A31" s="5"/>
      <c r="B31" s="5"/>
      <c r="C31" s="5"/>
      <c r="D31" s="44"/>
      <c r="E31" s="45"/>
      <c r="F31" s="46"/>
      <c r="G31" s="12"/>
      <c r="H31" s="11"/>
      <c r="I31" s="13"/>
      <c r="J31" s="13"/>
    </row>
    <row r="32" spans="1:18" s="4" customFormat="1" ht="20.25" customHeight="1" thickBot="1">
      <c r="A32" s="5"/>
      <c r="B32" s="5"/>
      <c r="C32" s="5"/>
      <c r="D32" s="44"/>
      <c r="E32" s="45"/>
      <c r="F32" s="46"/>
      <c r="G32" s="12"/>
      <c r="H32" s="11"/>
      <c r="I32" s="13"/>
      <c r="J32" s="13"/>
    </row>
    <row r="33" spans="1:10" s="4" customFormat="1" ht="19.5" thickBot="1">
      <c r="A33" s="5"/>
      <c r="B33" s="5"/>
      <c r="C33" s="5"/>
      <c r="D33" s="44"/>
      <c r="E33" s="45"/>
      <c r="F33" s="46"/>
      <c r="G33" s="12"/>
      <c r="H33" s="11"/>
      <c r="I33" s="13"/>
      <c r="J33" s="13"/>
    </row>
    <row r="34" spans="1:10" s="4" customFormat="1" ht="19.5" thickBot="1">
      <c r="A34" s="5"/>
      <c r="B34" s="5"/>
      <c r="C34" s="5"/>
      <c r="D34" s="44"/>
      <c r="E34" s="45"/>
      <c r="F34" s="46"/>
      <c r="G34" s="12"/>
      <c r="H34" s="11"/>
      <c r="I34" s="13"/>
      <c r="J34" s="13"/>
    </row>
    <row r="35" spans="1:10" s="4" customFormat="1" ht="18.75" customHeight="1" thickBot="1">
      <c r="D35" s="44"/>
      <c r="E35" s="45"/>
      <c r="F35" s="46"/>
      <c r="G35" s="12"/>
      <c r="H35" s="11"/>
      <c r="I35" s="13"/>
      <c r="J35" s="13"/>
    </row>
    <row r="36" spans="1:10" s="4" customFormat="1" ht="18" customHeight="1" thickBot="1">
      <c r="D36" s="42"/>
      <c r="E36" s="42"/>
      <c r="F36" s="42"/>
      <c r="G36" s="6"/>
      <c r="H36" s="43" t="s">
        <v>8</v>
      </c>
      <c r="I36" s="43"/>
      <c r="J36" s="14">
        <f>SUM(J15:J35)</f>
        <v>826</v>
      </c>
    </row>
    <row r="37" spans="1:10" s="4" customFormat="1" ht="18" customHeight="1" thickBot="1">
      <c r="D37" s="6"/>
      <c r="E37" s="6"/>
      <c r="F37" s="6"/>
      <c r="H37" s="15" t="s">
        <v>7</v>
      </c>
      <c r="I37" s="34">
        <v>0.21</v>
      </c>
      <c r="J37" s="14">
        <f>+J36*I37</f>
        <v>173.45999999999998</v>
      </c>
    </row>
    <row r="38" spans="1:10" ht="5.25" customHeight="1"/>
    <row r="39" spans="1:10" ht="21">
      <c r="H39" s="47" t="s">
        <v>6</v>
      </c>
      <c r="I39" s="47"/>
      <c r="J39" s="14">
        <f>J36+J37</f>
        <v>999.46</v>
      </c>
    </row>
    <row r="40" spans="1:10" s="2" customFormat="1">
      <c r="D40" s="7"/>
    </row>
    <row r="41" spans="1:10" s="2" customFormat="1">
      <c r="D41" s="7"/>
    </row>
  </sheetData>
  <mergeCells count="39">
    <mergeCell ref="D8:F8"/>
    <mergeCell ref="E9:F9"/>
    <mergeCell ref="E11:F11"/>
    <mergeCell ref="E10:F10"/>
    <mergeCell ref="P16:Q16"/>
    <mergeCell ref="H13:J13"/>
    <mergeCell ref="H9:J9"/>
    <mergeCell ref="H10:J10"/>
    <mergeCell ref="H11:J11"/>
    <mergeCell ref="D21:F21"/>
    <mergeCell ref="D22:F22"/>
    <mergeCell ref="D23:F23"/>
    <mergeCell ref="D14:F14"/>
    <mergeCell ref="D15:F15"/>
    <mergeCell ref="D16:F16"/>
    <mergeCell ref="D17:F17"/>
    <mergeCell ref="D18:F18"/>
    <mergeCell ref="D19:F19"/>
    <mergeCell ref="H39:I39"/>
    <mergeCell ref="D32:F32"/>
    <mergeCell ref="D33:F33"/>
    <mergeCell ref="D34:F34"/>
    <mergeCell ref="D35:F35"/>
    <mergeCell ref="D6:J6"/>
    <mergeCell ref="P13:Q13"/>
    <mergeCell ref="G8:J8"/>
    <mergeCell ref="D36:F36"/>
    <mergeCell ref="H36:I36"/>
    <mergeCell ref="D24:F24"/>
    <mergeCell ref="D25:F25"/>
    <mergeCell ref="D26:F26"/>
    <mergeCell ref="D27:F27"/>
    <mergeCell ref="D28:F28"/>
    <mergeCell ref="D29:F29"/>
    <mergeCell ref="D30:F30"/>
    <mergeCell ref="D31:F31"/>
    <mergeCell ref="P14:Q14"/>
    <mergeCell ref="P15:Q15"/>
    <mergeCell ref="D20:F20"/>
  </mergeCells>
  <pageMargins left="0.25" right="0.25" top="0.75" bottom="0.75" header="0.3" footer="0.3"/>
  <pageSetup paperSize="5" orientation="portrait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F388-27A1-402E-8AB5-22A5EDD0C845}">
  <dimension ref="A1:B34"/>
  <sheetViews>
    <sheetView workbookViewId="0">
      <selection activeCell="B10" sqref="B10"/>
    </sheetView>
  </sheetViews>
  <sheetFormatPr baseColWidth="10" defaultRowHeight="12.75"/>
  <cols>
    <col min="1" max="1" width="44.28515625" customWidth="1"/>
    <col min="2" max="2" width="51.85546875" customWidth="1"/>
  </cols>
  <sheetData>
    <row r="1" spans="1:2" ht="42.75" customHeight="1">
      <c r="A1" s="58" t="s">
        <v>49</v>
      </c>
      <c r="B1" s="59"/>
    </row>
    <row r="2" spans="1:2" ht="18">
      <c r="A2" s="63" t="s">
        <v>27</v>
      </c>
      <c r="B2" s="63" t="s">
        <v>28</v>
      </c>
    </row>
    <row r="3" spans="1:2" ht="18">
      <c r="A3" s="60" t="s">
        <v>29</v>
      </c>
      <c r="B3" s="61" t="s">
        <v>30</v>
      </c>
    </row>
    <row r="4" spans="1:2" ht="18">
      <c r="A4" s="60"/>
      <c r="B4" s="61" t="s">
        <v>31</v>
      </c>
    </row>
    <row r="5" spans="1:2" ht="18">
      <c r="A5" s="60"/>
      <c r="B5" s="61" t="s">
        <v>32</v>
      </c>
    </row>
    <row r="6" spans="1:2" ht="18">
      <c r="A6" s="61" t="s">
        <v>33</v>
      </c>
      <c r="B6" s="61" t="s">
        <v>57</v>
      </c>
    </row>
    <row r="7" spans="1:2" ht="18">
      <c r="A7" s="61" t="s">
        <v>47</v>
      </c>
      <c r="B7" s="61" t="s">
        <v>56</v>
      </c>
    </row>
    <row r="8" spans="1:2" ht="18">
      <c r="A8" s="61" t="s">
        <v>48</v>
      </c>
      <c r="B8" s="61" t="s">
        <v>55</v>
      </c>
    </row>
    <row r="9" spans="1:2" ht="18">
      <c r="A9" s="61"/>
      <c r="B9" s="61"/>
    </row>
    <row r="10" spans="1:2" ht="18">
      <c r="A10" s="61" t="s">
        <v>59</v>
      </c>
      <c r="B10" s="61" t="s">
        <v>60</v>
      </c>
    </row>
    <row r="11" spans="1:2" ht="18">
      <c r="A11" s="71"/>
      <c r="B11" s="71"/>
    </row>
    <row r="12" spans="1:2" ht="23.25" customHeight="1">
      <c r="A12" s="58" t="s">
        <v>54</v>
      </c>
      <c r="B12" s="59"/>
    </row>
    <row r="13" spans="1:2" ht="90" customHeight="1">
      <c r="A13" s="64" t="s">
        <v>58</v>
      </c>
      <c r="B13" s="65"/>
    </row>
    <row r="14" spans="1:2">
      <c r="A14" s="57"/>
    </row>
    <row r="16" spans="1:2" ht="29.25" customHeight="1">
      <c r="A16" s="58" t="s">
        <v>34</v>
      </c>
      <c r="B16" s="59"/>
    </row>
    <row r="17" spans="1:2" ht="18" customHeight="1">
      <c r="A17" s="69" t="s">
        <v>35</v>
      </c>
      <c r="B17" s="69"/>
    </row>
    <row r="18" spans="1:2" ht="18" customHeight="1">
      <c r="A18" s="67" t="s">
        <v>36</v>
      </c>
      <c r="B18" s="67"/>
    </row>
    <row r="19" spans="1:2" ht="18" customHeight="1">
      <c r="A19" s="66" t="s">
        <v>37</v>
      </c>
      <c r="B19" s="66"/>
    </row>
    <row r="20" spans="1:2" ht="18" customHeight="1">
      <c r="A20" s="66" t="s">
        <v>38</v>
      </c>
      <c r="B20" s="66"/>
    </row>
    <row r="21" spans="1:2" ht="18" customHeight="1">
      <c r="A21" s="66" t="s">
        <v>39</v>
      </c>
      <c r="B21" s="66"/>
    </row>
    <row r="22" spans="1:2" ht="18" customHeight="1">
      <c r="A22" s="67" t="s">
        <v>40</v>
      </c>
      <c r="B22" s="67"/>
    </row>
    <row r="23" spans="1:2" ht="18" customHeight="1">
      <c r="A23" s="67" t="s">
        <v>41</v>
      </c>
      <c r="B23" s="67"/>
    </row>
    <row r="24" spans="1:2" ht="18" customHeight="1">
      <c r="A24" s="67" t="s">
        <v>42</v>
      </c>
      <c r="B24" s="67"/>
    </row>
    <row r="25" spans="1:2" ht="18" customHeight="1">
      <c r="A25" s="67" t="s">
        <v>43</v>
      </c>
      <c r="B25" s="67"/>
    </row>
    <row r="26" spans="1:2" ht="18" customHeight="1">
      <c r="A26" s="67" t="s">
        <v>44</v>
      </c>
      <c r="B26" s="67"/>
    </row>
    <row r="27" spans="1:2" ht="18" customHeight="1">
      <c r="A27" s="69" t="s">
        <v>45</v>
      </c>
      <c r="B27" s="69"/>
    </row>
    <row r="28" spans="1:2" ht="18" customHeight="1">
      <c r="A28" s="67" t="s">
        <v>46</v>
      </c>
      <c r="B28" s="67"/>
    </row>
    <row r="29" spans="1:2" ht="18">
      <c r="A29" s="68"/>
      <c r="B29" s="62"/>
    </row>
    <row r="30" spans="1:2" ht="27.75" customHeight="1">
      <c r="A30" s="58" t="s">
        <v>53</v>
      </c>
      <c r="B30" s="59"/>
    </row>
    <row r="31" spans="1:2" ht="216.75" customHeight="1">
      <c r="A31" s="70" t="s">
        <v>50</v>
      </c>
      <c r="B31" s="70"/>
    </row>
    <row r="32" spans="1:2" ht="24.75" customHeight="1">
      <c r="A32" s="58" t="s">
        <v>51</v>
      </c>
      <c r="B32" s="59"/>
    </row>
    <row r="34" spans="1:2" ht="280.5" customHeight="1">
      <c r="A34" s="70" t="s">
        <v>52</v>
      </c>
      <c r="B34" s="70"/>
    </row>
  </sheetData>
  <mergeCells count="21">
    <mergeCell ref="A30:B30"/>
    <mergeCell ref="A31:B31"/>
    <mergeCell ref="A32:B32"/>
    <mergeCell ref="A34:B34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:A5"/>
    <mergeCell ref="A1:B1"/>
    <mergeCell ref="A16:B16"/>
    <mergeCell ref="A12:B12"/>
    <mergeCell ref="A13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</vt:lpstr>
      <vt:lpstr>Descripcion</vt:lpstr>
      <vt:lpstr>Presupuesto!Área_de_impresión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Lecmar</cp:lastModifiedBy>
  <cp:lastPrinted>2022-01-27T02:46:32Z</cp:lastPrinted>
  <dcterms:created xsi:type="dcterms:W3CDTF">2020-01-23T20:07:09Z</dcterms:created>
  <dcterms:modified xsi:type="dcterms:W3CDTF">2022-01-27T02:53:01Z</dcterms:modified>
</cp:coreProperties>
</file>