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13_ncr:1_{99B31217-1657-D540-BF37-8E6A8A8CDF23}" xr6:coauthVersionLast="47" xr6:coauthVersionMax="47" xr10:uidLastSave="{00000000-0000-0000-0000-000000000000}"/>
  <bookViews>
    <workbookView xWindow="1900" yWindow="1820" windowWidth="27240" windowHeight="16440" xr2:uid="{54547111-C80E-5646-BF87-B463686FBEFF}"/>
  </bookViews>
  <sheets>
    <sheet name="MD rehydrated" sheetId="1" r:id="rId1"/>
    <sheet name="MD rehydrated cont." sheetId="2" r:id="rId2"/>
    <sheet name="PD rehydrated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H19" i="3" s="1"/>
  <c r="E19" i="3"/>
  <c r="G18" i="3"/>
  <c r="H18" i="3" s="1"/>
  <c r="E18" i="3"/>
  <c r="G17" i="3"/>
  <c r="H17" i="3" s="1"/>
  <c r="E17" i="3"/>
  <c r="G16" i="3"/>
  <c r="H16" i="3" s="1"/>
  <c r="E16" i="3"/>
  <c r="G15" i="3"/>
  <c r="H15" i="3" s="1"/>
  <c r="E15" i="3"/>
  <c r="G14" i="3"/>
  <c r="H14" i="3" s="1"/>
  <c r="E14" i="3"/>
  <c r="G13" i="3"/>
  <c r="H13" i="3" s="1"/>
  <c r="E13" i="3"/>
  <c r="G12" i="3"/>
  <c r="H12" i="3" s="1"/>
  <c r="E12" i="3"/>
  <c r="G11" i="3"/>
  <c r="H11" i="3" s="1"/>
  <c r="E11" i="3"/>
  <c r="G10" i="3"/>
  <c r="H10" i="3" s="1"/>
  <c r="E10" i="3"/>
  <c r="G9" i="3"/>
  <c r="H9" i="3" s="1"/>
  <c r="E9" i="3"/>
  <c r="G8" i="3"/>
  <c r="H8" i="3" s="1"/>
  <c r="E8" i="3"/>
  <c r="G7" i="3"/>
  <c r="H7" i="3" s="1"/>
  <c r="E7" i="3"/>
  <c r="G6" i="3"/>
  <c r="H6" i="3" s="1"/>
  <c r="E6" i="3"/>
  <c r="G5" i="3"/>
  <c r="H5" i="3" s="1"/>
  <c r="E5" i="3"/>
  <c r="G4" i="3"/>
  <c r="H4" i="3" s="1"/>
  <c r="E4" i="3"/>
  <c r="G5" i="2"/>
  <c r="H5" i="2" s="1"/>
  <c r="G6" i="2"/>
  <c r="H6" i="2"/>
  <c r="G7" i="2"/>
  <c r="H7" i="2"/>
  <c r="G8" i="2"/>
  <c r="H8" i="2" s="1"/>
  <c r="G9" i="2"/>
  <c r="H9" i="2" s="1"/>
  <c r="G10" i="2"/>
  <c r="H10" i="2"/>
  <c r="G11" i="2"/>
  <c r="H11" i="2"/>
  <c r="G12" i="2"/>
  <c r="H12" i="2"/>
  <c r="G13" i="2"/>
  <c r="H13" i="2" s="1"/>
  <c r="G19" i="2"/>
  <c r="H19" i="2" s="1"/>
  <c r="E19" i="2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E13" i="2"/>
  <c r="E12" i="2"/>
  <c r="E11" i="2"/>
  <c r="E10" i="2"/>
  <c r="E9" i="2"/>
  <c r="E8" i="2"/>
  <c r="E7" i="2"/>
  <c r="E6" i="2"/>
  <c r="E5" i="2"/>
  <c r="G4" i="2"/>
  <c r="H4" i="2" s="1"/>
  <c r="E4" i="2"/>
  <c r="V39" i="1"/>
  <c r="W39" i="1"/>
  <c r="V40" i="1"/>
  <c r="W40" i="1" s="1"/>
  <c r="V41" i="1"/>
  <c r="W41" i="1"/>
  <c r="V42" i="1"/>
  <c r="W42" i="1"/>
  <c r="V43" i="1"/>
  <c r="W43" i="1" s="1"/>
  <c r="V44" i="1"/>
  <c r="W44" i="1" s="1"/>
  <c r="V45" i="1"/>
  <c r="W45" i="1"/>
  <c r="V46" i="1"/>
  <c r="W46" i="1" s="1"/>
  <c r="V47" i="1"/>
  <c r="W47" i="1"/>
  <c r="V48" i="1"/>
  <c r="W48" i="1" s="1"/>
  <c r="T48" i="1"/>
  <c r="V35" i="1"/>
  <c r="W35" i="1" s="1"/>
  <c r="V34" i="1"/>
  <c r="W34" i="1"/>
  <c r="T35" i="1"/>
  <c r="T34" i="1"/>
  <c r="T33" i="1"/>
  <c r="T32" i="1"/>
  <c r="V16" i="1"/>
  <c r="V17" i="1"/>
  <c r="W9" i="1"/>
  <c r="W10" i="1"/>
  <c r="W13" i="1"/>
  <c r="W15" i="1"/>
  <c r="W16" i="1"/>
  <c r="W17" i="1"/>
  <c r="T17" i="1"/>
  <c r="T16" i="1"/>
  <c r="T15" i="1"/>
  <c r="E4" i="1"/>
  <c r="G4" i="1"/>
  <c r="H4" i="1" s="1"/>
  <c r="T4" i="1"/>
  <c r="V4" i="1"/>
  <c r="W4" i="1" s="1"/>
  <c r="E5" i="1"/>
  <c r="G5" i="1"/>
  <c r="H5" i="1" s="1"/>
  <c r="T5" i="1"/>
  <c r="V5" i="1"/>
  <c r="W5" i="1" s="1"/>
  <c r="E6" i="1"/>
  <c r="G6" i="1"/>
  <c r="H6" i="1" s="1"/>
  <c r="T6" i="1"/>
  <c r="V6" i="1"/>
  <c r="W6" i="1" s="1"/>
  <c r="E7" i="1"/>
  <c r="G7" i="1"/>
  <c r="H7" i="1" s="1"/>
  <c r="T7" i="1"/>
  <c r="V7" i="1"/>
  <c r="W7" i="1" s="1"/>
  <c r="E8" i="1"/>
  <c r="G8" i="1"/>
  <c r="H8" i="1" s="1"/>
  <c r="T8" i="1"/>
  <c r="V8" i="1"/>
  <c r="W8" i="1" s="1"/>
  <c r="E9" i="1"/>
  <c r="G9" i="1"/>
  <c r="H9" i="1" s="1"/>
  <c r="T9" i="1"/>
  <c r="V9" i="1"/>
  <c r="E10" i="1"/>
  <c r="G10" i="1"/>
  <c r="H10" i="1" s="1"/>
  <c r="T10" i="1"/>
  <c r="V10" i="1"/>
  <c r="E11" i="1"/>
  <c r="G11" i="1"/>
  <c r="H11" i="1" s="1"/>
  <c r="T11" i="1"/>
  <c r="V11" i="1"/>
  <c r="W11" i="1" s="1"/>
  <c r="E12" i="1"/>
  <c r="G12" i="1"/>
  <c r="H12" i="1" s="1"/>
  <c r="T12" i="1"/>
  <c r="V12" i="1"/>
  <c r="W12" i="1" s="1"/>
  <c r="E13" i="1"/>
  <c r="G13" i="1"/>
  <c r="H13" i="1" s="1"/>
  <c r="T13" i="1"/>
  <c r="E14" i="1"/>
  <c r="G14" i="1"/>
  <c r="H14" i="1" s="1"/>
  <c r="T14" i="1"/>
  <c r="V14" i="1"/>
  <c r="W14" i="1" s="1"/>
  <c r="E15" i="1"/>
  <c r="G15" i="1"/>
  <c r="H15" i="1" s="1"/>
  <c r="V15" i="1"/>
  <c r="E16" i="1"/>
  <c r="G16" i="1"/>
  <c r="H16" i="1" s="1"/>
  <c r="E17" i="1"/>
  <c r="G17" i="1"/>
  <c r="H17" i="1"/>
  <c r="E18" i="1"/>
  <c r="G18" i="1"/>
  <c r="H18" i="1" s="1"/>
  <c r="E19" i="1"/>
  <c r="G19" i="1"/>
  <c r="H19" i="1" s="1"/>
  <c r="E22" i="1"/>
  <c r="G22" i="1"/>
  <c r="H22" i="1" s="1"/>
  <c r="T22" i="1"/>
  <c r="V22" i="1"/>
  <c r="W22" i="1" s="1"/>
  <c r="E23" i="1"/>
  <c r="G23" i="1"/>
  <c r="H23" i="1" s="1"/>
  <c r="T23" i="1"/>
  <c r="V23" i="1"/>
  <c r="W23" i="1" s="1"/>
  <c r="E24" i="1"/>
  <c r="G24" i="1"/>
  <c r="H24" i="1" s="1"/>
  <c r="T24" i="1"/>
  <c r="V24" i="1"/>
  <c r="W24" i="1" s="1"/>
  <c r="E25" i="1"/>
  <c r="G25" i="1"/>
  <c r="H25" i="1" s="1"/>
  <c r="T25" i="1"/>
  <c r="V25" i="1"/>
  <c r="W25" i="1" s="1"/>
  <c r="E26" i="1"/>
  <c r="G26" i="1"/>
  <c r="H26" i="1" s="1"/>
  <c r="T26" i="1"/>
  <c r="V26" i="1"/>
  <c r="W26" i="1" s="1"/>
  <c r="E27" i="1"/>
  <c r="G27" i="1"/>
  <c r="H27" i="1" s="1"/>
  <c r="T27" i="1"/>
  <c r="V27" i="1"/>
  <c r="W27" i="1" s="1"/>
  <c r="E28" i="1"/>
  <c r="G28" i="1"/>
  <c r="H28" i="1" s="1"/>
  <c r="T28" i="1"/>
  <c r="V28" i="1"/>
  <c r="W28" i="1" s="1"/>
  <c r="E29" i="1"/>
  <c r="G29" i="1"/>
  <c r="H29" i="1" s="1"/>
  <c r="T29" i="1"/>
  <c r="V29" i="1"/>
  <c r="W29" i="1" s="1"/>
  <c r="E30" i="1"/>
  <c r="G30" i="1"/>
  <c r="H30" i="1" s="1"/>
  <c r="T30" i="1"/>
  <c r="V30" i="1"/>
  <c r="W30" i="1" s="1"/>
  <c r="E31" i="1"/>
  <c r="G31" i="1"/>
  <c r="H31" i="1" s="1"/>
  <c r="T31" i="1"/>
  <c r="V31" i="1"/>
  <c r="W31" i="1" s="1"/>
  <c r="E32" i="1"/>
  <c r="G32" i="1"/>
  <c r="H32" i="1" s="1"/>
  <c r="V32" i="1"/>
  <c r="W32" i="1" s="1"/>
  <c r="E33" i="1"/>
  <c r="G33" i="1"/>
  <c r="H33" i="1" s="1"/>
  <c r="V33" i="1"/>
  <c r="W33" i="1" s="1"/>
  <c r="E34" i="1"/>
  <c r="G34" i="1"/>
  <c r="H34" i="1" s="1"/>
  <c r="E38" i="1"/>
  <c r="G38" i="1"/>
  <c r="H38" i="1" s="1"/>
  <c r="T38" i="1"/>
  <c r="V38" i="1"/>
  <c r="W38" i="1" s="1"/>
  <c r="E39" i="1"/>
  <c r="G39" i="1"/>
  <c r="H39" i="1" s="1"/>
  <c r="T39" i="1"/>
  <c r="E40" i="1"/>
  <c r="G40" i="1"/>
  <c r="H40" i="1"/>
  <c r="T40" i="1"/>
  <c r="E41" i="1"/>
  <c r="G41" i="1"/>
  <c r="H41" i="1" s="1"/>
  <c r="T41" i="1"/>
  <c r="E42" i="1"/>
  <c r="G42" i="1"/>
  <c r="H42" i="1" s="1"/>
  <c r="T42" i="1"/>
  <c r="E43" i="1"/>
  <c r="G43" i="1"/>
  <c r="H43" i="1" s="1"/>
  <c r="T43" i="1"/>
  <c r="E44" i="1"/>
  <c r="G44" i="1"/>
  <c r="H44" i="1" s="1"/>
  <c r="T44" i="1"/>
  <c r="E45" i="1"/>
  <c r="G45" i="1"/>
  <c r="H45" i="1" s="1"/>
  <c r="T45" i="1"/>
  <c r="E46" i="1"/>
  <c r="G46" i="1"/>
  <c r="H46" i="1" s="1"/>
  <c r="T46" i="1"/>
  <c r="E47" i="1"/>
  <c r="G47" i="1"/>
  <c r="H47" i="1" s="1"/>
  <c r="T47" i="1"/>
  <c r="E48" i="1"/>
  <c r="G48" i="1"/>
  <c r="H48" i="1" s="1"/>
</calcChain>
</file>

<file path=xl/sharedStrings.xml><?xml version="1.0" encoding="utf-8"?>
<sst xmlns="http://schemas.openxmlformats.org/spreadsheetml/2006/main" count="57" uniqueCount="8">
  <si>
    <t>100-RWC%</t>
  </si>
  <si>
    <t>%M(g)</t>
  </si>
  <si>
    <t>M(g)</t>
  </si>
  <si>
    <t>(-1/Y)</t>
  </si>
  <si>
    <t>Y (MPa)</t>
  </si>
  <si>
    <t>Y (psi)</t>
  </si>
  <si>
    <t>Time</t>
  </si>
  <si>
    <t>ABCO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</si>
</sst>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0.20366598778002754</c:v>
                </c:pt>
                <c:pt idx="2">
                  <c:v>0.47522063815341653</c:v>
                </c:pt>
                <c:pt idx="3">
                  <c:v>0.72980312287846516</c:v>
                </c:pt>
                <c:pt idx="4">
                  <c:v>1.1371350984385487</c:v>
                </c:pt>
                <c:pt idx="5">
                  <c:v>1.5105227427019656</c:v>
                </c:pt>
                <c:pt idx="6">
                  <c:v>2.070604209097084</c:v>
                </c:pt>
                <c:pt idx="7">
                  <c:v>3.0040733197555909</c:v>
                </c:pt>
                <c:pt idx="8">
                  <c:v>3.4453496266123551</c:v>
                </c:pt>
                <c:pt idx="9">
                  <c:v>4.2260692464358414</c:v>
                </c:pt>
                <c:pt idx="10">
                  <c:v>4.650373387644251</c:v>
                </c:pt>
                <c:pt idx="11">
                  <c:v>5.1255940257976818</c:v>
                </c:pt>
              </c:numCache>
            </c:numRef>
          </c:xVal>
          <c:yVal>
            <c:numRef>
              <c:f>'MD rehydrated'!$E$4:$E$15</c:f>
              <c:numCache>
                <c:formatCode>General</c:formatCode>
                <c:ptCount val="12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7-E841-82B8-741AF5FF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cont.'!$W$4:$W$12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A-0645-BA91-2F58686B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cont.'!$W$39:$W$47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D-A04E-A0D8-50737A5D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cont.'!$W$23:$W$32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7A4A-A1E3-6E5A77E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cont.'!$H$56:$H$69</c:f>
              <c:numCache>
                <c:formatCode>General</c:formatCode>
                <c:ptCount val="14"/>
              </c:numCache>
            </c:numRef>
          </c:xVal>
          <c:yVal>
            <c:numRef>
              <c:f>'MD rehydrated cont.'!$E$56:$E$69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3-0E47-8C7B-609CD9A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cont.'!$W$56:$W$66</c:f>
              <c:numCache>
                <c:formatCode>General</c:formatCode>
                <c:ptCount val="11"/>
              </c:numCache>
            </c:numRef>
          </c:xVal>
          <c:yVal>
            <c:numRef>
              <c:f>'MD rehydrated cont.'!$T$56:$T$66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C-EA41-8682-FA6BC19C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cont.'!$H$78:$H$87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194E-9544-A4C7C24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cont.'!$W$79:$W$90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2D48-8ACB-82B3C40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'!$H$4:$H$14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'PD rehydrated '!$E$4:$E$14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1D4B-825A-C85A090D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'!$H$39:$H$51</c:f>
              <c:numCache>
                <c:formatCode>General</c:formatCode>
                <c:ptCount val="13"/>
              </c:numCache>
            </c:numRef>
          </c:xVal>
          <c:yVal>
            <c:numRef>
              <c:f>'PD rehydrated 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B-D24D-A7E6-5BF4E3F1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'!$H$23:$H$34</c:f>
              <c:numCache>
                <c:formatCode>General</c:formatCode>
                <c:ptCount val="12"/>
              </c:numCache>
            </c:numRef>
          </c:xVal>
          <c:yVal>
            <c:numRef>
              <c:f>'PD rehydrated 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9A4F-90FE-9F91DA9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rehydrated'!$H$38:$H$47</c:f>
              <c:numCache>
                <c:formatCode>General</c:formatCode>
                <c:ptCount val="10"/>
                <c:pt idx="0">
                  <c:v>0</c:v>
                </c:pt>
                <c:pt idx="1">
                  <c:v>0.74169622702353877</c:v>
                </c:pt>
                <c:pt idx="2">
                  <c:v>1.289906481780065</c:v>
                </c:pt>
                <c:pt idx="3">
                  <c:v>1.8381167365366053</c:v>
                </c:pt>
                <c:pt idx="4">
                  <c:v>2.3863269912931173</c:v>
                </c:pt>
                <c:pt idx="5">
                  <c:v>3.2247662044501766</c:v>
                </c:pt>
                <c:pt idx="6">
                  <c:v>3.708481135117708</c:v>
                </c:pt>
                <c:pt idx="7">
                  <c:v>3.9987100935182127</c:v>
                </c:pt>
                <c:pt idx="8">
                  <c:v>4.5791680103192505</c:v>
                </c:pt>
                <c:pt idx="9">
                  <c:v>5.0951306030312793</c:v>
                </c:pt>
              </c:numCache>
            </c:numRef>
          </c:xVal>
          <c:yVal>
            <c:numRef>
              <c:f>'MD rehydrated'!$E$38:$E$47</c:f>
              <c:numCache>
                <c:formatCode>General</c:formatCode>
                <c:ptCount val="10"/>
                <c:pt idx="0">
                  <c:v>7.6923076923076916</c:v>
                </c:pt>
                <c:pt idx="1">
                  <c:v>2.5706940874035991</c:v>
                </c:pt>
                <c:pt idx="2">
                  <c:v>1.6750418760469012</c:v>
                </c:pt>
                <c:pt idx="3">
                  <c:v>1.2594458438287153</c:v>
                </c:pt>
                <c:pt idx="4">
                  <c:v>0.82918739635157546</c:v>
                </c:pt>
                <c:pt idx="5">
                  <c:v>0.53937432578209277</c:v>
                </c:pt>
                <c:pt idx="6">
                  <c:v>0.54914881933003845</c:v>
                </c:pt>
                <c:pt idx="7">
                  <c:v>0.43252595155709345</c:v>
                </c:pt>
                <c:pt idx="8">
                  <c:v>0.40966816878328555</c:v>
                </c:pt>
                <c:pt idx="9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BB4E-A560-996B517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'!$W$4:$W$12</c:f>
              <c:numCache>
                <c:formatCode>General</c:formatCode>
                <c:ptCount val="9"/>
              </c:numCache>
            </c:numRef>
          </c:xVal>
          <c:yVal>
            <c:numRef>
              <c:f>'PD rehydrated 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AE4A-960B-AB2BD946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'!$W$39:$W$47</c:f>
              <c:numCache>
                <c:formatCode>General</c:formatCode>
                <c:ptCount val="9"/>
              </c:numCache>
            </c:numRef>
          </c:xVal>
          <c:yVal>
            <c:numRef>
              <c:f>'PD rehydrated 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E-0A45-B40F-DA741356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'!$W$23:$W$32</c:f>
              <c:numCache>
                <c:formatCode>General</c:formatCode>
                <c:ptCount val="10"/>
              </c:numCache>
            </c:numRef>
          </c:xVal>
          <c:yVal>
            <c:numRef>
              <c:f>'PD rehydrated 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CE49-A813-E7B3D82C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'!$H$56:$H$69</c:f>
              <c:numCache>
                <c:formatCode>General</c:formatCode>
                <c:ptCount val="14"/>
              </c:numCache>
            </c:numRef>
          </c:xVal>
          <c:yVal>
            <c:numRef>
              <c:f>'PD rehydrated 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8-5C46-8D7D-EDDB9CEC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'!$W$56:$W$66</c:f>
              <c:numCache>
                <c:formatCode>General</c:formatCode>
                <c:ptCount val="11"/>
              </c:numCache>
            </c:numRef>
          </c:xVal>
          <c:yVal>
            <c:numRef>
              <c:f>'PD rehydrated 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D24F-8065-C9BDE4AD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'!$H$78:$H$87</c:f>
              <c:numCache>
                <c:formatCode>General</c:formatCode>
                <c:ptCount val="10"/>
              </c:numCache>
            </c:numRef>
          </c:xVal>
          <c:yVal>
            <c:numRef>
              <c:f>'PD rehydrated 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8-1B4A-ACB7-1D9DED5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'!$W$79:$W$90</c:f>
              <c:numCache>
                <c:formatCode>General</c:formatCode>
                <c:ptCount val="12"/>
              </c:numCache>
            </c:numRef>
          </c:xVal>
          <c:yVal>
            <c:numRef>
              <c:f>'PD rehydrated 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504F-8CF1-DC39CAFC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rehydrated'!$H$22:$H$32</c:f>
              <c:numCache>
                <c:formatCode>General</c:formatCode>
                <c:ptCount val="11"/>
                <c:pt idx="0">
                  <c:v>0</c:v>
                </c:pt>
                <c:pt idx="1">
                  <c:v>0.33044196612971177</c:v>
                </c:pt>
                <c:pt idx="2">
                  <c:v>0.95002065262288227</c:v>
                </c:pt>
                <c:pt idx="3">
                  <c:v>1.6109045848822916</c:v>
                </c:pt>
                <c:pt idx="4">
                  <c:v>2.2304832713754763</c:v>
                </c:pt>
                <c:pt idx="5">
                  <c:v>2.7674514663362402</c:v>
                </c:pt>
                <c:pt idx="6">
                  <c:v>3.6348616274266874</c:v>
                </c:pt>
                <c:pt idx="7">
                  <c:v>4.4609665427509384</c:v>
                </c:pt>
                <c:pt idx="8">
                  <c:v>4.8740190004130568</c:v>
                </c:pt>
                <c:pt idx="9">
                  <c:v>4.9979347377116881</c:v>
                </c:pt>
                <c:pt idx="10">
                  <c:v>6.1131763733994262</c:v>
                </c:pt>
              </c:numCache>
            </c:numRef>
          </c:xVal>
          <c:yVal>
            <c:numRef>
              <c:f>'MD rehydrated'!$E$22:$E$32</c:f>
              <c:numCache>
                <c:formatCode>General</c:formatCode>
                <c:ptCount val="11"/>
                <c:pt idx="0">
                  <c:v>10.204081632653061</c:v>
                </c:pt>
                <c:pt idx="1">
                  <c:v>4.0650406504065044</c:v>
                </c:pt>
                <c:pt idx="2">
                  <c:v>3.1645569620253164</c:v>
                </c:pt>
                <c:pt idx="3">
                  <c:v>1.6835016835016836</c:v>
                </c:pt>
                <c:pt idx="4">
                  <c:v>1.1235955056179776</c:v>
                </c:pt>
                <c:pt idx="5">
                  <c:v>0.76277650648360029</c:v>
                </c:pt>
                <c:pt idx="6">
                  <c:v>0.53908355795148244</c:v>
                </c:pt>
                <c:pt idx="7">
                  <c:v>0.43649061545176782</c:v>
                </c:pt>
                <c:pt idx="8">
                  <c:v>0.38610038610038611</c:v>
                </c:pt>
                <c:pt idx="9">
                  <c:v>0.37439161362785478</c:v>
                </c:pt>
                <c:pt idx="10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7-244C-ADA3-7608C1C5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rehydrated'!$W$4:$W$17</c:f>
              <c:numCache>
                <c:formatCode>General</c:formatCode>
                <c:ptCount val="14"/>
                <c:pt idx="0">
                  <c:v>0</c:v>
                </c:pt>
                <c:pt idx="1">
                  <c:v>0.43640897755608421</c:v>
                </c:pt>
                <c:pt idx="2">
                  <c:v>0.74812967581046053</c:v>
                </c:pt>
                <c:pt idx="3">
                  <c:v>1.2468827930174484</c:v>
                </c:pt>
                <c:pt idx="4">
                  <c:v>1.6521197007481163</c:v>
                </c:pt>
                <c:pt idx="5">
                  <c:v>2.4314214463840358</c:v>
                </c:pt>
                <c:pt idx="6">
                  <c:v>3.2730673316708021</c:v>
                </c:pt>
                <c:pt idx="7">
                  <c:v>3.6783042394014842</c:v>
                </c:pt>
                <c:pt idx="8">
                  <c:v>4.3017456359102084</c:v>
                </c:pt>
                <c:pt idx="9">
                  <c:v>0.56670240465615507</c:v>
                </c:pt>
                <c:pt idx="10">
                  <c:v>5.5486284289276711</c:v>
                </c:pt>
                <c:pt idx="11">
                  <c:v>6.3591022443890211</c:v>
                </c:pt>
                <c:pt idx="12">
                  <c:v>7.5748129675810389</c:v>
                </c:pt>
                <c:pt idx="13">
                  <c:v>8.8528678304239321</c:v>
                </c:pt>
              </c:numCache>
            </c:numRef>
          </c:xVal>
          <c:yVal>
            <c:numRef>
              <c:f>'MD rehydrated'!$T$4:$T$17</c:f>
              <c:numCache>
                <c:formatCode>General</c:formatCode>
                <c:ptCount val="14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F443-9EFB-6EF58983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rehydrated'!$W$38:$W$48</c:f>
              <c:numCache>
                <c:formatCode>General</c:formatCode>
                <c:ptCount val="11"/>
                <c:pt idx="0">
                  <c:v>0</c:v>
                </c:pt>
                <c:pt idx="1">
                  <c:v>0.33840947546531197</c:v>
                </c:pt>
                <c:pt idx="2">
                  <c:v>0.84602368866329414</c:v>
                </c:pt>
                <c:pt idx="3">
                  <c:v>1.3536379018612621</c:v>
                </c:pt>
                <c:pt idx="4">
                  <c:v>1.9176536943034392</c:v>
                </c:pt>
                <c:pt idx="5">
                  <c:v>2.538071065989854</c:v>
                </c:pt>
                <c:pt idx="6">
                  <c:v>3.2712915961646871</c:v>
                </c:pt>
                <c:pt idx="7">
                  <c:v>4.2301184433164281</c:v>
                </c:pt>
                <c:pt idx="8">
                  <c:v>4.7941342357586052</c:v>
                </c:pt>
                <c:pt idx="9">
                  <c:v>5.5837563451776759</c:v>
                </c:pt>
                <c:pt idx="10">
                  <c:v>6.5989847715736119</c:v>
                </c:pt>
              </c:numCache>
            </c:numRef>
          </c:xVal>
          <c:yVal>
            <c:numRef>
              <c:f>'MD rehydrated'!$T$38:$T$48</c:f>
              <c:numCache>
                <c:formatCode>General</c:formatCode>
                <c:ptCount val="11"/>
                <c:pt idx="0">
                  <c:v>8.2644628099173563</c:v>
                </c:pt>
                <c:pt idx="1">
                  <c:v>4.9504950495049505</c:v>
                </c:pt>
                <c:pt idx="2">
                  <c:v>3.5971223021582732</c:v>
                </c:pt>
                <c:pt idx="3">
                  <c:v>2.4213075060532687</c:v>
                </c:pt>
                <c:pt idx="4">
                  <c:v>1.8315018315018314</c:v>
                </c:pt>
                <c:pt idx="5">
                  <c:v>1.0869565217391304</c:v>
                </c:pt>
                <c:pt idx="6">
                  <c:v>0.80064051240992784</c:v>
                </c:pt>
                <c:pt idx="7">
                  <c:v>0.625</c:v>
                </c:pt>
                <c:pt idx="8">
                  <c:v>0.56785917092561045</c:v>
                </c:pt>
                <c:pt idx="9">
                  <c:v>0.49504950495049505</c:v>
                </c:pt>
                <c:pt idx="10">
                  <c:v>0.39888312724371755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2-1A47-BAE4-A58FEAE9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rehydrated'!$W$22:$W$35</c:f>
              <c:numCache>
                <c:formatCode>General</c:formatCode>
                <c:ptCount val="14"/>
                <c:pt idx="0">
                  <c:v>0</c:v>
                </c:pt>
                <c:pt idx="1">
                  <c:v>0.48848569434753131</c:v>
                </c:pt>
                <c:pt idx="2">
                  <c:v>1.2212142358687998</c:v>
                </c:pt>
                <c:pt idx="3">
                  <c:v>1.5003489183531116</c:v>
                </c:pt>
                <c:pt idx="4">
                  <c:v>1.8841591067690189</c:v>
                </c:pt>
                <c:pt idx="5">
                  <c:v>2.0237264480111747</c:v>
                </c:pt>
                <c:pt idx="6">
                  <c:v>2.407536636427082</c:v>
                </c:pt>
                <c:pt idx="7">
                  <c:v>2.7215631542219114</c:v>
                </c:pt>
                <c:pt idx="8">
                  <c:v>3.1402651779483648</c:v>
                </c:pt>
                <c:pt idx="9">
                  <c:v>3.768318213538052</c:v>
                </c:pt>
                <c:pt idx="10">
                  <c:v>4.5010467550593205</c:v>
                </c:pt>
                <c:pt idx="11">
                  <c:v>5.0593161200279155</c:v>
                </c:pt>
                <c:pt idx="12">
                  <c:v>5.6524773203070566</c:v>
                </c:pt>
                <c:pt idx="13">
                  <c:v>6.6643405443126369</c:v>
                </c:pt>
              </c:numCache>
            </c:numRef>
          </c:xVal>
          <c:yVal>
            <c:numRef>
              <c:f>'MD rehydrated'!$T$22:$T$35</c:f>
              <c:numCache>
                <c:formatCode>General</c:formatCode>
                <c:ptCount val="14"/>
                <c:pt idx="0">
                  <c:v>9.9009900990099009</c:v>
                </c:pt>
                <c:pt idx="1">
                  <c:v>7.4074074074074066</c:v>
                </c:pt>
                <c:pt idx="2">
                  <c:v>4.9751243781094523</c:v>
                </c:pt>
                <c:pt idx="3">
                  <c:v>3.9840637450199203</c:v>
                </c:pt>
                <c:pt idx="4">
                  <c:v>2.7932960893854748</c:v>
                </c:pt>
                <c:pt idx="5">
                  <c:v>1.9685039370078741</c:v>
                </c:pt>
                <c:pt idx="6">
                  <c:v>1.5290519877675841</c:v>
                </c:pt>
                <c:pt idx="7">
                  <c:v>1.2376237623762376</c:v>
                </c:pt>
                <c:pt idx="8">
                  <c:v>0.87873462214411258</c:v>
                </c:pt>
                <c:pt idx="9">
                  <c:v>0.59772863120143449</c:v>
                </c:pt>
                <c:pt idx="10">
                  <c:v>0.54377379010331706</c:v>
                </c:pt>
                <c:pt idx="11">
                  <c:v>0.47755491881566381</c:v>
                </c:pt>
                <c:pt idx="12">
                  <c:v>0.4242681374628765</c:v>
                </c:pt>
                <c:pt idx="13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447-AD3D-FA3102D2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cont.'!$H$4:$H$14</c:f>
              <c:numCache>
                <c:formatCode>General</c:formatCode>
                <c:ptCount val="11"/>
                <c:pt idx="0">
                  <c:v>0</c:v>
                </c:pt>
                <c:pt idx="1">
                  <c:v>0.54644808743169904</c:v>
                </c:pt>
                <c:pt idx="2">
                  <c:v>1.1769651113913397</c:v>
                </c:pt>
                <c:pt idx="3">
                  <c:v>1.8074821353509947</c:v>
                </c:pt>
                <c:pt idx="4">
                  <c:v>2.6271542664985361</c:v>
                </c:pt>
                <c:pt idx="5">
                  <c:v>3.1736023539302209</c:v>
                </c:pt>
                <c:pt idx="6">
                  <c:v>3.7200504413619058</c:v>
                </c:pt>
                <c:pt idx="7">
                  <c:v>3.7200504413619058</c:v>
                </c:pt>
                <c:pt idx="8">
                  <c:v>4.7709121479613259</c:v>
                </c:pt>
                <c:pt idx="9">
                  <c:v>7.2719630096679424</c:v>
                </c:pt>
                <c:pt idx="10">
                  <c:v>7.3139974779319061</c:v>
                </c:pt>
              </c:numCache>
            </c:numRef>
          </c:xVal>
          <c:yVal>
            <c:numRef>
              <c:f>'MD rehydrated cont.'!$E$4:$E$14</c:f>
              <c:numCache>
                <c:formatCode>General</c:formatCode>
                <c:ptCount val="11"/>
                <c:pt idx="0">
                  <c:v>11.363636363636365</c:v>
                </c:pt>
                <c:pt idx="1">
                  <c:v>6.9444444444444446</c:v>
                </c:pt>
                <c:pt idx="2">
                  <c:v>2.4691358024691357</c:v>
                </c:pt>
                <c:pt idx="3">
                  <c:v>1.3140604467805519</c:v>
                </c:pt>
                <c:pt idx="4">
                  <c:v>0.81967213114754101</c:v>
                </c:pt>
                <c:pt idx="5">
                  <c:v>0.61500615006150061</c:v>
                </c:pt>
                <c:pt idx="6">
                  <c:v>0.51867219917012453</c:v>
                </c:pt>
                <c:pt idx="7">
                  <c:v>0.5181347150259068</c:v>
                </c:pt>
                <c:pt idx="8">
                  <c:v>0.42158516020236092</c:v>
                </c:pt>
                <c:pt idx="9">
                  <c:v>0.27540622418066651</c:v>
                </c:pt>
                <c:pt idx="10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7A4E-94A6-E4320D3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cont.'!$H$39:$H$51</c:f>
              <c:numCache>
                <c:formatCode>General</c:formatCode>
                <c:ptCount val="13"/>
              </c:numCache>
            </c:numRef>
          </c:xVal>
          <c:yVal>
            <c:numRef>
              <c:f>'MD rehydrated cont.'!$E$39:$E$51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5C41-8992-A72FAF39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cont.'!$H$23:$H$34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244-B1EC-E27C116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5AEB8-97C0-CB41-A0EE-1FB65C79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35</xdr:row>
      <xdr:rowOff>76200</xdr:rowOff>
    </xdr:from>
    <xdr:to>
      <xdr:col>13</xdr:col>
      <xdr:colOff>723900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A0B8-EB52-F24F-AF58-719CE56B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19</xdr:row>
      <xdr:rowOff>38100</xdr:rowOff>
    </xdr:from>
    <xdr:to>
      <xdr:col>13</xdr:col>
      <xdr:colOff>723900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33FDC-3CE8-9046-8EAE-51A2A3E6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CAFC-3E6A-2843-84C9-C0B26006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34</xdr:row>
      <xdr:rowOff>165100</xdr:rowOff>
    </xdr:from>
    <xdr:to>
      <xdr:col>28</xdr:col>
      <xdr:colOff>647700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14528-CDE4-3146-9895-D674E6EA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18</xdr:row>
      <xdr:rowOff>127000</xdr:rowOff>
    </xdr:from>
    <xdr:to>
      <xdr:col>28</xdr:col>
      <xdr:colOff>647700</xdr:colOff>
      <xdr:row>32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20BC9-1CB9-284F-82F1-AA8A829EF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C01C-9FB6-2A47-8312-2C6943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CF977-1122-2848-9B93-9D91D825B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8001B-E26C-D24A-A648-802E7897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42F325-76EB-F741-9468-C5261C00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0CAB0-E202-964E-8860-6AE2C25F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DD14E7-D44D-9443-A1AC-FEB1A93A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3EF98-9C8C-A543-9874-93842EB1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E3CB80-8A01-E34F-8D2E-C670373A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43CE4-1E07-C441-9344-22B163E1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FF88E-3B69-9648-B1D1-4623FC74C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AEE-9E0E-DC49-BB6D-61911DD81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8412-3FDE-614C-8D08-A989D892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EA70C-135C-4641-8E5B-B14375E6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D679E-A997-C549-9412-E84D3113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27DB-F539-1747-9156-C251AF24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56EE8-C167-294F-9208-0E6552B0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F78C6E-A40A-B147-A63E-E193283B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76E29F-BEAA-464D-968D-09A3E098D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4D279-D828-5C4D-B73E-1A096C39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D3670-0764-5E47-AF71-73157BB2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39A-0F49-634C-900C-A6D8A6F33A94}">
  <dimension ref="A2:W49"/>
  <sheetViews>
    <sheetView tabSelected="1" topLeftCell="A12" zoomScale="110" zoomScaleNormal="110" workbookViewId="0">
      <selection activeCell="L58" sqref="L58"/>
    </sheetView>
  </sheetViews>
  <sheetFormatPr baseColWidth="10" defaultRowHeight="16" x14ac:dyDescent="0.2"/>
  <sheetData>
    <row r="2" spans="1:23" x14ac:dyDescent="0.2">
      <c r="A2" s="4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4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D4" s="2">
        <v>-0.1</v>
      </c>
      <c r="E4">
        <f t="shared" ref="E4:E19" si="0">-1/D4</f>
        <v>10</v>
      </c>
      <c r="F4" s="2">
        <v>0.58919999999999995</v>
      </c>
      <c r="G4">
        <f t="shared" ref="G4:G19" si="1">((F4)/$F$4)*100</f>
        <v>100</v>
      </c>
      <c r="H4">
        <f t="shared" ref="H4:H19" si="2">100-G4</f>
        <v>0</v>
      </c>
      <c r="S4" s="2">
        <v>-0.105</v>
      </c>
      <c r="T4">
        <f t="shared" ref="T4:T17" si="3">-1/S4</f>
        <v>9.5238095238095237</v>
      </c>
      <c r="U4" s="2">
        <v>0.32079999999999997</v>
      </c>
      <c r="V4">
        <f t="shared" ref="V4:V12" si="4">(U4/$U$4)*100</f>
        <v>100</v>
      </c>
      <c r="W4">
        <f>100-V4</f>
        <v>0</v>
      </c>
    </row>
    <row r="5" spans="1:23" x14ac:dyDescent="0.2">
      <c r="B5" s="3"/>
      <c r="D5" s="2">
        <v>-0.13400000000000001</v>
      </c>
      <c r="E5">
        <f t="shared" si="0"/>
        <v>7.4626865671641784</v>
      </c>
      <c r="F5" s="2">
        <v>0.58799999999999997</v>
      </c>
      <c r="G5">
        <f t="shared" si="1"/>
        <v>99.796334012219972</v>
      </c>
      <c r="H5">
        <f t="shared" si="2"/>
        <v>0.20366598778002754</v>
      </c>
      <c r="Q5" s="3"/>
      <c r="S5" s="2">
        <v>-0.14099999999999999</v>
      </c>
      <c r="T5">
        <f t="shared" si="3"/>
        <v>7.0921985815602842</v>
      </c>
      <c r="U5" s="2">
        <v>0.31940000000000002</v>
      </c>
      <c r="V5">
        <f t="shared" si="4"/>
        <v>99.563591022443916</v>
      </c>
      <c r="W5">
        <f t="shared" ref="W5:W17" si="5">100-V5</f>
        <v>0.43640897755608421</v>
      </c>
    </row>
    <row r="6" spans="1:23" x14ac:dyDescent="0.2">
      <c r="B6" s="3"/>
      <c r="D6" s="2">
        <v>-0.28999999999999998</v>
      </c>
      <c r="E6">
        <f t="shared" si="0"/>
        <v>3.4482758620689657</v>
      </c>
      <c r="F6" s="2">
        <v>0.58640000000000003</v>
      </c>
      <c r="G6">
        <f t="shared" si="1"/>
        <v>99.524779361846583</v>
      </c>
      <c r="H6">
        <f t="shared" si="2"/>
        <v>0.47522063815341653</v>
      </c>
      <c r="Q6" s="3"/>
      <c r="S6" s="2">
        <v>-0.25</v>
      </c>
      <c r="T6">
        <f t="shared" si="3"/>
        <v>4</v>
      </c>
      <c r="U6" s="2">
        <v>0.31840000000000002</v>
      </c>
      <c r="V6">
        <f t="shared" si="4"/>
        <v>99.251870324189539</v>
      </c>
      <c r="W6">
        <f t="shared" si="5"/>
        <v>0.74812967581046053</v>
      </c>
    </row>
    <row r="7" spans="1:23" x14ac:dyDescent="0.2">
      <c r="B7" s="3"/>
      <c r="D7" s="2">
        <v>-0.37</v>
      </c>
      <c r="E7">
        <f t="shared" si="0"/>
        <v>2.7027027027027026</v>
      </c>
      <c r="F7" s="2">
        <v>0.58489999999999998</v>
      </c>
      <c r="G7">
        <f t="shared" si="1"/>
        <v>99.270196877121535</v>
      </c>
      <c r="H7">
        <f t="shared" si="2"/>
        <v>0.72980312287846516</v>
      </c>
      <c r="Q7" s="3"/>
      <c r="S7" s="2">
        <v>-0.314</v>
      </c>
      <c r="T7">
        <f t="shared" si="3"/>
        <v>3.1847133757961785</v>
      </c>
      <c r="U7" s="2">
        <v>0.31680000000000003</v>
      </c>
      <c r="V7">
        <f t="shared" si="4"/>
        <v>98.753117206982552</v>
      </c>
      <c r="W7">
        <f t="shared" si="5"/>
        <v>1.2468827930174484</v>
      </c>
    </row>
    <row r="8" spans="1:23" x14ac:dyDescent="0.2">
      <c r="D8" s="2">
        <v>-0.59399999999999997</v>
      </c>
      <c r="E8">
        <f t="shared" si="0"/>
        <v>1.6835016835016836</v>
      </c>
      <c r="F8" s="2">
        <v>0.58250000000000002</v>
      </c>
      <c r="G8">
        <f t="shared" si="1"/>
        <v>98.862864901561451</v>
      </c>
      <c r="H8">
        <f t="shared" si="2"/>
        <v>1.1371350984385487</v>
      </c>
      <c r="P8" s="3"/>
      <c r="S8" s="2">
        <v>-0.48199999999999998</v>
      </c>
      <c r="T8">
        <f t="shared" si="3"/>
        <v>2.0746887966804981</v>
      </c>
      <c r="U8" s="2">
        <v>0.3155</v>
      </c>
      <c r="V8">
        <f t="shared" si="4"/>
        <v>98.347880299251884</v>
      </c>
      <c r="W8">
        <f t="shared" si="5"/>
        <v>1.6521197007481163</v>
      </c>
    </row>
    <row r="9" spans="1:23" x14ac:dyDescent="0.2">
      <c r="D9" s="2">
        <v>-0.61799999999999999</v>
      </c>
      <c r="E9">
        <f t="shared" si="0"/>
        <v>1.6181229773462784</v>
      </c>
      <c r="F9" s="2">
        <v>0.58030000000000004</v>
      </c>
      <c r="G9">
        <f t="shared" si="1"/>
        <v>98.489477257298034</v>
      </c>
      <c r="H9">
        <f t="shared" si="2"/>
        <v>1.5105227427019656</v>
      </c>
      <c r="S9" s="2">
        <v>-0.96799999999999997</v>
      </c>
      <c r="T9">
        <f t="shared" si="3"/>
        <v>1.0330578512396695</v>
      </c>
      <c r="U9" s="2">
        <v>0.313</v>
      </c>
      <c r="V9">
        <f t="shared" si="4"/>
        <v>97.568578553615964</v>
      </c>
      <c r="W9">
        <f t="shared" si="5"/>
        <v>2.4314214463840358</v>
      </c>
    </row>
    <row r="10" spans="1:23" x14ac:dyDescent="0.2">
      <c r="D10" s="2">
        <v>-0.71599999999999997</v>
      </c>
      <c r="E10">
        <f t="shared" si="0"/>
        <v>1.3966480446927374</v>
      </c>
      <c r="F10" s="2">
        <v>0.57699999999999996</v>
      </c>
      <c r="G10">
        <f t="shared" si="1"/>
        <v>97.929395790902916</v>
      </c>
      <c r="H10">
        <f t="shared" si="2"/>
        <v>2.070604209097084</v>
      </c>
      <c r="S10" s="2">
        <v>-1.534</v>
      </c>
      <c r="T10">
        <f t="shared" si="3"/>
        <v>0.65189048239895697</v>
      </c>
      <c r="U10" s="2">
        <v>0.31030000000000002</v>
      </c>
      <c r="V10">
        <f t="shared" si="4"/>
        <v>96.726932668329198</v>
      </c>
      <c r="W10">
        <f t="shared" si="5"/>
        <v>3.2730673316708021</v>
      </c>
    </row>
    <row r="11" spans="1:23" x14ac:dyDescent="0.2">
      <c r="D11" s="2">
        <v>-1.181</v>
      </c>
      <c r="E11">
        <f t="shared" si="0"/>
        <v>0.84674005080440307</v>
      </c>
      <c r="F11" s="2">
        <v>0.57150000000000001</v>
      </c>
      <c r="G11">
        <f t="shared" si="1"/>
        <v>96.995926680244409</v>
      </c>
      <c r="H11">
        <f t="shared" si="2"/>
        <v>3.0040733197555909</v>
      </c>
      <c r="S11" s="2">
        <v>-1.8</v>
      </c>
      <c r="T11">
        <f t="shared" si="3"/>
        <v>0.55555555555555558</v>
      </c>
      <c r="U11" s="2">
        <v>0.309</v>
      </c>
      <c r="V11">
        <f t="shared" si="4"/>
        <v>96.321695760598516</v>
      </c>
      <c r="W11">
        <f t="shared" si="5"/>
        <v>3.6783042394014842</v>
      </c>
    </row>
    <row r="12" spans="1:23" x14ac:dyDescent="0.2">
      <c r="D12" s="2">
        <v>-1.498</v>
      </c>
      <c r="E12">
        <f t="shared" si="0"/>
        <v>0.66755674232309747</v>
      </c>
      <c r="F12" s="2">
        <v>0.56889999999999996</v>
      </c>
      <c r="G12">
        <f t="shared" si="1"/>
        <v>96.554650373387645</v>
      </c>
      <c r="H12">
        <f t="shared" si="2"/>
        <v>3.4453496266123551</v>
      </c>
      <c r="S12" s="2">
        <v>-1.8240000000000001</v>
      </c>
      <c r="T12">
        <f t="shared" si="3"/>
        <v>0.54824561403508765</v>
      </c>
      <c r="U12" s="2">
        <v>0.307</v>
      </c>
      <c r="V12">
        <f t="shared" si="4"/>
        <v>95.698254364089792</v>
      </c>
      <c r="W12">
        <f t="shared" si="5"/>
        <v>4.3017456359102084</v>
      </c>
    </row>
    <row r="13" spans="1:23" x14ac:dyDescent="0.2">
      <c r="D13" s="2">
        <v>-1.8720000000000001</v>
      </c>
      <c r="E13">
        <f t="shared" si="0"/>
        <v>0.53418803418803418</v>
      </c>
      <c r="F13" s="2">
        <v>0.56430000000000002</v>
      </c>
      <c r="G13">
        <f t="shared" si="1"/>
        <v>95.773930753564159</v>
      </c>
      <c r="H13">
        <f t="shared" si="2"/>
        <v>4.2260692464358414</v>
      </c>
      <c r="S13" s="2">
        <v>-2.4820000000000002</v>
      </c>
      <c r="T13">
        <f t="shared" si="3"/>
        <v>0.40290088638194999</v>
      </c>
      <c r="U13" s="2">
        <v>0.3049</v>
      </c>
      <c r="V13">
        <v>99.433297595343845</v>
      </c>
      <c r="W13">
        <f t="shared" si="5"/>
        <v>0.56670240465615507</v>
      </c>
    </row>
    <row r="14" spans="1:23" x14ac:dyDescent="0.2">
      <c r="D14" s="2">
        <v>-1.9330000000000001</v>
      </c>
      <c r="E14">
        <f t="shared" si="0"/>
        <v>0.5173305742369374</v>
      </c>
      <c r="F14" s="2">
        <v>0.56179999999999997</v>
      </c>
      <c r="G14">
        <f t="shared" si="1"/>
        <v>95.349626612355749</v>
      </c>
      <c r="H14">
        <f t="shared" si="2"/>
        <v>4.650373387644251</v>
      </c>
      <c r="S14" s="2">
        <v>-2.5950000000000002</v>
      </c>
      <c r="T14">
        <f t="shared" si="3"/>
        <v>0.38535645472061653</v>
      </c>
      <c r="U14" s="2">
        <v>0.30299999999999999</v>
      </c>
      <c r="V14">
        <f>(U14/$U$4)*100</f>
        <v>94.451371571072329</v>
      </c>
      <c r="W14">
        <f t="shared" si="5"/>
        <v>5.5486284289276711</v>
      </c>
    </row>
    <row r="15" spans="1:23" x14ac:dyDescent="0.2">
      <c r="D15" s="2">
        <v>-2.1320000000000001</v>
      </c>
      <c r="E15">
        <f t="shared" si="0"/>
        <v>0.4690431519699812</v>
      </c>
      <c r="F15" s="2">
        <v>0.55900000000000005</v>
      </c>
      <c r="G15">
        <f t="shared" si="1"/>
        <v>94.874405974202318</v>
      </c>
      <c r="H15">
        <f t="shared" si="2"/>
        <v>5.1255940257976818</v>
      </c>
      <c r="S15" s="2">
        <v>-2.968</v>
      </c>
      <c r="T15">
        <f t="shared" si="3"/>
        <v>0.33692722371967654</v>
      </c>
      <c r="U15" s="2">
        <v>0.3004</v>
      </c>
      <c r="V15">
        <f>(U15/$U$4)*100</f>
        <v>93.640897755610979</v>
      </c>
      <c r="W15">
        <f t="shared" si="5"/>
        <v>6.3591022443890211</v>
      </c>
    </row>
    <row r="16" spans="1:23" x14ac:dyDescent="0.2">
      <c r="D16" s="2">
        <v>-2.4089999999999998</v>
      </c>
      <c r="E16">
        <f t="shared" si="0"/>
        <v>0.41511000415110005</v>
      </c>
      <c r="F16" s="2">
        <v>0.55630000000000002</v>
      </c>
      <c r="G16">
        <f t="shared" si="1"/>
        <v>94.416157501697228</v>
      </c>
      <c r="H16">
        <f t="shared" si="2"/>
        <v>5.5838424983027721</v>
      </c>
      <c r="Q16" s="1"/>
      <c r="R16" s="1"/>
      <c r="S16" s="2">
        <v>-3.3620000000000001</v>
      </c>
      <c r="T16">
        <f t="shared" si="3"/>
        <v>0.29744199881023198</v>
      </c>
      <c r="U16" s="2">
        <v>0.29649999999999999</v>
      </c>
      <c r="V16">
        <f t="shared" ref="V16:V17" si="6">(U16/$U$4)*100</f>
        <v>92.425187032418961</v>
      </c>
      <c r="W16">
        <f t="shared" si="5"/>
        <v>7.5748129675810389</v>
      </c>
    </row>
    <row r="17" spans="1:23" x14ac:dyDescent="0.2">
      <c r="D17" s="2">
        <v>-2.4729999999999999</v>
      </c>
      <c r="E17">
        <f t="shared" si="0"/>
        <v>0.40436716538617068</v>
      </c>
      <c r="F17" s="2">
        <v>0.55169999999999997</v>
      </c>
      <c r="G17">
        <f t="shared" si="1"/>
        <v>93.635437881873727</v>
      </c>
      <c r="H17">
        <f t="shared" si="2"/>
        <v>6.3645621181262726</v>
      </c>
      <c r="S17" s="2">
        <v>-3.44</v>
      </c>
      <c r="T17">
        <f t="shared" si="3"/>
        <v>0.29069767441860467</v>
      </c>
      <c r="U17" s="2">
        <v>0.29239999999999999</v>
      </c>
      <c r="V17">
        <f t="shared" si="6"/>
        <v>91.147132169576068</v>
      </c>
      <c r="W17">
        <f t="shared" si="5"/>
        <v>8.8528678304239321</v>
      </c>
    </row>
    <row r="18" spans="1:23" x14ac:dyDescent="0.2">
      <c r="D18" s="2"/>
      <c r="E18" t="e">
        <f t="shared" si="0"/>
        <v>#DIV/0!</v>
      </c>
      <c r="F18" s="2"/>
      <c r="G18">
        <f t="shared" si="1"/>
        <v>0</v>
      </c>
      <c r="H18">
        <f t="shared" si="2"/>
        <v>100</v>
      </c>
    </row>
    <row r="19" spans="1:23" x14ac:dyDescent="0.2">
      <c r="D19" s="2"/>
      <c r="E19" t="e">
        <f t="shared" si="0"/>
        <v>#DIV/0!</v>
      </c>
      <c r="F19" s="2"/>
      <c r="G19">
        <f t="shared" si="1"/>
        <v>0</v>
      </c>
      <c r="H19">
        <f t="shared" si="2"/>
        <v>100</v>
      </c>
    </row>
    <row r="20" spans="1:23" x14ac:dyDescent="0.2">
      <c r="A20" s="4">
        <v>2346</v>
      </c>
      <c r="B20" t="s">
        <v>6</v>
      </c>
      <c r="C20" t="s">
        <v>5</v>
      </c>
      <c r="D20" t="s">
        <v>4</v>
      </c>
      <c r="E20" t="s">
        <v>3</v>
      </c>
      <c r="F20" t="s">
        <v>2</v>
      </c>
      <c r="G20" t="s">
        <v>1</v>
      </c>
      <c r="H20" t="s">
        <v>0</v>
      </c>
      <c r="P20" s="4">
        <v>2383</v>
      </c>
      <c r="Q20" t="s">
        <v>6</v>
      </c>
      <c r="R20" t="s">
        <v>5</v>
      </c>
      <c r="S20" t="s">
        <v>4</v>
      </c>
      <c r="T20" t="s">
        <v>3</v>
      </c>
      <c r="U20" t="s">
        <v>2</v>
      </c>
      <c r="V20" t="s">
        <v>1</v>
      </c>
      <c r="W20" t="s">
        <v>0</v>
      </c>
    </row>
    <row r="22" spans="1:23" x14ac:dyDescent="0.2">
      <c r="D22" s="2">
        <v>-9.8000000000000004E-2</v>
      </c>
      <c r="E22">
        <f t="shared" ref="E22:E34" si="7">-1/D22</f>
        <v>10.204081632653061</v>
      </c>
      <c r="F22" s="2">
        <v>0.24210000000000001</v>
      </c>
      <c r="G22">
        <f t="shared" ref="G22:G34" si="8">(F22/$F$22)*100</f>
        <v>100</v>
      </c>
      <c r="H22">
        <f t="shared" ref="H22:H34" si="9">100-G22</f>
        <v>0</v>
      </c>
      <c r="S22" s="2">
        <v>-0.10100000000000001</v>
      </c>
      <c r="T22">
        <f t="shared" ref="T22:T35" si="10">-1/S22</f>
        <v>9.9009900990099009</v>
      </c>
      <c r="U22" s="2">
        <v>0.28660000000000002</v>
      </c>
      <c r="V22">
        <f t="shared" ref="V22:V35" si="11">(U22/$U$22)*100</f>
        <v>100</v>
      </c>
      <c r="W22">
        <f t="shared" ref="W22:W35" si="12">100-V22</f>
        <v>0</v>
      </c>
    </row>
    <row r="23" spans="1:23" x14ac:dyDescent="0.2">
      <c r="B23" s="3"/>
      <c r="D23" s="2">
        <v>-0.246</v>
      </c>
      <c r="E23">
        <f t="shared" si="7"/>
        <v>4.0650406504065044</v>
      </c>
      <c r="F23" s="2">
        <v>0.24129999999999999</v>
      </c>
      <c r="G23">
        <f t="shared" si="8"/>
        <v>99.669558033870288</v>
      </c>
      <c r="H23">
        <f t="shared" si="9"/>
        <v>0.33044196612971177</v>
      </c>
      <c r="Q23" s="3"/>
      <c r="S23" s="2">
        <v>-0.13500000000000001</v>
      </c>
      <c r="T23">
        <f t="shared" si="10"/>
        <v>7.4074074074074066</v>
      </c>
      <c r="U23" s="2">
        <v>0.28520000000000001</v>
      </c>
      <c r="V23">
        <f t="shared" si="11"/>
        <v>99.511514305652469</v>
      </c>
      <c r="W23">
        <f t="shared" si="12"/>
        <v>0.48848569434753131</v>
      </c>
    </row>
    <row r="24" spans="1:23" x14ac:dyDescent="0.2">
      <c r="B24" s="3"/>
      <c r="D24" s="2">
        <v>-0.316</v>
      </c>
      <c r="E24">
        <f t="shared" si="7"/>
        <v>3.1645569620253164</v>
      </c>
      <c r="F24" s="2">
        <v>0.23980000000000001</v>
      </c>
      <c r="G24">
        <f t="shared" si="8"/>
        <v>99.049979347377118</v>
      </c>
      <c r="H24">
        <f t="shared" si="9"/>
        <v>0.95002065262288227</v>
      </c>
      <c r="Q24" s="3"/>
      <c r="S24" s="2">
        <v>-0.20100000000000001</v>
      </c>
      <c r="T24">
        <f t="shared" si="10"/>
        <v>4.9751243781094523</v>
      </c>
      <c r="U24" s="2">
        <v>0.28310000000000002</v>
      </c>
      <c r="V24">
        <f t="shared" si="11"/>
        <v>98.7787857641312</v>
      </c>
      <c r="W24">
        <f t="shared" si="12"/>
        <v>1.2212142358687998</v>
      </c>
    </row>
    <row r="25" spans="1:23" x14ac:dyDescent="0.2">
      <c r="B25" s="3"/>
      <c r="D25" s="2">
        <v>-0.59399999999999997</v>
      </c>
      <c r="E25">
        <f t="shared" si="7"/>
        <v>1.6835016835016836</v>
      </c>
      <c r="F25" s="2">
        <v>0.2382</v>
      </c>
      <c r="G25">
        <f t="shared" si="8"/>
        <v>98.389095415117708</v>
      </c>
      <c r="H25">
        <f t="shared" si="9"/>
        <v>1.6109045848822916</v>
      </c>
      <c r="Q25" s="3"/>
      <c r="S25" s="2">
        <v>-0.251</v>
      </c>
      <c r="T25">
        <f t="shared" si="10"/>
        <v>3.9840637450199203</v>
      </c>
      <c r="U25" s="2">
        <v>0.2823</v>
      </c>
      <c r="V25">
        <f t="shared" si="11"/>
        <v>98.499651081646888</v>
      </c>
      <c r="W25">
        <f t="shared" si="12"/>
        <v>1.5003489183531116</v>
      </c>
    </row>
    <row r="26" spans="1:23" x14ac:dyDescent="0.2">
      <c r="D26" s="2">
        <v>-0.89</v>
      </c>
      <c r="E26">
        <f t="shared" si="7"/>
        <v>1.1235955056179776</v>
      </c>
      <c r="F26" s="2">
        <v>0.23669999999999999</v>
      </c>
      <c r="G26">
        <f t="shared" si="8"/>
        <v>97.769516728624524</v>
      </c>
      <c r="H26">
        <f t="shared" si="9"/>
        <v>2.2304832713754763</v>
      </c>
      <c r="S26" s="2">
        <v>-0.35799999999999998</v>
      </c>
      <c r="T26">
        <f t="shared" si="10"/>
        <v>2.7932960893854748</v>
      </c>
      <c r="U26" s="2">
        <v>0.28120000000000001</v>
      </c>
      <c r="V26">
        <f t="shared" si="11"/>
        <v>98.115840893230981</v>
      </c>
      <c r="W26">
        <f t="shared" si="12"/>
        <v>1.8841591067690189</v>
      </c>
    </row>
    <row r="27" spans="1:23" x14ac:dyDescent="0.2">
      <c r="D27" s="2">
        <v>-1.3109999999999999</v>
      </c>
      <c r="E27">
        <f t="shared" si="7"/>
        <v>0.76277650648360029</v>
      </c>
      <c r="F27" s="2">
        <v>0.2354</v>
      </c>
      <c r="G27">
        <f t="shared" si="8"/>
        <v>97.23254853366376</v>
      </c>
      <c r="H27">
        <f t="shared" si="9"/>
        <v>2.7674514663362402</v>
      </c>
      <c r="S27" s="2">
        <v>-0.50800000000000001</v>
      </c>
      <c r="T27">
        <f t="shared" si="10"/>
        <v>1.9685039370078741</v>
      </c>
      <c r="U27" s="2">
        <v>0.28079999999999999</v>
      </c>
      <c r="V27">
        <f t="shared" si="11"/>
        <v>97.976273551988825</v>
      </c>
      <c r="W27">
        <f t="shared" si="12"/>
        <v>2.0237264480111747</v>
      </c>
    </row>
    <row r="28" spans="1:23" x14ac:dyDescent="0.2">
      <c r="D28" s="2">
        <v>-1.855</v>
      </c>
      <c r="E28">
        <f t="shared" si="7"/>
        <v>0.53908355795148244</v>
      </c>
      <c r="F28" s="2">
        <v>0.23330000000000001</v>
      </c>
      <c r="G28">
        <f t="shared" si="8"/>
        <v>96.365138372573313</v>
      </c>
      <c r="H28">
        <f t="shared" si="9"/>
        <v>3.6348616274266874</v>
      </c>
      <c r="S28" s="2">
        <v>-0.65400000000000003</v>
      </c>
      <c r="T28">
        <f t="shared" si="10"/>
        <v>1.5290519877675841</v>
      </c>
      <c r="U28" s="2">
        <v>0.2797</v>
      </c>
      <c r="V28">
        <f t="shared" si="11"/>
        <v>97.592463363572918</v>
      </c>
      <c r="W28">
        <f t="shared" si="12"/>
        <v>2.407536636427082</v>
      </c>
    </row>
    <row r="29" spans="1:23" x14ac:dyDescent="0.2">
      <c r="D29" s="2">
        <v>-2.2909999999999999</v>
      </c>
      <c r="E29">
        <f t="shared" si="7"/>
        <v>0.43649061545176782</v>
      </c>
      <c r="F29" s="2">
        <v>0.23130000000000001</v>
      </c>
      <c r="G29">
        <f t="shared" si="8"/>
        <v>95.539033457249062</v>
      </c>
      <c r="H29">
        <f t="shared" si="9"/>
        <v>4.4609665427509384</v>
      </c>
      <c r="S29" s="2">
        <v>-0.80800000000000005</v>
      </c>
      <c r="T29">
        <f t="shared" si="10"/>
        <v>1.2376237623762376</v>
      </c>
      <c r="U29" s="2">
        <v>0.27879999999999999</v>
      </c>
      <c r="V29">
        <f t="shared" si="11"/>
        <v>97.278436845778089</v>
      </c>
      <c r="W29">
        <f t="shared" si="12"/>
        <v>2.7215631542219114</v>
      </c>
    </row>
    <row r="30" spans="1:23" x14ac:dyDescent="0.2">
      <c r="D30" s="2">
        <v>-2.59</v>
      </c>
      <c r="E30">
        <f t="shared" si="7"/>
        <v>0.38610038610038611</v>
      </c>
      <c r="F30" s="2">
        <v>0.2303</v>
      </c>
      <c r="G30">
        <f t="shared" si="8"/>
        <v>95.125980999586943</v>
      </c>
      <c r="H30">
        <f t="shared" si="9"/>
        <v>4.8740190004130568</v>
      </c>
      <c r="S30" s="2">
        <v>-1.1379999999999999</v>
      </c>
      <c r="T30">
        <f t="shared" si="10"/>
        <v>0.87873462214411258</v>
      </c>
      <c r="U30" s="2">
        <v>0.27760000000000001</v>
      </c>
      <c r="V30">
        <f t="shared" si="11"/>
        <v>96.859734822051635</v>
      </c>
      <c r="W30">
        <f t="shared" si="12"/>
        <v>3.1402651779483648</v>
      </c>
    </row>
    <row r="31" spans="1:23" x14ac:dyDescent="0.2">
      <c r="D31" s="2">
        <v>-2.6709999999999998</v>
      </c>
      <c r="E31">
        <f t="shared" si="7"/>
        <v>0.37439161362785478</v>
      </c>
      <c r="F31" s="2">
        <v>0.23</v>
      </c>
      <c r="G31">
        <f t="shared" si="8"/>
        <v>95.002065262288312</v>
      </c>
      <c r="H31">
        <f t="shared" si="9"/>
        <v>4.9979347377116881</v>
      </c>
      <c r="S31" s="2">
        <v>-1.673</v>
      </c>
      <c r="T31">
        <f t="shared" si="10"/>
        <v>0.59772863120143449</v>
      </c>
      <c r="U31" s="2">
        <v>0.27579999999999999</v>
      </c>
      <c r="V31">
        <f t="shared" si="11"/>
        <v>96.231681786461948</v>
      </c>
      <c r="W31">
        <f t="shared" si="12"/>
        <v>3.768318213538052</v>
      </c>
    </row>
    <row r="32" spans="1:23" x14ac:dyDescent="0.2">
      <c r="D32" s="2">
        <v>-3.3330000000000002</v>
      </c>
      <c r="E32">
        <f t="shared" si="7"/>
        <v>0.30003000300030003</v>
      </c>
      <c r="F32" s="2">
        <v>0.2273</v>
      </c>
      <c r="G32">
        <f t="shared" si="8"/>
        <v>93.886823626600574</v>
      </c>
      <c r="H32">
        <f t="shared" si="9"/>
        <v>6.1131763733994262</v>
      </c>
      <c r="Q32" s="1"/>
      <c r="R32" s="1"/>
      <c r="S32" s="2">
        <v>-1.839</v>
      </c>
      <c r="T32">
        <f t="shared" si="10"/>
        <v>0.54377379010331706</v>
      </c>
      <c r="U32" s="2">
        <v>0.2737</v>
      </c>
      <c r="V32">
        <f t="shared" si="11"/>
        <v>95.498953244940679</v>
      </c>
      <c r="W32">
        <f t="shared" si="12"/>
        <v>4.5010467550593205</v>
      </c>
    </row>
    <row r="33" spans="1:23" x14ac:dyDescent="0.2">
      <c r="D33" s="2"/>
      <c r="E33" t="e">
        <f t="shared" si="7"/>
        <v>#DIV/0!</v>
      </c>
      <c r="F33" s="2"/>
      <c r="G33">
        <f t="shared" si="8"/>
        <v>0</v>
      </c>
      <c r="H33">
        <f t="shared" si="9"/>
        <v>100</v>
      </c>
      <c r="S33" s="2">
        <v>-2.0939999999999999</v>
      </c>
      <c r="T33">
        <f t="shared" si="10"/>
        <v>0.47755491881566381</v>
      </c>
      <c r="U33" s="2">
        <v>0.27210000000000001</v>
      </c>
      <c r="V33">
        <f t="shared" si="11"/>
        <v>94.940683879972084</v>
      </c>
      <c r="W33">
        <f t="shared" si="12"/>
        <v>5.0593161200279155</v>
      </c>
    </row>
    <row r="34" spans="1:23" x14ac:dyDescent="0.2">
      <c r="D34" s="2"/>
      <c r="E34" t="e">
        <f t="shared" si="7"/>
        <v>#DIV/0!</v>
      </c>
      <c r="F34" s="2"/>
      <c r="G34">
        <f t="shared" si="8"/>
        <v>0</v>
      </c>
      <c r="H34">
        <f t="shared" si="9"/>
        <v>100</v>
      </c>
      <c r="S34" s="2">
        <v>-2.3570000000000002</v>
      </c>
      <c r="T34">
        <f t="shared" si="10"/>
        <v>0.4242681374628765</v>
      </c>
      <c r="U34" s="2">
        <v>0.27039999999999997</v>
      </c>
      <c r="V34">
        <f t="shared" si="11"/>
        <v>94.347522679692943</v>
      </c>
      <c r="W34">
        <f t="shared" si="12"/>
        <v>5.6524773203070566</v>
      </c>
    </row>
    <row r="35" spans="1:23" x14ac:dyDescent="0.2">
      <c r="S35" s="2">
        <v>-3.1869999999999998</v>
      </c>
      <c r="T35">
        <f t="shared" si="10"/>
        <v>0.3137747097583935</v>
      </c>
      <c r="U35">
        <v>0.26750000000000002</v>
      </c>
      <c r="V35">
        <f t="shared" si="11"/>
        <v>93.335659455687363</v>
      </c>
      <c r="W35">
        <f t="shared" si="12"/>
        <v>6.6643405443126369</v>
      </c>
    </row>
    <row r="36" spans="1:23" x14ac:dyDescent="0.2">
      <c r="A36" s="4">
        <v>2011</v>
      </c>
      <c r="B36" t="s">
        <v>6</v>
      </c>
      <c r="C36" t="s">
        <v>5</v>
      </c>
      <c r="D36" t="s">
        <v>4</v>
      </c>
      <c r="E36" t="s">
        <v>3</v>
      </c>
      <c r="F36" t="s">
        <v>2</v>
      </c>
      <c r="G36" t="s">
        <v>1</v>
      </c>
      <c r="H36" t="s">
        <v>0</v>
      </c>
      <c r="P36" s="4">
        <v>2010</v>
      </c>
      <c r="Q36" t="s">
        <v>6</v>
      </c>
      <c r="R36" t="s">
        <v>5</v>
      </c>
      <c r="S36" t="s">
        <v>4</v>
      </c>
      <c r="T36" t="s">
        <v>3</v>
      </c>
      <c r="U36" t="s">
        <v>2</v>
      </c>
      <c r="V36" t="s">
        <v>1</v>
      </c>
      <c r="W36" t="s">
        <v>0</v>
      </c>
    </row>
    <row r="38" spans="1:23" x14ac:dyDescent="0.2">
      <c r="D38" s="2">
        <v>-0.13</v>
      </c>
      <c r="E38">
        <f t="shared" ref="E38:E48" si="13">-1/D38</f>
        <v>7.6923076923076916</v>
      </c>
      <c r="F38" s="2">
        <v>0.31009999999999999</v>
      </c>
      <c r="G38">
        <f t="shared" ref="G38:G48" si="14">(F38/$F$38)*100</f>
        <v>100</v>
      </c>
      <c r="H38">
        <f t="shared" ref="H38:H48" si="15">100-G38</f>
        <v>0</v>
      </c>
      <c r="S38" s="2">
        <v>-0.121</v>
      </c>
      <c r="T38">
        <f t="shared" ref="T38:T48" si="16">-1/S38</f>
        <v>8.2644628099173563</v>
      </c>
      <c r="U38" s="2">
        <v>0.17730000000000001</v>
      </c>
      <c r="V38">
        <f>(U38/$U$38)*100</f>
        <v>100</v>
      </c>
      <c r="W38">
        <f>100-V38</f>
        <v>0</v>
      </c>
    </row>
    <row r="39" spans="1:23" x14ac:dyDescent="0.2">
      <c r="B39" s="3"/>
      <c r="D39" s="2">
        <v>-0.38900000000000001</v>
      </c>
      <c r="E39">
        <f t="shared" si="13"/>
        <v>2.5706940874035991</v>
      </c>
      <c r="F39" s="2">
        <v>0.30780000000000002</v>
      </c>
      <c r="G39">
        <f t="shared" si="14"/>
        <v>99.258303772976461</v>
      </c>
      <c r="H39">
        <f t="shared" si="15"/>
        <v>0.74169622702353877</v>
      </c>
      <c r="Q39" s="3"/>
      <c r="S39" s="2">
        <v>-0.20200000000000001</v>
      </c>
      <c r="T39">
        <f t="shared" si="16"/>
        <v>4.9504950495049505</v>
      </c>
      <c r="U39" s="2">
        <v>0.1767</v>
      </c>
      <c r="V39">
        <f t="shared" ref="V39:V48" si="17">(U39/$U$38)*100</f>
        <v>99.661590524534688</v>
      </c>
      <c r="W39">
        <f t="shared" ref="W39:W48" si="18">100-V39</f>
        <v>0.33840947546531197</v>
      </c>
    </row>
    <row r="40" spans="1:23" x14ac:dyDescent="0.2">
      <c r="B40" s="3"/>
      <c r="D40" s="2">
        <v>-0.59699999999999998</v>
      </c>
      <c r="E40">
        <f t="shared" si="13"/>
        <v>1.6750418760469012</v>
      </c>
      <c r="F40" s="2">
        <v>0.30609999999999998</v>
      </c>
      <c r="G40">
        <f t="shared" si="14"/>
        <v>98.710093518219935</v>
      </c>
      <c r="H40">
        <f t="shared" si="15"/>
        <v>1.289906481780065</v>
      </c>
      <c r="Q40" s="3"/>
      <c r="S40" s="2">
        <v>-0.27800000000000002</v>
      </c>
      <c r="T40">
        <f t="shared" si="16"/>
        <v>3.5971223021582732</v>
      </c>
      <c r="U40" s="2">
        <v>0.17580000000000001</v>
      </c>
      <c r="V40">
        <f t="shared" si="17"/>
        <v>99.153976311336706</v>
      </c>
      <c r="W40">
        <f t="shared" si="18"/>
        <v>0.84602368866329414</v>
      </c>
    </row>
    <row r="41" spans="1:23" x14ac:dyDescent="0.2">
      <c r="B41" s="3"/>
      <c r="D41" s="2">
        <v>-0.79400000000000004</v>
      </c>
      <c r="E41">
        <f t="shared" si="13"/>
        <v>1.2594458438287153</v>
      </c>
      <c r="F41" s="2">
        <v>0.3044</v>
      </c>
      <c r="G41">
        <f t="shared" si="14"/>
        <v>98.161883263463395</v>
      </c>
      <c r="H41">
        <f t="shared" si="15"/>
        <v>1.8381167365366053</v>
      </c>
      <c r="Q41" s="3"/>
      <c r="S41" s="2">
        <v>-0.41299999999999998</v>
      </c>
      <c r="T41">
        <f t="shared" si="16"/>
        <v>2.4213075060532687</v>
      </c>
      <c r="U41" s="2">
        <v>0.1749</v>
      </c>
      <c r="V41">
        <f t="shared" si="17"/>
        <v>98.646362098138738</v>
      </c>
      <c r="W41">
        <f t="shared" si="18"/>
        <v>1.3536379018612621</v>
      </c>
    </row>
    <row r="42" spans="1:23" x14ac:dyDescent="0.2">
      <c r="D42" s="2">
        <v>-1.206</v>
      </c>
      <c r="E42">
        <f t="shared" si="13"/>
        <v>0.82918739635157546</v>
      </c>
      <c r="F42" s="2">
        <v>0.30270000000000002</v>
      </c>
      <c r="G42">
        <f t="shared" si="14"/>
        <v>97.613673008706883</v>
      </c>
      <c r="H42">
        <f t="shared" si="15"/>
        <v>2.3863269912931173</v>
      </c>
      <c r="S42" s="2">
        <v>-0.54600000000000004</v>
      </c>
      <c r="T42">
        <f t="shared" si="16"/>
        <v>1.8315018315018314</v>
      </c>
      <c r="U42" s="2">
        <v>0.1739</v>
      </c>
      <c r="V42">
        <f t="shared" si="17"/>
        <v>98.082346305696561</v>
      </c>
      <c r="W42">
        <f t="shared" si="18"/>
        <v>1.9176536943034392</v>
      </c>
    </row>
    <row r="43" spans="1:23" x14ac:dyDescent="0.2">
      <c r="D43" s="2">
        <v>-1.8540000000000001</v>
      </c>
      <c r="E43">
        <f t="shared" si="13"/>
        <v>0.53937432578209277</v>
      </c>
      <c r="F43" s="2">
        <v>0.30009999999999998</v>
      </c>
      <c r="G43">
        <f t="shared" si="14"/>
        <v>96.775233795549823</v>
      </c>
      <c r="H43">
        <f t="shared" si="15"/>
        <v>3.2247662044501766</v>
      </c>
      <c r="S43" s="2">
        <v>-0.92</v>
      </c>
      <c r="T43">
        <f t="shared" si="16"/>
        <v>1.0869565217391304</v>
      </c>
      <c r="U43" s="2">
        <v>0.17280000000000001</v>
      </c>
      <c r="V43">
        <f t="shared" si="17"/>
        <v>97.461928934010146</v>
      </c>
      <c r="W43">
        <f t="shared" si="18"/>
        <v>2.538071065989854</v>
      </c>
    </row>
    <row r="44" spans="1:23" x14ac:dyDescent="0.2">
      <c r="D44" s="2">
        <v>-1.821</v>
      </c>
      <c r="E44">
        <f t="shared" si="13"/>
        <v>0.54914881933003845</v>
      </c>
      <c r="F44" s="2">
        <v>0.29859999999999998</v>
      </c>
      <c r="G44">
        <f t="shared" si="14"/>
        <v>96.291518864882292</v>
      </c>
      <c r="H44">
        <f t="shared" si="15"/>
        <v>3.708481135117708</v>
      </c>
      <c r="S44" s="2">
        <v>-1.2490000000000001</v>
      </c>
      <c r="T44">
        <f t="shared" si="16"/>
        <v>0.80064051240992784</v>
      </c>
      <c r="U44" s="2">
        <v>0.17150000000000001</v>
      </c>
      <c r="V44">
        <f t="shared" si="17"/>
        <v>96.728708403835313</v>
      </c>
      <c r="W44">
        <f t="shared" si="18"/>
        <v>3.2712915961646871</v>
      </c>
    </row>
    <row r="45" spans="1:23" x14ac:dyDescent="0.2">
      <c r="D45" s="2">
        <v>-2.3119999999999998</v>
      </c>
      <c r="E45">
        <f t="shared" si="13"/>
        <v>0.43252595155709345</v>
      </c>
      <c r="F45" s="2">
        <v>0.29770000000000002</v>
      </c>
      <c r="G45">
        <f t="shared" si="14"/>
        <v>96.001289906481787</v>
      </c>
      <c r="H45">
        <f t="shared" si="15"/>
        <v>3.9987100935182127</v>
      </c>
      <c r="S45" s="2">
        <v>-1.6</v>
      </c>
      <c r="T45">
        <f t="shared" si="16"/>
        <v>0.625</v>
      </c>
      <c r="U45" s="2">
        <v>0.16980000000000001</v>
      </c>
      <c r="V45">
        <f t="shared" si="17"/>
        <v>95.769881556683572</v>
      </c>
      <c r="W45">
        <f t="shared" si="18"/>
        <v>4.2301184433164281</v>
      </c>
    </row>
    <row r="46" spans="1:23" x14ac:dyDescent="0.2">
      <c r="D46" s="2">
        <v>-2.4409999999999998</v>
      </c>
      <c r="E46">
        <f t="shared" si="13"/>
        <v>0.40966816878328555</v>
      </c>
      <c r="F46" s="2">
        <v>0.2959</v>
      </c>
      <c r="G46">
        <f t="shared" si="14"/>
        <v>95.42083198968075</v>
      </c>
      <c r="H46">
        <f t="shared" si="15"/>
        <v>4.5791680103192505</v>
      </c>
      <c r="S46" s="2">
        <v>-1.7609999999999999</v>
      </c>
      <c r="T46">
        <f t="shared" si="16"/>
        <v>0.56785917092561045</v>
      </c>
      <c r="U46" s="2">
        <v>0.16880000000000001</v>
      </c>
      <c r="V46">
        <f t="shared" si="17"/>
        <v>95.205865764241395</v>
      </c>
      <c r="W46">
        <f t="shared" si="18"/>
        <v>4.7941342357586052</v>
      </c>
    </row>
    <row r="47" spans="1:23" x14ac:dyDescent="0.2">
      <c r="D47" s="2">
        <v>-2.8620000000000001</v>
      </c>
      <c r="E47">
        <f t="shared" si="13"/>
        <v>0.34940600978336828</v>
      </c>
      <c r="F47" s="2">
        <v>0.29430000000000001</v>
      </c>
      <c r="G47">
        <f t="shared" si="14"/>
        <v>94.904869396968721</v>
      </c>
      <c r="H47">
        <f t="shared" si="15"/>
        <v>5.0951306030312793</v>
      </c>
      <c r="S47" s="2">
        <v>-2.02</v>
      </c>
      <c r="T47">
        <f t="shared" si="16"/>
        <v>0.49504950495049505</v>
      </c>
      <c r="U47" s="2">
        <v>0.16739999999999999</v>
      </c>
      <c r="V47">
        <f t="shared" si="17"/>
        <v>94.416243654822324</v>
      </c>
      <c r="W47">
        <f t="shared" si="18"/>
        <v>5.5837563451776759</v>
      </c>
    </row>
    <row r="48" spans="1:23" x14ac:dyDescent="0.2">
      <c r="D48" s="2"/>
      <c r="E48" t="e">
        <f t="shared" si="13"/>
        <v>#DIV/0!</v>
      </c>
      <c r="F48" s="2"/>
      <c r="G48">
        <f t="shared" si="14"/>
        <v>0</v>
      </c>
      <c r="H48">
        <f t="shared" si="15"/>
        <v>100</v>
      </c>
      <c r="S48" s="2">
        <v>-2.5070000000000001</v>
      </c>
      <c r="T48">
        <f t="shared" si="16"/>
        <v>0.39888312724371755</v>
      </c>
      <c r="U48" s="2">
        <v>0.1656</v>
      </c>
      <c r="V48">
        <f t="shared" si="17"/>
        <v>93.401015228426388</v>
      </c>
      <c r="W48">
        <f t="shared" si="18"/>
        <v>6.5989847715736119</v>
      </c>
    </row>
    <row r="49" spans="2:3" x14ac:dyDescent="0.2">
      <c r="B49" s="1"/>
      <c r="C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45EA-2499-DC43-979F-12BA5DE3511C}">
  <dimension ref="A2:U95"/>
  <sheetViews>
    <sheetView zoomScale="110" zoomScaleNormal="110" workbookViewId="0">
      <selection activeCell="H21" sqref="H21"/>
    </sheetView>
  </sheetViews>
  <sheetFormatPr baseColWidth="10" defaultRowHeight="16" x14ac:dyDescent="0.2"/>
  <sheetData>
    <row r="2" spans="1:21" x14ac:dyDescent="0.2">
      <c r="A2" s="5">
        <v>2009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3" spans="1:21" x14ac:dyDescent="0.2">
      <c r="A3" t="s">
        <v>7</v>
      </c>
    </row>
    <row r="4" spans="1:21" x14ac:dyDescent="0.2">
      <c r="D4" s="2">
        <v>-8.7999999999999995E-2</v>
      </c>
      <c r="E4">
        <f>-1/D4</f>
        <v>11.363636363636365</v>
      </c>
      <c r="F4" s="2">
        <v>0.4758</v>
      </c>
      <c r="G4">
        <f>((F4)/$F$4)*100</f>
        <v>100</v>
      </c>
      <c r="H4">
        <f>100-G4</f>
        <v>0</v>
      </c>
      <c r="S4" s="2"/>
      <c r="U4" s="2"/>
    </row>
    <row r="5" spans="1:21" x14ac:dyDescent="0.2">
      <c r="B5" s="3"/>
      <c r="D5" s="2">
        <v>-0.14399999999999999</v>
      </c>
      <c r="E5">
        <f t="shared" ref="E5:E19" si="0">-1/D5</f>
        <v>6.9444444444444446</v>
      </c>
      <c r="F5" s="2">
        <v>0.47320000000000001</v>
      </c>
      <c r="G5">
        <f t="shared" ref="G5:G13" si="1">((F5)/$F$4)*100</f>
        <v>99.453551912568301</v>
      </c>
      <c r="H5">
        <f t="shared" ref="H5:H13" si="2">100-G5</f>
        <v>0.54644808743169904</v>
      </c>
      <c r="Q5" s="3"/>
      <c r="S5" s="2"/>
      <c r="U5" s="2"/>
    </row>
    <row r="6" spans="1:21" x14ac:dyDescent="0.2">
      <c r="B6" s="3"/>
      <c r="D6" s="2">
        <v>-0.40500000000000003</v>
      </c>
      <c r="E6">
        <f t="shared" si="0"/>
        <v>2.4691358024691357</v>
      </c>
      <c r="F6" s="2">
        <v>0.47020000000000001</v>
      </c>
      <c r="G6">
        <f t="shared" si="1"/>
        <v>98.82303488860866</v>
      </c>
      <c r="H6">
        <f t="shared" si="2"/>
        <v>1.1769651113913397</v>
      </c>
      <c r="Q6" s="3"/>
      <c r="S6" s="2"/>
      <c r="U6" s="2"/>
    </row>
    <row r="7" spans="1:21" x14ac:dyDescent="0.2">
      <c r="B7" s="3"/>
      <c r="D7" s="2">
        <v>-0.76100000000000001</v>
      </c>
      <c r="E7">
        <f t="shared" si="0"/>
        <v>1.3140604467805519</v>
      </c>
      <c r="F7" s="2">
        <v>0.4672</v>
      </c>
      <c r="G7">
        <f t="shared" si="1"/>
        <v>98.192517864649005</v>
      </c>
      <c r="H7">
        <f t="shared" si="2"/>
        <v>1.8074821353509947</v>
      </c>
      <c r="Q7" s="3"/>
      <c r="S7" s="2"/>
      <c r="U7" s="2"/>
    </row>
    <row r="8" spans="1:21" x14ac:dyDescent="0.2">
      <c r="D8" s="2">
        <v>-1.22</v>
      </c>
      <c r="E8">
        <f t="shared" si="0"/>
        <v>0.81967213114754101</v>
      </c>
      <c r="F8" s="2">
        <v>0.46329999999999999</v>
      </c>
      <c r="G8">
        <f t="shared" si="1"/>
        <v>97.372845733501464</v>
      </c>
      <c r="H8">
        <f t="shared" si="2"/>
        <v>2.6271542664985361</v>
      </c>
      <c r="P8" s="3"/>
      <c r="S8" s="2"/>
      <c r="U8" s="2"/>
    </row>
    <row r="9" spans="1:21" x14ac:dyDescent="0.2">
      <c r="D9" s="2">
        <v>-1.6259999999999999</v>
      </c>
      <c r="E9">
        <f t="shared" si="0"/>
        <v>0.61500615006150061</v>
      </c>
      <c r="F9" s="2">
        <v>0.4607</v>
      </c>
      <c r="G9">
        <f t="shared" si="1"/>
        <v>96.826397646069779</v>
      </c>
      <c r="H9">
        <f t="shared" si="2"/>
        <v>3.1736023539302209</v>
      </c>
      <c r="S9" s="2"/>
      <c r="U9" s="2"/>
    </row>
    <row r="10" spans="1:21" x14ac:dyDescent="0.2">
      <c r="D10" s="2">
        <v>-1.9279999999999999</v>
      </c>
      <c r="E10">
        <f t="shared" si="0"/>
        <v>0.51867219917012453</v>
      </c>
      <c r="F10" s="2">
        <v>0.45810000000000001</v>
      </c>
      <c r="G10">
        <f t="shared" si="1"/>
        <v>96.279949558638094</v>
      </c>
      <c r="H10">
        <f t="shared" si="2"/>
        <v>3.7200504413619058</v>
      </c>
      <c r="S10" s="2"/>
      <c r="U10" s="2"/>
    </row>
    <row r="11" spans="1:21" x14ac:dyDescent="0.2">
      <c r="D11" s="2">
        <v>-1.93</v>
      </c>
      <c r="E11">
        <f t="shared" si="0"/>
        <v>0.5181347150259068</v>
      </c>
      <c r="F11" s="2">
        <v>0.45810000000000001</v>
      </c>
      <c r="G11">
        <f t="shared" si="1"/>
        <v>96.279949558638094</v>
      </c>
      <c r="H11">
        <f t="shared" si="2"/>
        <v>3.7200504413619058</v>
      </c>
      <c r="S11" s="2"/>
      <c r="U11" s="2"/>
    </row>
    <row r="12" spans="1:21" x14ac:dyDescent="0.2">
      <c r="D12" s="2">
        <v>-2.3719999999999999</v>
      </c>
      <c r="E12">
        <f t="shared" si="0"/>
        <v>0.42158516020236092</v>
      </c>
      <c r="F12" s="2">
        <v>0.4531</v>
      </c>
      <c r="G12">
        <f t="shared" si="1"/>
        <v>95.229087852038674</v>
      </c>
      <c r="H12">
        <f t="shared" si="2"/>
        <v>4.7709121479613259</v>
      </c>
      <c r="S12" s="2"/>
      <c r="U12" s="2"/>
    </row>
    <row r="13" spans="1:21" x14ac:dyDescent="0.2">
      <c r="D13" s="2">
        <v>-3.6309999999999998</v>
      </c>
      <c r="E13">
        <f t="shared" si="0"/>
        <v>0.27540622418066651</v>
      </c>
      <c r="F13" s="2">
        <v>0.44119999999999998</v>
      </c>
      <c r="G13">
        <f t="shared" si="1"/>
        <v>92.728036990332058</v>
      </c>
      <c r="H13">
        <f t="shared" si="2"/>
        <v>7.2719630096679424</v>
      </c>
      <c r="S13" s="2"/>
      <c r="U13" s="2"/>
    </row>
    <row r="14" spans="1:21" x14ac:dyDescent="0.2">
      <c r="D14" s="2">
        <v>-3.5350000000000001</v>
      </c>
      <c r="E14">
        <f t="shared" si="0"/>
        <v>0.28288543140028288</v>
      </c>
      <c r="F14" s="2">
        <v>0.441</v>
      </c>
      <c r="G14">
        <f t="shared" ref="G14:G19" si="3">((F14)/$F$4)*100</f>
        <v>92.686002522068094</v>
      </c>
      <c r="H14">
        <f t="shared" ref="H14:H19" si="4">100-G14</f>
        <v>7.3139974779319061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>
        <f t="shared" si="3"/>
        <v>0</v>
      </c>
      <c r="H15">
        <f t="shared" si="4"/>
        <v>100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>
        <f t="shared" si="3"/>
        <v>0</v>
      </c>
      <c r="H16">
        <f t="shared" si="4"/>
        <v>100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>
        <f t="shared" si="3"/>
        <v>0</v>
      </c>
      <c r="H17">
        <f t="shared" si="4"/>
        <v>100</v>
      </c>
    </row>
    <row r="18" spans="1:21" x14ac:dyDescent="0.2">
      <c r="D18" s="2"/>
      <c r="E18" t="e">
        <f t="shared" si="0"/>
        <v>#DIV/0!</v>
      </c>
      <c r="F18" s="2"/>
      <c r="G18">
        <f t="shared" si="3"/>
        <v>0</v>
      </c>
      <c r="H18">
        <f t="shared" si="4"/>
        <v>100</v>
      </c>
    </row>
    <row r="19" spans="1:21" x14ac:dyDescent="0.2">
      <c r="D19" s="2"/>
      <c r="E19" t="e">
        <f t="shared" si="0"/>
        <v>#DIV/0!</v>
      </c>
      <c r="F19" s="2"/>
      <c r="G19">
        <f t="shared" si="3"/>
        <v>0</v>
      </c>
      <c r="H19">
        <f t="shared" si="4"/>
        <v>100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C4CD-48FE-5F47-BF15-DBBDF0ED77E2}">
  <dimension ref="A2:U95"/>
  <sheetViews>
    <sheetView zoomScale="110" zoomScaleNormal="110" workbookViewId="0">
      <selection activeCell="A3" sqref="A3"/>
    </sheetView>
  </sheetViews>
  <sheetFormatPr baseColWidth="10" defaultRowHeight="16" x14ac:dyDescent="0.2"/>
  <sheetData>
    <row r="2" spans="1:21" x14ac:dyDescent="0.2">
      <c r="A2" s="5"/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4" spans="1:21" x14ac:dyDescent="0.2">
      <c r="D4" s="2"/>
      <c r="E4" t="e">
        <f>-1/D4</f>
        <v>#DIV/0!</v>
      </c>
      <c r="F4" s="2"/>
      <c r="G4" t="e">
        <f>((F4)/$F$4)*100</f>
        <v>#DIV/0!</v>
      </c>
      <c r="H4" t="e">
        <f>100-G4</f>
        <v>#DIV/0!</v>
      </c>
      <c r="S4" s="2"/>
      <c r="U4" s="2"/>
    </row>
    <row r="5" spans="1:21" x14ac:dyDescent="0.2">
      <c r="B5" s="3"/>
      <c r="D5" s="2"/>
      <c r="E5" t="e">
        <f t="shared" ref="E5:E19" si="0">-1/D5</f>
        <v>#DIV/0!</v>
      </c>
      <c r="F5" s="2"/>
      <c r="G5" t="e">
        <f t="shared" ref="G5:G19" si="1">((F5)/$F$4)*100</f>
        <v>#DIV/0!</v>
      </c>
      <c r="H5" t="e">
        <f t="shared" ref="H5:H19" si="2">100-G5</f>
        <v>#DIV/0!</v>
      </c>
      <c r="Q5" s="3"/>
      <c r="S5" s="2"/>
      <c r="U5" s="2"/>
    </row>
    <row r="6" spans="1:21" x14ac:dyDescent="0.2">
      <c r="B6" s="3"/>
      <c r="D6" s="2"/>
      <c r="E6" t="e">
        <f t="shared" si="0"/>
        <v>#DIV/0!</v>
      </c>
      <c r="F6" s="2"/>
      <c r="G6" t="e">
        <f t="shared" si="1"/>
        <v>#DIV/0!</v>
      </c>
      <c r="H6" t="e">
        <f t="shared" si="2"/>
        <v>#DIV/0!</v>
      </c>
      <c r="Q6" s="3"/>
      <c r="S6" s="2"/>
      <c r="U6" s="2"/>
    </row>
    <row r="7" spans="1:21" x14ac:dyDescent="0.2">
      <c r="B7" s="3"/>
      <c r="D7" s="2"/>
      <c r="E7" t="e">
        <f t="shared" si="0"/>
        <v>#DIV/0!</v>
      </c>
      <c r="F7" s="2"/>
      <c r="G7" t="e">
        <f t="shared" si="1"/>
        <v>#DIV/0!</v>
      </c>
      <c r="H7" t="e">
        <f t="shared" si="2"/>
        <v>#DIV/0!</v>
      </c>
      <c r="Q7" s="3"/>
      <c r="S7" s="2"/>
      <c r="U7" s="2"/>
    </row>
    <row r="8" spans="1:21" x14ac:dyDescent="0.2">
      <c r="D8" s="2"/>
      <c r="E8" t="e">
        <f t="shared" si="0"/>
        <v>#DIV/0!</v>
      </c>
      <c r="F8" s="2"/>
      <c r="G8" t="e">
        <f t="shared" si="1"/>
        <v>#DIV/0!</v>
      </c>
      <c r="H8" t="e">
        <f t="shared" si="2"/>
        <v>#DIV/0!</v>
      </c>
      <c r="P8" s="3"/>
      <c r="S8" s="2"/>
      <c r="U8" s="2"/>
    </row>
    <row r="9" spans="1:21" x14ac:dyDescent="0.2">
      <c r="D9" s="2"/>
      <c r="E9" t="e">
        <f t="shared" si="0"/>
        <v>#DIV/0!</v>
      </c>
      <c r="F9" s="2"/>
      <c r="G9" t="e">
        <f t="shared" si="1"/>
        <v>#DIV/0!</v>
      </c>
      <c r="H9" t="e">
        <f t="shared" si="2"/>
        <v>#DIV/0!</v>
      </c>
      <c r="S9" s="2"/>
      <c r="U9" s="2"/>
    </row>
    <row r="10" spans="1:21" x14ac:dyDescent="0.2">
      <c r="D10" s="2"/>
      <c r="E10" t="e">
        <f t="shared" si="0"/>
        <v>#DIV/0!</v>
      </c>
      <c r="F10" s="2"/>
      <c r="G10" t="e">
        <f t="shared" si="1"/>
        <v>#DIV/0!</v>
      </c>
      <c r="H10" t="e">
        <f t="shared" si="2"/>
        <v>#DIV/0!</v>
      </c>
      <c r="S10" s="2"/>
      <c r="U10" s="2"/>
    </row>
    <row r="11" spans="1:21" x14ac:dyDescent="0.2">
      <c r="D11" s="2"/>
      <c r="E11" t="e">
        <f t="shared" si="0"/>
        <v>#DIV/0!</v>
      </c>
      <c r="F11" s="2"/>
      <c r="G11" t="e">
        <f t="shared" si="1"/>
        <v>#DIV/0!</v>
      </c>
      <c r="H11" t="e">
        <f t="shared" si="2"/>
        <v>#DIV/0!</v>
      </c>
      <c r="S11" s="2"/>
      <c r="U11" s="2"/>
    </row>
    <row r="12" spans="1:21" x14ac:dyDescent="0.2">
      <c r="D12" s="2"/>
      <c r="E12" t="e">
        <f t="shared" si="0"/>
        <v>#DIV/0!</v>
      </c>
      <c r="F12" s="2"/>
      <c r="G12" t="e">
        <f t="shared" si="1"/>
        <v>#DIV/0!</v>
      </c>
      <c r="H12" t="e">
        <f t="shared" si="2"/>
        <v>#DIV/0!</v>
      </c>
      <c r="S12" s="2"/>
      <c r="U12" s="2"/>
    </row>
    <row r="13" spans="1:21" x14ac:dyDescent="0.2">
      <c r="D13" s="2"/>
      <c r="E13" t="e">
        <f t="shared" si="0"/>
        <v>#DIV/0!</v>
      </c>
      <c r="F13" s="2"/>
      <c r="G13" t="e">
        <f t="shared" si="1"/>
        <v>#DIV/0!</v>
      </c>
      <c r="H13" t="e">
        <f t="shared" si="2"/>
        <v>#DIV/0!</v>
      </c>
      <c r="S13" s="2"/>
      <c r="U13" s="2"/>
    </row>
    <row r="14" spans="1:21" x14ac:dyDescent="0.2">
      <c r="D14" s="2"/>
      <c r="E14" t="e">
        <f t="shared" si="0"/>
        <v>#DIV/0!</v>
      </c>
      <c r="F14" s="2"/>
      <c r="G14" t="e">
        <f t="shared" si="1"/>
        <v>#DIV/0!</v>
      </c>
      <c r="H14" t="e">
        <f t="shared" si="2"/>
        <v>#DIV/0!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 t="e">
        <f t="shared" si="1"/>
        <v>#DIV/0!</v>
      </c>
      <c r="H15" t="e">
        <f t="shared" si="2"/>
        <v>#DIV/0!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 t="e">
        <f t="shared" si="1"/>
        <v>#DIV/0!</v>
      </c>
      <c r="H16" t="e">
        <f t="shared" si="2"/>
        <v>#DIV/0!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 t="e">
        <f t="shared" si="1"/>
        <v>#DIV/0!</v>
      </c>
      <c r="H17" t="e">
        <f t="shared" si="2"/>
        <v>#DIV/0!</v>
      </c>
    </row>
    <row r="18" spans="1:21" x14ac:dyDescent="0.2">
      <c r="D18" s="2"/>
      <c r="E18" t="e">
        <f t="shared" si="0"/>
        <v>#DIV/0!</v>
      </c>
      <c r="F18" s="2"/>
      <c r="G18" t="e">
        <f t="shared" si="1"/>
        <v>#DIV/0!</v>
      </c>
      <c r="H18" t="e">
        <f t="shared" si="2"/>
        <v>#DIV/0!</v>
      </c>
    </row>
    <row r="19" spans="1:21" x14ac:dyDescent="0.2">
      <c r="D19" s="2"/>
      <c r="E19" t="e">
        <f t="shared" si="0"/>
        <v>#DIV/0!</v>
      </c>
      <c r="F19" s="2"/>
      <c r="G19" t="e">
        <f t="shared" si="1"/>
        <v>#DIV/0!</v>
      </c>
      <c r="H19" t="e">
        <f t="shared" si="2"/>
        <v>#DIV/0!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 rehydrated</vt:lpstr>
      <vt:lpstr>MD rehydrated cont.</vt:lpstr>
      <vt:lpstr>PD rehydrated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2023-07-30T21:19:19Z</dcterms:created>
  <dcterms:modified xsi:type="dcterms:W3CDTF">2023-09-21T19:07:05Z</dcterms:modified>
</cp:coreProperties>
</file>