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9Ware5\Documents\x9_assist\lists\useCases\"/>
    </mc:Choice>
  </mc:AlternateContent>
  <bookViews>
    <workbookView xWindow="360" yWindow="150" windowWidth="15315" windowHeight="873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48" i="1" l="1"/>
  <c r="K47" i="1" l="1"/>
  <c r="M47" i="1" s="1"/>
  <c r="K46" i="1"/>
  <c r="M46" i="1" s="1"/>
  <c r="K45" i="1"/>
  <c r="M45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K37" i="1"/>
  <c r="M37" i="1" s="1"/>
  <c r="K36" i="1"/>
  <c r="M36" i="1" s="1"/>
  <c r="K35" i="1"/>
  <c r="K34" i="1"/>
  <c r="M34" i="1" s="1"/>
  <c r="K33" i="1"/>
  <c r="M33" i="1" s="1"/>
  <c r="K32" i="1"/>
  <c r="M32" i="1" s="1"/>
  <c r="K31" i="1"/>
  <c r="M31" i="1" s="1"/>
  <c r="K30" i="1"/>
  <c r="M30" i="1" s="1"/>
  <c r="K29" i="1"/>
  <c r="M29" i="1" s="1"/>
  <c r="K28" i="1"/>
  <c r="M28" i="1" s="1"/>
  <c r="K27" i="1"/>
  <c r="M27" i="1" s="1"/>
  <c r="K26" i="1"/>
  <c r="M26" i="1" s="1"/>
  <c r="K25" i="1"/>
  <c r="M25" i="1" s="1"/>
  <c r="K24" i="1"/>
  <c r="M24" i="1" s="1"/>
  <c r="K23" i="1"/>
  <c r="K22" i="1"/>
  <c r="M22" i="1" s="1"/>
  <c r="K20" i="1"/>
  <c r="M20" i="1" s="1"/>
  <c r="K19" i="1"/>
  <c r="M19" i="1" s="1"/>
  <c r="K18" i="1"/>
  <c r="K17" i="1"/>
  <c r="M17" i="1" s="1"/>
  <c r="K21" i="1"/>
  <c r="M21" i="1" s="1"/>
  <c r="M35" i="1"/>
</calcChain>
</file>

<file path=xl/sharedStrings.xml><?xml version="1.0" encoding="utf-8"?>
<sst xmlns="http://schemas.openxmlformats.org/spreadsheetml/2006/main" count="224" uniqueCount="91">
  <si>
    <t>D/C</t>
  </si>
  <si>
    <t>Account</t>
  </si>
  <si>
    <t>Serial</t>
  </si>
  <si>
    <t>Amount</t>
  </si>
  <si>
    <t>D</t>
  </si>
  <si>
    <t>AuxOnUs</t>
  </si>
  <si>
    <t>Payee</t>
  </si>
  <si>
    <t>Test Transaction</t>
  </si>
  <si>
    <t>business3</t>
  </si>
  <si>
    <t>EPC</t>
  </si>
  <si>
    <t>Number</t>
  </si>
  <si>
    <t>017770064</t>
  </si>
  <si>
    <t>017770077</t>
  </si>
  <si>
    <t>017770080</t>
  </si>
  <si>
    <t>017770093</t>
  </si>
  <si>
    <t>017770103</t>
  </si>
  <si>
    <t>017770116</t>
  </si>
  <si>
    <t>017770129</t>
  </si>
  <si>
    <t>017770132</t>
  </si>
  <si>
    <t>017770145</t>
  </si>
  <si>
    <t>017770158</t>
  </si>
  <si>
    <t>017770161</t>
  </si>
  <si>
    <t>017770174</t>
  </si>
  <si>
    <t>017770187</t>
  </si>
  <si>
    <t>017770190</t>
  </si>
  <si>
    <t>017770200</t>
  </si>
  <si>
    <t>017770213</t>
  </si>
  <si>
    <t>017770226</t>
  </si>
  <si>
    <t>017770239</t>
  </si>
  <si>
    <t>017770242</t>
  </si>
  <si>
    <t>017770255</t>
  </si>
  <si>
    <t>017770022</t>
  </si>
  <si>
    <t>017770035</t>
  </si>
  <si>
    <t>017770051</t>
  </si>
  <si>
    <t>017770048</t>
  </si>
  <si>
    <t>C</t>
  </si>
  <si>
    <t>017770006</t>
  </si>
  <si>
    <t>18*459</t>
  </si>
  <si>
    <t>Routing</t>
  </si>
  <si>
    <t>Bundle</t>
  </si>
  <si>
    <t>1234-5678</t>
  </si>
  <si>
    <t>017770019</t>
  </si>
  <si>
    <t>:: No serial Number ::</t>
  </si>
  <si>
    <t>:: Test Item ::</t>
  </si>
  <si>
    <t>Amount Only</t>
  </si>
  <si>
    <t>123456789 012</t>
  </si>
  <si>
    <t>Submitter:</t>
  </si>
  <si>
    <t>Department:</t>
  </si>
  <si>
    <t>Project:</t>
  </si>
  <si>
    <t>Fld4</t>
  </si>
  <si>
    <t>:: AuxOnUs digit error ::</t>
  </si>
  <si>
    <t>Credit</t>
  </si>
  <si>
    <t>MICR</t>
  </si>
  <si>
    <t>from the debits that</t>
  </si>
  <si>
    <t xml:space="preserve">immediately follow. </t>
  </si>
  <si>
    <t xml:space="preserve">Item sequence </t>
  </si>
  <si>
    <t>show the ability</t>
  </si>
  <si>
    <t xml:space="preserve">for automation. </t>
  </si>
  <si>
    <t xml:space="preserve">from a formula to </t>
  </si>
  <si>
    <t>:: Account includes space ::</t>
  </si>
  <si>
    <t>TranCode</t>
  </si>
  <si>
    <t>Sequence</t>
  </si>
  <si>
    <t xml:space="preserve">Item  </t>
  </si>
  <si>
    <t>12345678-1234</t>
  </si>
  <si>
    <t>55555334</t>
  </si>
  <si>
    <t>:: 4x4 routing ::</t>
  </si>
  <si>
    <t>A credit amount</t>
  </si>
  <si>
    <t>of zero will be</t>
  </si>
  <si>
    <t>auto-calculated</t>
  </si>
  <si>
    <t xml:space="preserve">number is set </t>
  </si>
  <si>
    <t>Comments</t>
  </si>
  <si>
    <t>Address1</t>
  </si>
  <si>
    <t>Name/Address</t>
  </si>
  <si>
    <t>Address2</t>
  </si>
  <si>
    <t>Address3</t>
  </si>
  <si>
    <t>Address4</t>
  </si>
  <si>
    <t>Address5</t>
  </si>
  <si>
    <t>Signature Line</t>
  </si>
  <si>
    <t>Memo Line</t>
  </si>
  <si>
    <t>Template</t>
  </si>
  <si>
    <t>Name</t>
  </si>
  <si>
    <t xml:space="preserve">per bundle and to optionally force each new credit sequence to begin in a new bundle. </t>
  </si>
  <si>
    <t>*</t>
  </si>
  <si>
    <t>Use Case File</t>
  </si>
  <si>
    <t>Generate has parameters on the bundle panel which define the number of items</t>
  </si>
  <si>
    <t>Total</t>
  </si>
  <si>
    <t xml:space="preserve">Column A = "*" is treated as a comment line (not data) and is otherwise ignored. </t>
  </si>
  <si>
    <t xml:space="preserve">Column B = "D" for a debit and "C" for a credit. </t>
  </si>
  <si>
    <t xml:space="preserve">Column B = "Bundle" forces the next item to begin a new bundle (all else empty). </t>
  </si>
  <si>
    <t>Column B = "CashLetter" forces the next item to begin a new cash letter (all else empty).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</si>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</sst>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Protection="1"/>
    <xf numFmtId="1" fontId="0" fillId="2" borderId="0" xfId="0" applyNumberFormat="1" applyFill="1" applyBorder="1" applyProtection="1"/>
    <xf numFmtId="1" fontId="0" fillId="0" borderId="0" xfId="0" applyNumberFormat="1" applyProtection="1"/>
    <xf numFmtId="1" fontId="0" fillId="2" borderId="0" xfId="0" applyNumberFormat="1" applyFill="1" applyBorder="1" applyAlignment="1" applyProtection="1">
      <alignment horizontal="left"/>
    </xf>
    <xf numFmtId="0" fontId="0" fillId="0" borderId="0" xfId="0" applyAlignment="1" applyProtection="1">
      <alignment horizontal="center"/>
    </xf>
    <xf numFmtId="4" fontId="0" fillId="0" borderId="0" xfId="0" applyNumberFormat="1" applyProtection="1"/>
    <xf numFmtId="1" fontId="0" fillId="0" borderId="0" xfId="0" applyNumberFormat="1" applyAlignment="1" applyProtection="1">
      <alignment horizontal="left"/>
    </xf>
    <xf numFmtId="49" fontId="0" fillId="0" borderId="0" xfId="0" applyNumberFormat="1" applyAlignment="1">
      <alignment horizontal="right"/>
    </xf>
    <xf numFmtId="49" fontId="0" fillId="0" borderId="0" xfId="0" applyNumberFormat="1" applyAlignment="1" applyProtection="1">
      <alignment horizontal="right"/>
    </xf>
    <xf numFmtId="49" fontId="1" fillId="0" borderId="0" xfId="0" applyNumberFormat="1" applyFont="1" applyAlignment="1">
      <alignment horizontal="right"/>
    </xf>
    <xf numFmtId="0" fontId="0" fillId="3" borderId="0" xfId="0" applyFill="1" applyAlignment="1" applyProtection="1">
      <alignment horizontal="center"/>
    </xf>
    <xf numFmtId="4" fontId="0" fillId="3" borderId="0" xfId="0" applyNumberFormat="1" applyFill="1" applyProtection="1"/>
    <xf numFmtId="49" fontId="0" fillId="0" borderId="0" xfId="0" applyNumberFormat="1" applyProtection="1"/>
    <xf numFmtId="0" fontId="0" fillId="0" borderId="0" xfId="0" applyNumberFormat="1" applyAlignment="1" applyProtection="1">
      <alignment horizontal="left"/>
    </xf>
    <xf numFmtId="49" fontId="1" fillId="0" borderId="0" xfId="0" applyNumberFormat="1" applyFont="1" applyAlignment="1" applyProtection="1">
      <alignment horizontal="right"/>
    </xf>
    <xf numFmtId="0" fontId="0" fillId="2" borderId="0" xfId="0" applyNumberFormat="1" applyFill="1" applyBorder="1" applyAlignment="1" applyProtection="1">
      <alignment horizontal="left"/>
    </xf>
    <xf numFmtId="4" fontId="0" fillId="2" borderId="0" xfId="0" applyNumberFormat="1" applyFill="1" applyBorder="1" applyAlignment="1" applyProtection="1">
      <alignment horizontal="center"/>
    </xf>
    <xf numFmtId="49" fontId="0" fillId="2" borderId="0" xfId="0" applyNumberFormat="1" applyFill="1" applyBorder="1" applyAlignment="1" applyProtection="1">
      <alignment horizontal="center"/>
    </xf>
    <xf numFmtId="1" fontId="0" fillId="2" borderId="0" xfId="0" applyNumberFormat="1" applyFill="1" applyBorder="1" applyAlignment="1" applyProtection="1">
      <alignment horizontal="center"/>
    </xf>
    <xf numFmtId="1" fontId="1" fillId="2" borderId="0" xfId="0" applyNumberFormat="1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4" fontId="1" fillId="2" borderId="0" xfId="0" applyNumberFormat="1" applyFont="1" applyFill="1" applyBorder="1" applyAlignment="1" applyProtection="1">
      <alignment horizontal="left"/>
    </xf>
    <xf numFmtId="0" fontId="1" fillId="0" borderId="0" xfId="0" applyFont="1" applyProtection="1"/>
    <xf numFmtId="49" fontId="1" fillId="2" borderId="0" xfId="0" applyNumberFormat="1" applyFont="1" applyFill="1" applyBorder="1" applyAlignment="1" applyProtection="1">
      <alignment horizontal="left"/>
    </xf>
    <xf numFmtId="4" fontId="0" fillId="0" borderId="0" xfId="0" applyNumberFormat="1" applyAlignment="1" applyProtection="1">
      <alignment horizontal="left"/>
    </xf>
    <xf numFmtId="0" fontId="0" fillId="5" borderId="1" xfId="0" applyFill="1" applyBorder="1" applyAlignment="1" applyProtection="1">
      <alignment horizontal="center"/>
    </xf>
    <xf numFmtId="49" fontId="0" fillId="5" borderId="1" xfId="0" applyNumberFormat="1" applyFill="1" applyBorder="1" applyAlignment="1" applyProtection="1">
      <alignment horizontal="center"/>
    </xf>
    <xf numFmtId="1" fontId="0" fillId="5" borderId="1" xfId="0" applyNumberFormat="1" applyFill="1" applyBorder="1" applyAlignment="1" applyProtection="1">
      <alignment horizontal="center"/>
    </xf>
    <xf numFmtId="4" fontId="0" fillId="5" borderId="1" xfId="0" applyNumberFormat="1" applyFill="1" applyBorder="1" applyAlignment="1" applyProtection="1">
      <alignment horizontal="center"/>
    </xf>
    <xf numFmtId="0" fontId="0" fillId="5" borderId="1" xfId="0" applyNumberFormat="1" applyFill="1" applyBorder="1" applyAlignment="1" applyProtection="1">
      <alignment horizontal="center"/>
    </xf>
    <xf numFmtId="0" fontId="0" fillId="0" borderId="0" xfId="0" applyFill="1" applyProtection="1"/>
    <xf numFmtId="1" fontId="0" fillId="0" borderId="0" xfId="0" applyNumberFormat="1" applyFill="1" applyProtection="1"/>
    <xf numFmtId="0" fontId="0" fillId="5" borderId="2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right"/>
    </xf>
    <xf numFmtId="49" fontId="0" fillId="5" borderId="3" xfId="0" applyNumberFormat="1" applyFill="1" applyBorder="1" applyAlignment="1" applyProtection="1">
      <alignment horizontal="center"/>
    </xf>
    <xf numFmtId="4" fontId="1" fillId="5" borderId="3" xfId="0" applyNumberFormat="1" applyFont="1" applyFill="1" applyBorder="1" applyAlignment="1" applyProtection="1">
      <alignment horizontal="center"/>
    </xf>
    <xf numFmtId="1" fontId="0" fillId="5" borderId="3" xfId="0" applyNumberFormat="1" applyFill="1" applyBorder="1" applyAlignment="1" applyProtection="1">
      <alignment horizontal="left"/>
    </xf>
    <xf numFmtId="1" fontId="0" fillId="5" borderId="3" xfId="0" applyNumberFormat="1" applyFill="1" applyBorder="1" applyProtection="1"/>
    <xf numFmtId="0" fontId="0" fillId="5" borderId="3" xfId="0" applyNumberFormat="1" applyFill="1" applyBorder="1" applyAlignment="1" applyProtection="1">
      <alignment horizontal="center"/>
    </xf>
    <xf numFmtId="49" fontId="1" fillId="5" borderId="3" xfId="0" applyNumberFormat="1" applyFont="1" applyFill="1" applyBorder="1" applyAlignment="1" applyProtection="1">
      <alignment horizontal="center"/>
    </xf>
    <xf numFmtId="4" fontId="0" fillId="5" borderId="4" xfId="0" applyNumberFormat="1" applyFill="1" applyBorder="1" applyAlignment="1" applyProtection="1">
      <alignment horizontal="left"/>
    </xf>
    <xf numFmtId="0" fontId="0" fillId="5" borderId="5" xfId="0" applyFill="1" applyBorder="1" applyAlignment="1" applyProtection="1">
      <alignment horizontal="center"/>
    </xf>
    <xf numFmtId="49" fontId="1" fillId="5" borderId="1" xfId="0" applyNumberFormat="1" applyFont="1" applyFill="1" applyBorder="1" applyAlignment="1" applyProtection="1">
      <alignment horizontal="center"/>
    </xf>
    <xf numFmtId="4" fontId="0" fillId="5" borderId="6" xfId="0" applyNumberFormat="1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49" fontId="1" fillId="2" borderId="3" xfId="0" applyNumberFormat="1" applyFont="1" applyFill="1" applyBorder="1" applyAlignment="1" applyProtection="1">
      <alignment horizontal="left"/>
    </xf>
    <xf numFmtId="49" fontId="1" fillId="2" borderId="4" xfId="0" applyNumberFormat="1" applyFont="1" applyFill="1" applyBorder="1" applyAlignment="1" applyProtection="1">
      <alignment horizontal="left"/>
    </xf>
    <xf numFmtId="0" fontId="0" fillId="2" borderId="7" xfId="0" applyFill="1" applyBorder="1" applyAlignment="1" applyProtection="1">
      <alignment horizontal="center"/>
    </xf>
    <xf numFmtId="49" fontId="1" fillId="2" borderId="8" xfId="0" applyNumberFormat="1" applyFont="1" applyFill="1" applyBorder="1" applyAlignment="1" applyProtection="1">
      <alignment horizontal="left"/>
    </xf>
    <xf numFmtId="4" fontId="0" fillId="2" borderId="8" xfId="0" applyNumberFormat="1" applyFill="1" applyBorder="1" applyAlignment="1" applyProtection="1">
      <alignment horizontal="left"/>
    </xf>
    <xf numFmtId="0" fontId="0" fillId="2" borderId="5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right"/>
    </xf>
    <xf numFmtId="0" fontId="0" fillId="2" borderId="1" xfId="0" applyFill="1" applyBorder="1" applyAlignment="1" applyProtection="1">
      <alignment horizontal="center"/>
    </xf>
    <xf numFmtId="49" fontId="0" fillId="2" borderId="1" xfId="0" applyNumberFormat="1" applyFill="1" applyBorder="1" applyAlignment="1" applyProtection="1">
      <alignment horizontal="right"/>
    </xf>
    <xf numFmtId="49" fontId="0" fillId="2" borderId="1" xfId="0" applyNumberFormat="1" applyFill="1" applyBorder="1" applyAlignment="1" applyProtection="1">
      <alignment horizontal="center"/>
    </xf>
    <xf numFmtId="4" fontId="0" fillId="2" borderId="1" xfId="0" applyNumberFormat="1" applyFill="1" applyBorder="1" applyAlignment="1" applyProtection="1">
      <alignment horizontal="center"/>
    </xf>
    <xf numFmtId="1" fontId="0" fillId="2" borderId="1" xfId="0" applyNumberFormat="1" applyFill="1" applyBorder="1" applyAlignment="1" applyProtection="1">
      <alignment horizontal="left"/>
    </xf>
    <xf numFmtId="1" fontId="0" fillId="2" borderId="1" xfId="0" applyNumberFormat="1" applyFill="1" applyBorder="1" applyProtection="1"/>
    <xf numFmtId="0" fontId="0" fillId="2" borderId="1" xfId="0" applyNumberFormat="1" applyFill="1" applyBorder="1" applyAlignment="1" applyProtection="1">
      <alignment horizontal="center"/>
    </xf>
    <xf numFmtId="49" fontId="1" fillId="2" borderId="1" xfId="0" applyNumberFormat="1" applyFont="1" applyFill="1" applyBorder="1" applyAlignment="1" applyProtection="1">
      <alignment horizontal="left"/>
    </xf>
    <xf numFmtId="4" fontId="0" fillId="2" borderId="6" xfId="0" applyNumberFormat="1" applyFill="1" applyBorder="1" applyAlignment="1" applyProtection="1">
      <alignment horizontal="left"/>
    </xf>
    <xf numFmtId="4" fontId="0" fillId="5" borderId="0" xfId="0" applyNumberFormat="1" applyFill="1" applyBorder="1" applyAlignment="1" applyProtection="1">
      <alignment horizontal="center"/>
    </xf>
    <xf numFmtId="4" fontId="1" fillId="5" borderId="0" xfId="0" applyNumberFormat="1" applyFont="1" applyFill="1" applyBorder="1" applyAlignment="1" applyProtection="1">
      <alignment horizontal="left"/>
    </xf>
    <xf numFmtId="4" fontId="1" fillId="5" borderId="0" xfId="0" applyNumberFormat="1" applyFont="1" applyFill="1" applyBorder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49" fontId="1" fillId="5" borderId="0" xfId="0" applyNumberFormat="1" applyFont="1" applyFill="1" applyBorder="1" applyAlignment="1" applyProtection="1">
      <alignment horizontal="left"/>
    </xf>
    <xf numFmtId="49" fontId="0" fillId="2" borderId="0" xfId="0" applyNumberForma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center"/>
    </xf>
    <xf numFmtId="1" fontId="0" fillId="4" borderId="0" xfId="0" applyNumberFormat="1" applyFill="1" applyBorder="1" applyAlignment="1" applyProtection="1">
      <alignment horizontal="left"/>
    </xf>
    <xf numFmtId="1" fontId="0" fillId="4" borderId="2" xfId="0" applyNumberFormat="1" applyFill="1" applyBorder="1" applyAlignment="1" applyProtection="1">
      <alignment horizontal="left"/>
    </xf>
    <xf numFmtId="1" fontId="0" fillId="4" borderId="3" xfId="0" applyNumberFormat="1" applyFill="1" applyBorder="1" applyAlignment="1" applyProtection="1">
      <alignment horizontal="left"/>
    </xf>
    <xf numFmtId="1" fontId="0" fillId="4" borderId="4" xfId="0" applyNumberFormat="1" applyFill="1" applyBorder="1" applyAlignment="1" applyProtection="1">
      <alignment horizontal="left"/>
    </xf>
    <xf numFmtId="1" fontId="0" fillId="4" borderId="7" xfId="0" applyNumberFormat="1" applyFill="1" applyBorder="1" applyAlignment="1" applyProtection="1">
      <alignment horizontal="left"/>
    </xf>
    <xf numFmtId="1" fontId="0" fillId="4" borderId="8" xfId="0" applyNumberFormat="1" applyFill="1" applyBorder="1" applyAlignment="1" applyProtection="1">
      <alignment horizontal="left"/>
    </xf>
    <xf numFmtId="1" fontId="0" fillId="4" borderId="5" xfId="0" applyNumberFormat="1" applyFill="1" applyBorder="1" applyAlignment="1" applyProtection="1">
      <alignment horizontal="left"/>
    </xf>
    <xf numFmtId="1" fontId="0" fillId="4" borderId="1" xfId="0" applyNumberFormat="1" applyFill="1" applyBorder="1" applyAlignment="1" applyProtection="1">
      <alignment horizontal="left"/>
    </xf>
    <xf numFmtId="1" fontId="0" fillId="4" borderId="6" xfId="0" applyNumberFormat="1" applyFill="1" applyBorder="1" applyAlignment="1" applyProtection="1">
      <alignment horizontal="left"/>
    </xf>
  </cellXfs>
  <cellStyles count="1">
    <cellStyle name="Normal" xfId="0" builtinId="0"/>
  </cellStyles>
  <dxfs count="1">
    <dxf>
      <fill>
        <patternFill>
          <bgColor rgb="FFFFCC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zoomScaleNormal="100" workbookViewId="0">
      <pane ySplit="2" topLeftCell="A3" activePane="bottomLeft" state="frozen"/>
      <selection pane="bottomLeft" activeCell="B17" sqref="B17"/>
    </sheetView>
  </sheetViews>
  <sheetFormatPr defaultRowHeight="12.75" x14ac:dyDescent="0.2"/>
  <cols>
    <col min="1" max="1" width="3.85546875" style="5" customWidth="1"/>
    <col min="2" max="2" width="8.28515625" style="5" customWidth="1"/>
    <col min="3" max="3" width="15.28515625" style="13" customWidth="1"/>
    <col min="4" max="4" width="5.85546875" style="3" customWidth="1"/>
    <col min="5" max="5" width="17.5703125" style="9" customWidth="1"/>
    <col min="6" max="6" width="7.140625" style="3" customWidth="1"/>
    <col min="7" max="7" width="20.7109375" style="9" customWidth="1"/>
    <col min="8" max="8" width="10.42578125" style="1" customWidth="1"/>
    <col min="9" max="9" width="10.140625" style="3" customWidth="1"/>
    <col min="10" max="10" width="17.85546875" style="6" customWidth="1"/>
    <col min="11" max="11" width="16.85546875" style="1" customWidth="1"/>
    <col min="12" max="12" width="18.7109375" style="7" customWidth="1"/>
    <col min="13" max="13" width="18.7109375" style="3" customWidth="1"/>
    <col min="14" max="14" width="13.140625" style="14" customWidth="1"/>
    <col min="15" max="20" width="18.7109375" style="1" customWidth="1"/>
    <col min="21" max="21" width="25.140625" style="1" customWidth="1"/>
    <col min="22" max="16384" width="9.140625" style="1"/>
  </cols>
  <sheetData>
    <row r="1" spans="1:21" x14ac:dyDescent="0.2">
      <c r="A1" s="33" t="s">
        <v>90</v>
      </c>
      <c r="B1" s="34"/>
      <c r="C1" s="35" t="s">
        <v>52</v>
      </c>
      <c r="D1" s="35" t="s">
        <v>52</v>
      </c>
      <c r="E1" s="35" t="s">
        <v>52</v>
      </c>
      <c r="F1" s="35" t="s">
        <v>52</v>
      </c>
      <c r="G1" s="35" t="s">
        <v>52</v>
      </c>
      <c r="H1" s="35" t="s">
        <v>52</v>
      </c>
      <c r="I1" s="35" t="s">
        <v>52</v>
      </c>
      <c r="J1" s="35" t="s">
        <v>52</v>
      </c>
      <c r="K1" s="36" t="s">
        <v>61</v>
      </c>
      <c r="L1" s="37"/>
      <c r="M1" s="38"/>
      <c r="N1" s="39" t="s">
        <v>79</v>
      </c>
      <c r="O1" s="40"/>
      <c r="P1" s="40" t="s">
        <v>72</v>
      </c>
      <c r="Q1" s="40" t="s">
        <v>72</v>
      </c>
      <c r="R1" s="40" t="s">
        <v>72</v>
      </c>
      <c r="S1" s="40" t="s">
        <v>72</v>
      </c>
      <c r="T1" s="40" t="s">
        <v>72</v>
      </c>
      <c r="U1" s="41"/>
    </row>
    <row r="2" spans="1:21" s="5" customFormat="1" x14ac:dyDescent="0.2">
      <c r="A2" s="42" t="s">
        <v>90</v>
      </c>
      <c r="B2" s="26" t="s">
        <v>0</v>
      </c>
      <c r="C2" s="27" t="s">
        <v>5</v>
      </c>
      <c r="D2" s="28" t="s">
        <v>9</v>
      </c>
      <c r="E2" s="27" t="s">
        <v>38</v>
      </c>
      <c r="F2" s="28" t="s">
        <v>49</v>
      </c>
      <c r="G2" s="27" t="s">
        <v>1</v>
      </c>
      <c r="H2" s="26" t="s">
        <v>2</v>
      </c>
      <c r="I2" s="28" t="s">
        <v>60</v>
      </c>
      <c r="J2" s="29" t="s">
        <v>3</v>
      </c>
      <c r="K2" s="29" t="s">
        <v>10</v>
      </c>
      <c r="L2" s="28" t="s">
        <v>6</v>
      </c>
      <c r="M2" s="28" t="s">
        <v>78</v>
      </c>
      <c r="N2" s="30" t="s">
        <v>80</v>
      </c>
      <c r="O2" s="43" t="s">
        <v>77</v>
      </c>
      <c r="P2" s="43" t="s">
        <v>71</v>
      </c>
      <c r="Q2" s="43" t="s">
        <v>73</v>
      </c>
      <c r="R2" s="43" t="s">
        <v>74</v>
      </c>
      <c r="S2" s="43" t="s">
        <v>75</v>
      </c>
      <c r="T2" s="43" t="s">
        <v>76</v>
      </c>
      <c r="U2" s="44" t="s">
        <v>70</v>
      </c>
    </row>
    <row r="3" spans="1:21" x14ac:dyDescent="0.2">
      <c r="A3" s="45" t="s">
        <v>90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</row>
    <row r="4" spans="1:21" x14ac:dyDescent="0.2">
      <c r="A4" s="48" t="s">
        <v>90</v>
      </c>
      <c r="B4" s="24"/>
      <c r="C4" s="67" t="s">
        <v>84</v>
      </c>
      <c r="D4" s="67"/>
      <c r="E4" s="67"/>
      <c r="F4" s="67"/>
      <c r="G4" s="67"/>
      <c r="H4" s="67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49"/>
    </row>
    <row r="5" spans="1:21" x14ac:dyDescent="0.2">
      <c r="A5" s="48" t="s">
        <v>90</v>
      </c>
      <c r="B5" s="24"/>
      <c r="C5" s="67" t="s">
        <v>81</v>
      </c>
      <c r="D5" s="67"/>
      <c r="E5" s="67"/>
      <c r="F5" s="67"/>
      <c r="G5" s="67"/>
      <c r="H5" s="67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49"/>
    </row>
    <row r="6" spans="1:21" x14ac:dyDescent="0.2">
      <c r="A6" s="48" t="s">
        <v>90</v>
      </c>
      <c r="B6" s="24"/>
      <c r="C6" s="24"/>
      <c r="D6" s="24"/>
      <c r="E6" s="24"/>
      <c r="F6" s="24"/>
      <c r="G6" s="24"/>
      <c r="H6" s="24"/>
      <c r="I6" s="20"/>
      <c r="J6" s="17"/>
      <c r="K6" s="22"/>
      <c r="L6" s="4"/>
      <c r="M6" s="2"/>
      <c r="N6" s="16"/>
      <c r="O6" s="24"/>
      <c r="P6" s="24"/>
      <c r="Q6" s="24"/>
      <c r="R6" s="24"/>
      <c r="S6" s="24"/>
      <c r="T6" s="24"/>
      <c r="U6" s="50"/>
    </row>
    <row r="7" spans="1:21" x14ac:dyDescent="0.2">
      <c r="A7" s="48" t="s">
        <v>90</v>
      </c>
      <c r="B7" s="24"/>
      <c r="C7" s="67" t="s">
        <v>86</v>
      </c>
      <c r="D7" s="67"/>
      <c r="E7" s="67"/>
      <c r="F7" s="67"/>
      <c r="G7" s="67"/>
      <c r="H7" s="67"/>
      <c r="I7" s="20"/>
      <c r="J7" s="20"/>
      <c r="K7" s="20"/>
      <c r="L7" s="4"/>
      <c r="M7" s="2"/>
      <c r="N7" s="16"/>
      <c r="O7" s="24"/>
      <c r="P7" s="24"/>
      <c r="Q7" s="24"/>
      <c r="R7" s="24"/>
      <c r="S7" s="24"/>
      <c r="T7" s="24"/>
      <c r="U7" s="50"/>
    </row>
    <row r="8" spans="1:21" x14ac:dyDescent="0.2">
      <c r="A8" s="48" t="s">
        <v>90</v>
      </c>
      <c r="B8" s="24"/>
      <c r="C8" s="67" t="s">
        <v>87</v>
      </c>
      <c r="D8" s="67"/>
      <c r="E8" s="67"/>
      <c r="F8" s="67"/>
      <c r="G8" s="67"/>
      <c r="H8" s="67"/>
      <c r="I8" s="20"/>
      <c r="J8" s="20"/>
      <c r="K8" s="20"/>
      <c r="L8" s="4"/>
      <c r="M8" s="2"/>
      <c r="N8" s="16"/>
      <c r="O8" s="24"/>
      <c r="P8" s="24"/>
      <c r="Q8" s="24"/>
      <c r="R8" s="24"/>
      <c r="S8" s="24"/>
      <c r="T8" s="24"/>
      <c r="U8" s="50"/>
    </row>
    <row r="9" spans="1:21" x14ac:dyDescent="0.2">
      <c r="A9" s="48" t="s">
        <v>90</v>
      </c>
      <c r="B9" s="24"/>
      <c r="C9" s="67" t="s">
        <v>88</v>
      </c>
      <c r="D9" s="67"/>
      <c r="E9" s="67"/>
      <c r="F9" s="67"/>
      <c r="G9" s="67"/>
      <c r="H9" s="67"/>
      <c r="I9" s="20"/>
      <c r="J9" s="20"/>
      <c r="K9" s="20"/>
      <c r="L9" s="4"/>
      <c r="M9" s="2"/>
      <c r="N9" s="16"/>
      <c r="O9" s="24"/>
      <c r="P9" s="24"/>
      <c r="Q9" s="24"/>
      <c r="R9" s="24"/>
      <c r="S9" s="24"/>
      <c r="T9" s="24"/>
      <c r="U9" s="50"/>
    </row>
    <row r="10" spans="1:21" x14ac:dyDescent="0.2">
      <c r="A10" s="48" t="s">
        <v>90</v>
      </c>
      <c r="B10" s="24"/>
      <c r="C10" s="67" t="s">
        <v>89</v>
      </c>
      <c r="D10" s="67"/>
      <c r="E10" s="67"/>
      <c r="F10" s="67"/>
      <c r="G10" s="67"/>
      <c r="H10" s="67"/>
      <c r="I10" s="20"/>
      <c r="J10" s="62" t="s">
        <v>66</v>
      </c>
      <c r="K10" s="63" t="s">
        <v>55</v>
      </c>
      <c r="L10" s="4"/>
      <c r="M10" s="2"/>
      <c r="N10" s="16"/>
      <c r="O10" s="24"/>
      <c r="P10" s="24"/>
      <c r="Q10" s="24"/>
      <c r="R10" s="24"/>
      <c r="S10" s="24"/>
      <c r="T10" s="24"/>
      <c r="U10" s="50"/>
    </row>
    <row r="11" spans="1:21" x14ac:dyDescent="0.2">
      <c r="A11" s="48" t="s">
        <v>90</v>
      </c>
      <c r="B11" s="24"/>
      <c r="C11" s="24"/>
      <c r="D11" s="20"/>
      <c r="E11" s="20"/>
      <c r="F11" s="20"/>
      <c r="G11" s="24"/>
      <c r="H11" s="21"/>
      <c r="I11" s="20"/>
      <c r="J11" s="62" t="s">
        <v>67</v>
      </c>
      <c r="K11" s="63" t="s">
        <v>69</v>
      </c>
      <c r="L11" s="4"/>
      <c r="M11" s="2"/>
      <c r="N11" s="16"/>
      <c r="O11" s="24"/>
      <c r="P11" s="24"/>
      <c r="Q11" s="24"/>
      <c r="R11" s="24"/>
      <c r="S11" s="24"/>
      <c r="T11" s="24"/>
      <c r="U11" s="50"/>
    </row>
    <row r="12" spans="1:21" x14ac:dyDescent="0.2">
      <c r="A12" s="48" t="s">
        <v>90</v>
      </c>
      <c r="B12" s="24"/>
      <c r="C12" s="68" t="s">
        <v>83</v>
      </c>
      <c r="D12" s="19"/>
      <c r="E12" s="19"/>
      <c r="F12" s="19"/>
      <c r="G12" s="68"/>
      <c r="H12" s="70"/>
      <c r="I12" s="2"/>
      <c r="J12" s="64" t="s">
        <v>68</v>
      </c>
      <c r="K12" s="63" t="s">
        <v>58</v>
      </c>
      <c r="L12" s="4"/>
      <c r="M12" s="2"/>
      <c r="N12" s="16"/>
      <c r="O12" s="24"/>
      <c r="P12" s="24"/>
      <c r="Q12" s="24"/>
      <c r="R12" s="24"/>
      <c r="S12" s="24"/>
      <c r="T12" s="24"/>
      <c r="U12" s="50"/>
    </row>
    <row r="13" spans="1:21" x14ac:dyDescent="0.2">
      <c r="A13" s="48" t="s">
        <v>90</v>
      </c>
      <c r="B13" s="24"/>
      <c r="C13" s="68" t="s">
        <v>46</v>
      </c>
      <c r="D13" s="72"/>
      <c r="E13" s="73"/>
      <c r="F13" s="74"/>
      <c r="G13" s="68"/>
      <c r="H13" s="70"/>
      <c r="I13" s="2"/>
      <c r="J13" s="62" t="s">
        <v>53</v>
      </c>
      <c r="K13" s="63" t="s">
        <v>56</v>
      </c>
      <c r="L13" s="4"/>
      <c r="M13" s="2"/>
      <c r="N13" s="16"/>
      <c r="O13" s="24"/>
      <c r="P13" s="24"/>
      <c r="Q13" s="24"/>
      <c r="R13" s="24"/>
      <c r="S13" s="24"/>
      <c r="T13" s="24"/>
      <c r="U13" s="50"/>
    </row>
    <row r="14" spans="1:21" x14ac:dyDescent="0.2">
      <c r="A14" s="48" t="s">
        <v>90</v>
      </c>
      <c r="B14" s="24"/>
      <c r="C14" s="68" t="s">
        <v>47</v>
      </c>
      <c r="D14" s="75"/>
      <c r="E14" s="71"/>
      <c r="F14" s="76"/>
      <c r="G14" s="68"/>
      <c r="H14" s="70"/>
      <c r="I14" s="2"/>
      <c r="J14" s="62" t="s">
        <v>54</v>
      </c>
      <c r="K14" s="63" t="s">
        <v>57</v>
      </c>
      <c r="L14" s="4"/>
      <c r="M14" s="2"/>
      <c r="N14" s="16"/>
      <c r="O14" s="24"/>
      <c r="P14" s="24"/>
      <c r="Q14" s="24"/>
      <c r="R14" s="24"/>
      <c r="S14" s="24"/>
      <c r="T14" s="24"/>
      <c r="U14" s="50"/>
    </row>
    <row r="15" spans="1:21" x14ac:dyDescent="0.2">
      <c r="A15" s="48" t="s">
        <v>90</v>
      </c>
      <c r="B15" s="24"/>
      <c r="C15" s="69" t="s">
        <v>48</v>
      </c>
      <c r="D15" s="77"/>
      <c r="E15" s="78"/>
      <c r="F15" s="79"/>
      <c r="G15" s="68"/>
      <c r="H15" s="18"/>
      <c r="I15" s="18"/>
      <c r="J15" s="18"/>
      <c r="K15" s="17"/>
      <c r="L15" s="4"/>
      <c r="M15" s="2"/>
      <c r="N15" s="16"/>
      <c r="O15" s="24"/>
      <c r="P15" s="24"/>
      <c r="Q15" s="24"/>
      <c r="R15" s="24"/>
      <c r="S15" s="24"/>
      <c r="T15" s="24"/>
      <c r="U15" s="50"/>
    </row>
    <row r="16" spans="1:21" x14ac:dyDescent="0.2">
      <c r="A16" s="51" t="s">
        <v>90</v>
      </c>
      <c r="B16" s="52"/>
      <c r="C16" s="53"/>
      <c r="D16" s="53"/>
      <c r="E16" s="53"/>
      <c r="F16" s="53"/>
      <c r="G16" s="54"/>
      <c r="H16" s="55"/>
      <c r="I16" s="55"/>
      <c r="J16" s="55"/>
      <c r="K16" s="56" t="s">
        <v>62</v>
      </c>
      <c r="L16" s="57"/>
      <c r="M16" s="58"/>
      <c r="N16" s="59"/>
      <c r="O16" s="60"/>
      <c r="P16" s="60"/>
      <c r="Q16" s="60"/>
      <c r="R16" s="60"/>
      <c r="S16" s="60"/>
      <c r="T16" s="60"/>
      <c r="U16" s="61"/>
    </row>
    <row r="17" spans="2:21" x14ac:dyDescent="0.2">
      <c r="B17" s="11" t="s">
        <v>35</v>
      </c>
      <c r="E17" s="10" t="s">
        <v>36</v>
      </c>
      <c r="G17" s="9">
        <v>174345034</v>
      </c>
      <c r="J17" s="12">
        <v>0</v>
      </c>
      <c r="K17" s="31">
        <f>44000000+ROW()</f>
        <v>44000017</v>
      </c>
      <c r="L17" s="7" t="s">
        <v>51</v>
      </c>
      <c r="M17" s="32" t="str">
        <f>CONCATENATE("ISN: ",$K:$K )</f>
        <v>ISN: 44000017</v>
      </c>
    </row>
    <row r="18" spans="2:21" x14ac:dyDescent="0.2">
      <c r="B18" s="5" t="s">
        <v>4</v>
      </c>
      <c r="C18" s="15" t="s">
        <v>63</v>
      </c>
      <c r="E18" s="10" t="s">
        <v>30</v>
      </c>
      <c r="G18" s="15" t="s">
        <v>45</v>
      </c>
      <c r="J18" s="6">
        <v>11.55</v>
      </c>
      <c r="K18" s="31">
        <f>44000000+ROW()</f>
        <v>44000018</v>
      </c>
      <c r="L18" s="7" t="s">
        <v>7</v>
      </c>
      <c r="M18" s="32"/>
      <c r="N18" s="14" t="s">
        <v>8</v>
      </c>
      <c r="U18" s="23" t="s">
        <v>59</v>
      </c>
    </row>
    <row r="19" spans="2:21" x14ac:dyDescent="0.2">
      <c r="B19" s="5" t="s">
        <v>4</v>
      </c>
      <c r="C19" s="9" t="s">
        <v>64</v>
      </c>
      <c r="E19" s="10" t="s">
        <v>40</v>
      </c>
      <c r="G19" s="9">
        <v>34450778</v>
      </c>
      <c r="J19" s="6">
        <v>205.18</v>
      </c>
      <c r="K19" s="31">
        <f>44000000+ROW()</f>
        <v>44000019</v>
      </c>
      <c r="L19" s="7" t="s">
        <v>7</v>
      </c>
      <c r="M19" s="32" t="str">
        <f>CONCATENATE("ISN: ",$K:$K )</f>
        <v>ISN: 44000019</v>
      </c>
      <c r="N19" s="14" t="s">
        <v>8</v>
      </c>
      <c r="U19" s="1" t="s">
        <v>65</v>
      </c>
    </row>
    <row r="20" spans="2:21" x14ac:dyDescent="0.2">
      <c r="B20" s="5" t="s">
        <v>4</v>
      </c>
      <c r="C20" s="9" t="s">
        <v>37</v>
      </c>
      <c r="E20" s="10" t="s">
        <v>41</v>
      </c>
      <c r="G20" s="9">
        <v>34450778</v>
      </c>
      <c r="J20" s="6">
        <v>205.18</v>
      </c>
      <c r="K20" s="31">
        <f>44000000+ROW()</f>
        <v>44000020</v>
      </c>
      <c r="L20" s="7" t="s">
        <v>7</v>
      </c>
      <c r="M20" s="32" t="str">
        <f>CONCATENATE("ISN: ",$K:$K )</f>
        <v>ISN: 44000020</v>
      </c>
      <c r="N20" s="14" t="s">
        <v>8</v>
      </c>
      <c r="U20" s="1" t="s">
        <v>50</v>
      </c>
    </row>
    <row r="21" spans="2:21" x14ac:dyDescent="0.2">
      <c r="B21" s="5" t="s">
        <v>4</v>
      </c>
      <c r="C21" s="9">
        <v>4440102</v>
      </c>
      <c r="E21" s="8" t="s">
        <v>31</v>
      </c>
      <c r="G21" s="9">
        <v>86920667</v>
      </c>
      <c r="I21" s="1"/>
      <c r="J21" s="6">
        <v>12</v>
      </c>
      <c r="K21" s="31">
        <f>44000000+ROW()</f>
        <v>44000021</v>
      </c>
      <c r="L21" s="7" t="s">
        <v>7</v>
      </c>
      <c r="M21" s="32" t="str">
        <f>CONCATENATE("ISN: ",$K:$K )</f>
        <v>ISN: 44000021</v>
      </c>
      <c r="N21" s="14" t="s">
        <v>8</v>
      </c>
      <c r="U21" s="1" t="s">
        <v>43</v>
      </c>
    </row>
    <row r="22" spans="2:21" x14ac:dyDescent="0.2">
      <c r="B22" s="5" t="s">
        <v>4</v>
      </c>
      <c r="E22" s="10" t="s">
        <v>32</v>
      </c>
      <c r="G22" s="9">
        <v>57736246</v>
      </c>
      <c r="H22" s="1">
        <v>7822</v>
      </c>
      <c r="I22" s="1"/>
      <c r="J22" s="6">
        <v>44.53</v>
      </c>
      <c r="K22" s="31">
        <f t="shared" ref="K22:K47" si="0">44000000+ROW()</f>
        <v>44000022</v>
      </c>
      <c r="L22" s="7" t="s">
        <v>7</v>
      </c>
      <c r="M22" s="32" t="str">
        <f>CONCATENATE("ISN: ",$K:$K )</f>
        <v>ISN: 44000022</v>
      </c>
      <c r="N22" s="14" t="s">
        <v>8</v>
      </c>
      <c r="U22" s="1" t="s">
        <v>43</v>
      </c>
    </row>
    <row r="23" spans="2:21" x14ac:dyDescent="0.2">
      <c r="B23" s="5" t="s">
        <v>39</v>
      </c>
      <c r="E23" s="10"/>
      <c r="I23" s="1"/>
      <c r="J23" s="25"/>
      <c r="K23" s="31">
        <f t="shared" si="0"/>
        <v>44000023</v>
      </c>
      <c r="M23" s="32"/>
    </row>
    <row r="24" spans="2:21" x14ac:dyDescent="0.2">
      <c r="B24" s="5" t="s">
        <v>4</v>
      </c>
      <c r="C24" s="9">
        <v>0</v>
      </c>
      <c r="E24" s="10" t="s">
        <v>34</v>
      </c>
      <c r="G24" s="9">
        <v>56921448</v>
      </c>
      <c r="J24" s="6">
        <v>79.08</v>
      </c>
      <c r="K24" s="31">
        <f t="shared" si="0"/>
        <v>44000024</v>
      </c>
      <c r="L24" s="7" t="s">
        <v>7</v>
      </c>
      <c r="M24" s="32" t="str">
        <f t="shared" ref="M24:M47" si="1">CONCATENATE("ISN: ",$K:$K )</f>
        <v>ISN: 44000024</v>
      </c>
      <c r="N24" s="14" t="s">
        <v>8</v>
      </c>
      <c r="U24" s="1" t="s">
        <v>43</v>
      </c>
    </row>
    <row r="25" spans="2:21" x14ac:dyDescent="0.2">
      <c r="B25" s="5" t="s">
        <v>4</v>
      </c>
      <c r="C25" s="9">
        <v>123456</v>
      </c>
      <c r="E25" s="10" t="s">
        <v>33</v>
      </c>
      <c r="G25" s="9">
        <v>66602675</v>
      </c>
      <c r="H25" s="1">
        <v>3309</v>
      </c>
      <c r="J25" s="6">
        <v>115.44</v>
      </c>
      <c r="K25" s="31">
        <f t="shared" si="0"/>
        <v>44000025</v>
      </c>
      <c r="L25" s="7" t="s">
        <v>7</v>
      </c>
      <c r="M25" s="32" t="str">
        <f t="shared" si="1"/>
        <v>ISN: 44000025</v>
      </c>
      <c r="N25" s="14" t="s">
        <v>8</v>
      </c>
      <c r="U25" s="1" t="s">
        <v>43</v>
      </c>
    </row>
    <row r="26" spans="2:21" x14ac:dyDescent="0.2">
      <c r="B26" s="5" t="s">
        <v>4</v>
      </c>
      <c r="E26" s="10" t="s">
        <v>11</v>
      </c>
      <c r="G26" s="9">
        <v>78026113</v>
      </c>
      <c r="H26" s="1">
        <v>1601</v>
      </c>
      <c r="J26" s="6">
        <v>5088</v>
      </c>
      <c r="K26" s="31">
        <f t="shared" si="0"/>
        <v>44000026</v>
      </c>
      <c r="L26" s="7" t="s">
        <v>7</v>
      </c>
      <c r="M26" s="32" t="str">
        <f t="shared" si="1"/>
        <v>ISN: 44000026</v>
      </c>
      <c r="N26" s="14" t="s">
        <v>8</v>
      </c>
      <c r="U26" s="1" t="s">
        <v>43</v>
      </c>
    </row>
    <row r="27" spans="2:21" x14ac:dyDescent="0.2">
      <c r="B27" s="5" t="s">
        <v>4</v>
      </c>
      <c r="E27" s="10" t="s">
        <v>12</v>
      </c>
      <c r="G27" s="9">
        <v>77523882</v>
      </c>
      <c r="H27" s="1">
        <v>9266</v>
      </c>
      <c r="J27" s="6">
        <v>27.27</v>
      </c>
      <c r="K27" s="31">
        <f t="shared" si="0"/>
        <v>44000027</v>
      </c>
      <c r="L27" s="7" t="s">
        <v>7</v>
      </c>
      <c r="M27" s="32" t="str">
        <f t="shared" si="1"/>
        <v>ISN: 44000027</v>
      </c>
      <c r="N27" s="14" t="s">
        <v>8</v>
      </c>
      <c r="U27" s="1" t="s">
        <v>43</v>
      </c>
    </row>
    <row r="28" spans="2:21" x14ac:dyDescent="0.2">
      <c r="B28" s="5" t="s">
        <v>4</v>
      </c>
      <c r="E28" s="10" t="s">
        <v>13</v>
      </c>
      <c r="G28" s="9">
        <v>61102578</v>
      </c>
      <c r="H28" s="1">
        <v>6977</v>
      </c>
      <c r="J28" s="6">
        <v>100</v>
      </c>
      <c r="K28" s="31">
        <f t="shared" si="0"/>
        <v>44000028</v>
      </c>
      <c r="L28" s="7" t="s">
        <v>7</v>
      </c>
      <c r="M28" s="32" t="str">
        <f t="shared" si="1"/>
        <v>ISN: 44000028</v>
      </c>
      <c r="N28" s="14" t="s">
        <v>8</v>
      </c>
      <c r="U28" s="1" t="s">
        <v>43</v>
      </c>
    </row>
    <row r="29" spans="2:21" x14ac:dyDescent="0.2">
      <c r="B29" s="5" t="s">
        <v>4</v>
      </c>
      <c r="E29" s="10" t="s">
        <v>14</v>
      </c>
      <c r="G29" s="9">
        <v>40259798</v>
      </c>
      <c r="H29" s="1">
        <v>9791</v>
      </c>
      <c r="J29" s="6">
        <v>157.12</v>
      </c>
      <c r="K29" s="31">
        <f t="shared" si="0"/>
        <v>44000029</v>
      </c>
      <c r="L29" s="7" t="s">
        <v>7</v>
      </c>
      <c r="M29" s="32" t="str">
        <f t="shared" si="1"/>
        <v>ISN: 44000029</v>
      </c>
      <c r="N29" s="14" t="s">
        <v>8</v>
      </c>
      <c r="U29" s="1" t="s">
        <v>43</v>
      </c>
    </row>
    <row r="30" spans="2:21" x14ac:dyDescent="0.2">
      <c r="B30" s="5" t="s">
        <v>4</v>
      </c>
      <c r="E30" s="10" t="s">
        <v>15</v>
      </c>
      <c r="G30" s="9">
        <v>26794823</v>
      </c>
      <c r="H30" s="1">
        <v>4217</v>
      </c>
      <c r="J30" s="6">
        <v>214.33</v>
      </c>
      <c r="K30" s="31">
        <f t="shared" si="0"/>
        <v>44000030</v>
      </c>
      <c r="L30" s="7" t="s">
        <v>7</v>
      </c>
      <c r="M30" s="32" t="str">
        <f t="shared" si="1"/>
        <v>ISN: 44000030</v>
      </c>
      <c r="N30" s="14" t="s">
        <v>8</v>
      </c>
      <c r="U30" s="1" t="s">
        <v>43</v>
      </c>
    </row>
    <row r="31" spans="2:21" x14ac:dyDescent="0.2">
      <c r="B31" s="5" t="s">
        <v>4</v>
      </c>
      <c r="E31" s="10" t="s">
        <v>16</v>
      </c>
      <c r="G31" s="9">
        <v>54927101</v>
      </c>
      <c r="H31" s="1">
        <v>2321</v>
      </c>
      <c r="J31" s="6">
        <v>188.15</v>
      </c>
      <c r="K31" s="31">
        <f t="shared" si="0"/>
        <v>44000031</v>
      </c>
      <c r="L31" s="7" t="s">
        <v>7</v>
      </c>
      <c r="M31" s="32" t="str">
        <f t="shared" si="1"/>
        <v>ISN: 44000031</v>
      </c>
      <c r="N31" s="14" t="s">
        <v>8</v>
      </c>
      <c r="U31" s="1" t="s">
        <v>43</v>
      </c>
    </row>
    <row r="32" spans="2:21" x14ac:dyDescent="0.2">
      <c r="B32" s="5" t="s">
        <v>4</v>
      </c>
      <c r="E32" s="10" t="s">
        <v>17</v>
      </c>
      <c r="G32" s="9">
        <v>81490429</v>
      </c>
      <c r="H32" s="1">
        <v>1499</v>
      </c>
      <c r="J32" s="6">
        <v>101.12</v>
      </c>
      <c r="K32" s="31">
        <f t="shared" si="0"/>
        <v>44000032</v>
      </c>
      <c r="L32" s="7" t="s">
        <v>7</v>
      </c>
      <c r="M32" s="32" t="str">
        <f t="shared" si="1"/>
        <v>ISN: 44000032</v>
      </c>
      <c r="N32" s="14" t="s">
        <v>8</v>
      </c>
      <c r="U32" s="1" t="s">
        <v>43</v>
      </c>
    </row>
    <row r="33" spans="1:21" x14ac:dyDescent="0.2">
      <c r="B33" s="5" t="s">
        <v>4</v>
      </c>
      <c r="E33" s="10" t="s">
        <v>18</v>
      </c>
      <c r="G33" s="9">
        <v>91740219</v>
      </c>
      <c r="H33" s="1">
        <v>5218</v>
      </c>
      <c r="J33" s="6">
        <v>77.150000000000006</v>
      </c>
      <c r="K33" s="31">
        <f t="shared" si="0"/>
        <v>44000033</v>
      </c>
      <c r="L33" s="7" t="s">
        <v>7</v>
      </c>
      <c r="M33" s="32" t="str">
        <f t="shared" si="1"/>
        <v>ISN: 44000033</v>
      </c>
      <c r="N33" s="14" t="s">
        <v>8</v>
      </c>
      <c r="U33" s="1" t="s">
        <v>43</v>
      </c>
    </row>
    <row r="34" spans="1:21" x14ac:dyDescent="0.2">
      <c r="B34" s="11" t="s">
        <v>35</v>
      </c>
      <c r="E34" s="10" t="s">
        <v>36</v>
      </c>
      <c r="G34" s="9">
        <v>495217639</v>
      </c>
      <c r="J34" s="12">
        <v>0</v>
      </c>
      <c r="K34" s="31">
        <f t="shared" si="0"/>
        <v>44000034</v>
      </c>
      <c r="L34" s="7" t="s">
        <v>51</v>
      </c>
      <c r="M34" s="32" t="str">
        <f t="shared" si="1"/>
        <v>ISN: 44000034</v>
      </c>
      <c r="U34" s="1" t="s">
        <v>43</v>
      </c>
    </row>
    <row r="35" spans="1:21" x14ac:dyDescent="0.2">
      <c r="B35" s="5" t="s">
        <v>4</v>
      </c>
      <c r="E35" s="10" t="s">
        <v>19</v>
      </c>
      <c r="G35" s="9">
        <v>16830072</v>
      </c>
      <c r="H35" s="1">
        <v>6128</v>
      </c>
      <c r="J35" s="6">
        <v>119.44</v>
      </c>
      <c r="K35" s="31">
        <f t="shared" si="0"/>
        <v>44000035</v>
      </c>
      <c r="L35" s="7" t="s">
        <v>7</v>
      </c>
      <c r="M35" s="32" t="str">
        <f t="shared" si="1"/>
        <v>ISN: 44000035</v>
      </c>
      <c r="N35" s="14" t="s">
        <v>8</v>
      </c>
      <c r="U35" s="1" t="s">
        <v>43</v>
      </c>
    </row>
    <row r="36" spans="1:21" x14ac:dyDescent="0.2">
      <c r="B36" s="5" t="s">
        <v>4</v>
      </c>
      <c r="E36" s="10" t="s">
        <v>20</v>
      </c>
      <c r="G36" s="9">
        <v>77048126</v>
      </c>
      <c r="H36" s="1">
        <v>4419</v>
      </c>
      <c r="J36" s="6">
        <v>91.55</v>
      </c>
      <c r="K36" s="31">
        <f t="shared" si="0"/>
        <v>44000036</v>
      </c>
      <c r="L36" s="7" t="s">
        <v>7</v>
      </c>
      <c r="M36" s="32" t="str">
        <f t="shared" si="1"/>
        <v>ISN: 44000036</v>
      </c>
      <c r="N36" s="14" t="s">
        <v>8</v>
      </c>
      <c r="U36" s="1" t="s">
        <v>43</v>
      </c>
    </row>
    <row r="37" spans="1:21" x14ac:dyDescent="0.2">
      <c r="B37" s="5" t="s">
        <v>4</v>
      </c>
      <c r="E37" s="10" t="s">
        <v>21</v>
      </c>
      <c r="G37" s="9">
        <v>29585281</v>
      </c>
      <c r="H37" s="1">
        <v>3327</v>
      </c>
      <c r="J37" s="6">
        <v>52.18</v>
      </c>
      <c r="K37" s="31">
        <f t="shared" si="0"/>
        <v>44000037</v>
      </c>
      <c r="L37" s="7" t="s">
        <v>7</v>
      </c>
      <c r="M37" s="32" t="str">
        <f t="shared" si="1"/>
        <v>ISN: 44000037</v>
      </c>
      <c r="N37" s="14" t="s">
        <v>8</v>
      </c>
      <c r="U37" s="1" t="s">
        <v>43</v>
      </c>
    </row>
    <row r="38" spans="1:21" x14ac:dyDescent="0.2">
      <c r="B38" s="5" t="s">
        <v>4</v>
      </c>
      <c r="E38" s="10" t="s">
        <v>22</v>
      </c>
      <c r="G38" s="9">
        <v>88011891</v>
      </c>
      <c r="H38" s="1">
        <v>3350</v>
      </c>
      <c r="J38" s="6">
        <v>155.87</v>
      </c>
      <c r="K38" s="31">
        <f t="shared" si="0"/>
        <v>44000038</v>
      </c>
      <c r="L38" s="7" t="s">
        <v>7</v>
      </c>
      <c r="M38" s="32" t="str">
        <f t="shared" si="1"/>
        <v>ISN: 44000038</v>
      </c>
      <c r="N38" s="14" t="s">
        <v>8</v>
      </c>
      <c r="U38" s="1" t="s">
        <v>43</v>
      </c>
    </row>
    <row r="39" spans="1:21" x14ac:dyDescent="0.2">
      <c r="B39" s="5" t="s">
        <v>4</v>
      </c>
      <c r="E39" s="10" t="s">
        <v>23</v>
      </c>
      <c r="G39" s="9">
        <v>51057394</v>
      </c>
      <c r="H39" s="1">
        <v>4278</v>
      </c>
      <c r="J39" s="6">
        <v>121</v>
      </c>
      <c r="K39" s="31">
        <f t="shared" si="0"/>
        <v>44000039</v>
      </c>
      <c r="L39" s="7" t="s">
        <v>7</v>
      </c>
      <c r="M39" s="32" t="str">
        <f t="shared" si="1"/>
        <v>ISN: 44000039</v>
      </c>
      <c r="N39" s="14" t="s">
        <v>8</v>
      </c>
      <c r="U39" s="1" t="s">
        <v>43</v>
      </c>
    </row>
    <row r="40" spans="1:21" x14ac:dyDescent="0.2">
      <c r="B40" s="5" t="s">
        <v>4</v>
      </c>
      <c r="E40" s="10" t="s">
        <v>24</v>
      </c>
      <c r="G40" s="9">
        <v>18721601</v>
      </c>
      <c r="H40" s="1">
        <v>4546</v>
      </c>
      <c r="J40" s="6">
        <v>79.540000000000006</v>
      </c>
      <c r="K40" s="31">
        <f t="shared" si="0"/>
        <v>44000040</v>
      </c>
      <c r="L40" s="7" t="s">
        <v>7</v>
      </c>
      <c r="M40" s="32" t="str">
        <f t="shared" si="1"/>
        <v>ISN: 44000040</v>
      </c>
      <c r="N40" s="14" t="s">
        <v>8</v>
      </c>
      <c r="U40" s="1" t="s">
        <v>43</v>
      </c>
    </row>
    <row r="41" spans="1:21" x14ac:dyDescent="0.2">
      <c r="B41" s="5" t="s">
        <v>4</v>
      </c>
      <c r="E41" s="10" t="s">
        <v>25</v>
      </c>
      <c r="G41" s="9">
        <v>61529244</v>
      </c>
      <c r="H41" s="1">
        <v>3831</v>
      </c>
      <c r="J41" s="6">
        <v>42.11</v>
      </c>
      <c r="K41" s="31">
        <f t="shared" si="0"/>
        <v>44000041</v>
      </c>
      <c r="L41" s="7" t="s">
        <v>7</v>
      </c>
      <c r="M41" s="32" t="str">
        <f t="shared" si="1"/>
        <v>ISN: 44000041</v>
      </c>
      <c r="N41" s="14" t="s">
        <v>8</v>
      </c>
      <c r="U41" s="1" t="s">
        <v>43</v>
      </c>
    </row>
    <row r="42" spans="1:21" x14ac:dyDescent="0.2">
      <c r="B42" s="5" t="s">
        <v>4</v>
      </c>
      <c r="E42" s="10" t="s">
        <v>26</v>
      </c>
      <c r="G42" s="9">
        <v>28794481</v>
      </c>
      <c r="H42" s="1">
        <v>3899</v>
      </c>
      <c r="J42" s="6">
        <v>98.15</v>
      </c>
      <c r="K42" s="31">
        <f t="shared" si="0"/>
        <v>44000042</v>
      </c>
      <c r="L42" s="7" t="s">
        <v>7</v>
      </c>
      <c r="M42" s="32" t="str">
        <f t="shared" si="1"/>
        <v>ISN: 44000042</v>
      </c>
      <c r="N42" s="14" t="s">
        <v>8</v>
      </c>
      <c r="U42" s="1" t="s">
        <v>43</v>
      </c>
    </row>
    <row r="43" spans="1:21" x14ac:dyDescent="0.2">
      <c r="B43" s="5" t="s">
        <v>4</v>
      </c>
      <c r="E43" s="10" t="s">
        <v>27</v>
      </c>
      <c r="G43" s="9">
        <v>14295520</v>
      </c>
      <c r="H43" s="1">
        <v>3028</v>
      </c>
      <c r="J43" s="6">
        <v>33.56</v>
      </c>
      <c r="K43" s="31">
        <f t="shared" si="0"/>
        <v>44000043</v>
      </c>
      <c r="L43" s="7" t="s">
        <v>7</v>
      </c>
      <c r="M43" s="32" t="str">
        <f t="shared" si="1"/>
        <v>ISN: 44000043</v>
      </c>
      <c r="N43" s="14" t="s">
        <v>8</v>
      </c>
      <c r="U43" s="1" t="s">
        <v>43</v>
      </c>
    </row>
    <row r="44" spans="1:21" x14ac:dyDescent="0.2">
      <c r="B44" s="5" t="s">
        <v>4</v>
      </c>
      <c r="E44" s="10" t="s">
        <v>28</v>
      </c>
      <c r="G44" s="9">
        <v>58143303</v>
      </c>
      <c r="H44" s="1">
        <v>3967</v>
      </c>
      <c r="J44" s="6">
        <v>67.88</v>
      </c>
      <c r="K44" s="31">
        <f t="shared" si="0"/>
        <v>44000044</v>
      </c>
      <c r="L44" s="7" t="s">
        <v>7</v>
      </c>
      <c r="M44" s="32" t="str">
        <f t="shared" si="1"/>
        <v>ISN: 44000044</v>
      </c>
      <c r="N44" s="14" t="s">
        <v>8</v>
      </c>
      <c r="U44" s="1" t="s">
        <v>43</v>
      </c>
    </row>
    <row r="45" spans="1:21" x14ac:dyDescent="0.2">
      <c r="B45" s="5" t="s">
        <v>4</v>
      </c>
      <c r="E45" s="10" t="s">
        <v>29</v>
      </c>
      <c r="G45" s="9">
        <v>31991822</v>
      </c>
      <c r="H45" s="1">
        <v>2651</v>
      </c>
      <c r="J45" s="6">
        <v>59.12</v>
      </c>
      <c r="K45" s="31">
        <f t="shared" si="0"/>
        <v>44000045</v>
      </c>
      <c r="L45" s="7" t="s">
        <v>7</v>
      </c>
      <c r="M45" s="32" t="str">
        <f t="shared" si="1"/>
        <v>ISN: 44000045</v>
      </c>
      <c r="N45" s="14" t="s">
        <v>8</v>
      </c>
      <c r="U45" s="1" t="s">
        <v>43</v>
      </c>
    </row>
    <row r="46" spans="1:21" x14ac:dyDescent="0.2">
      <c r="B46" s="11" t="s">
        <v>35</v>
      </c>
      <c r="E46" s="10" t="s">
        <v>30</v>
      </c>
      <c r="G46" s="9">
        <v>55149217</v>
      </c>
      <c r="J46" s="12">
        <v>0</v>
      </c>
      <c r="K46" s="31">
        <f t="shared" si="0"/>
        <v>44000046</v>
      </c>
      <c r="L46" s="7" t="s">
        <v>51</v>
      </c>
      <c r="M46" s="32" t="str">
        <f t="shared" si="1"/>
        <v>ISN: 44000046</v>
      </c>
      <c r="U46" s="1" t="s">
        <v>42</v>
      </c>
    </row>
    <row r="47" spans="1:21" x14ac:dyDescent="0.2">
      <c r="B47" s="5" t="s">
        <v>4</v>
      </c>
      <c r="E47" s="10"/>
      <c r="J47" s="6">
        <v>22.59</v>
      </c>
      <c r="K47" s="31">
        <f t="shared" si="0"/>
        <v>44000047</v>
      </c>
      <c r="L47" s="7" t="s">
        <v>7</v>
      </c>
      <c r="M47" s="32" t="str">
        <f t="shared" si="1"/>
        <v>ISN: 44000047</v>
      </c>
      <c r="N47" s="14" t="s">
        <v>8</v>
      </c>
      <c r="U47" s="7" t="s">
        <v>44</v>
      </c>
    </row>
    <row r="48" spans="1:21" x14ac:dyDescent="0.2">
      <c r="A48" s="66" t="s">
        <v>82</v>
      </c>
      <c r="I48" s="65" t="s">
        <v>85</v>
      </c>
      <c r="J48" s="6">
        <f>SUM(J17:J47)</f>
        <v>7569.0899999999992</v>
      </c>
    </row>
  </sheetData>
  <phoneticPr fontId="0" type="noConversion"/>
  <conditionalFormatting sqref="A1:A1048576">
    <cfRule type="cellIs" dxfId="0" priority="1" operator="equal">
      <formula>"*"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X9Ware5</cp:lastModifiedBy>
  <cp:lastPrinted>2012-10-22T04:36:24Z</cp:lastPrinted>
  <dcterms:created xsi:type="dcterms:W3CDTF">2012-10-20T14:19:15Z</dcterms:created>
  <dcterms:modified xsi:type="dcterms:W3CDTF">2018-03-04T13:40:50Z</dcterms:modified>
</cp:coreProperties>
</file>