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pp_php\ourtaxes\admin\stores\"/>
    </mc:Choice>
  </mc:AlternateContent>
  <bookViews>
    <workbookView xWindow="18135" yWindow="75" windowWidth="20220" windowHeight="15600"/>
  </bookViews>
  <sheets>
    <sheet name="FORMULARIO" sheetId="12" r:id="rId1"/>
  </sheets>
  <definedNames>
    <definedName name="_xlnm.Print_Area" localSheetId="0">FORMULARIO!$A$1:$AY$59</definedName>
  </definedNames>
  <calcPr calcId="152511" concurrentCalc="0"/>
</workbook>
</file>

<file path=xl/calcChain.xml><?xml version="1.0" encoding="utf-8"?>
<calcChain xmlns="http://schemas.openxmlformats.org/spreadsheetml/2006/main">
  <c r="AQ21" i="12" l="1"/>
  <c r="AQ38" i="12"/>
  <c r="AQ39" i="12"/>
  <c r="AQ42" i="12"/>
  <c r="AQ50" i="12"/>
  <c r="AQ47" i="12"/>
  <c r="AQ49" i="12"/>
  <c r="AQ20" i="12"/>
  <c r="AQ31" i="12"/>
  <c r="AQ19" i="12"/>
  <c r="Y49" i="12"/>
  <c r="Y25" i="12"/>
  <c r="Y30" i="12"/>
  <c r="Y31" i="12"/>
  <c r="Y37" i="12"/>
  <c r="Y38" i="12"/>
  <c r="Y41" i="12"/>
  <c r="Y51" i="12"/>
  <c r="Y39" i="12"/>
  <c r="Y17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</calcChain>
</file>

<file path=xl/sharedStrings.xml><?xml version="1.0" encoding="utf-8"?>
<sst xmlns="http://schemas.openxmlformats.org/spreadsheetml/2006/main" count="116" uniqueCount="115">
  <si>
    <t>Ingresos</t>
  </si>
  <si>
    <t>Intereses y rendimientos financieros</t>
  </si>
  <si>
    <t>Renta</t>
  </si>
  <si>
    <t>Renta presuntiva</t>
  </si>
  <si>
    <t>Renta exenta</t>
  </si>
  <si>
    <t>Ingresos por ganancias ocasionales</t>
  </si>
  <si>
    <t>Costos por ganancias ocasionales</t>
  </si>
  <si>
    <t>Impuesto de ganancias ocasionales</t>
  </si>
  <si>
    <t>Sanciones</t>
  </si>
  <si>
    <t>1. Año</t>
  </si>
  <si>
    <t xml:space="preserve">       4. Número de formulario</t>
  </si>
  <si>
    <t xml:space="preserve"> 9. Primer nombre</t>
  </si>
  <si>
    <t xml:space="preserve"> 8. Segundo apellido</t>
  </si>
  <si>
    <t xml:space="preserve"> 7. Primer apellido</t>
  </si>
  <si>
    <t xml:space="preserve"> 10. Otros nombres</t>
  </si>
  <si>
    <t>Datos del
declarante</t>
  </si>
  <si>
    <t>24. Actividad económica</t>
  </si>
  <si>
    <t>980. Pago total $</t>
  </si>
  <si>
    <t>Patrimonio</t>
  </si>
  <si>
    <t>Liquidación privada</t>
  </si>
  <si>
    <t>Colombia</t>
  </si>
  <si>
    <t>Un compromiso que no podemos evadir</t>
  </si>
  <si>
    <t>Lea cuidadosamente las instrucciones</t>
  </si>
  <si>
    <r>
      <t xml:space="preserve">997. Espacio exclusivo para el sello
de la entidad recaudadora
</t>
    </r>
    <r>
      <rPr>
        <b/>
        <sz val="8"/>
        <color indexed="55"/>
        <rFont val="Arial"/>
      </rPr>
      <t xml:space="preserve">(Fecha efectiva de la transacción)
</t>
    </r>
    <r>
      <rPr>
        <sz val="8"/>
        <color indexed="17"/>
        <rFont val="Arial"/>
      </rPr>
      <t>Coloque el timbre de la máquina
registradora al dorso de este formulario</t>
    </r>
  </si>
  <si>
    <t xml:space="preserve">Coloque el timbre de la máquina </t>
  </si>
  <si>
    <t xml:space="preserve">registradora al dorso de este formulario </t>
  </si>
  <si>
    <t>981. Cód. Representación</t>
  </si>
  <si>
    <t>Firma del declarante o de quien lo representa</t>
  </si>
  <si>
    <t>Privada</t>
  </si>
  <si>
    <t>Declaración de renta y complementarios Personas Naturales y asimiladas No Obligadas a llevar contabilidad</t>
  </si>
  <si>
    <t xml:space="preserve"> 5. N. Identificación Tributaria (NIT)</t>
  </si>
  <si>
    <t>12. Cód. Dirección
seccional</t>
  </si>
  <si>
    <t xml:space="preserve"> Si es una Correccion Indique:     26. Cód.               </t>
  </si>
  <si>
    <t>Deudas</t>
  </si>
  <si>
    <t>Costos y deducciones</t>
  </si>
  <si>
    <t>Ganancias Ocasionales</t>
  </si>
  <si>
    <t>Impuesto sobre la renta liquida gravable</t>
  </si>
  <si>
    <t>Coloque el timbre de la máquina</t>
  </si>
  <si>
    <t xml:space="preserve"> 6. DV.</t>
  </si>
  <si>
    <t>26. No Formulario anterior</t>
  </si>
  <si>
    <t>27. Fraccion año gravable 2013 (marque "X" )</t>
  </si>
  <si>
    <t>28. Si es beneficiario de un convenio para evitar la doble tributación. (Marque X)</t>
  </si>
  <si>
    <t>29. Cambio titular inversion extranjera (marque "X" )</t>
  </si>
  <si>
    <t>Total Patrimonio Bruto</t>
  </si>
  <si>
    <t>Recibidos como empleado</t>
  </si>
  <si>
    <t>Recibidos por pensiones de jubilación, invalidez, vejez, de sobreviviente y riesgos profesionales</t>
  </si>
  <si>
    <t>Honorarios, comisiones y servicios</t>
  </si>
  <si>
    <t>Dividendos y participaciones</t>
  </si>
  <si>
    <t>Obetenidos en el exterior</t>
  </si>
  <si>
    <r>
      <rPr>
        <b/>
        <sz val="9"/>
        <color indexed="8"/>
        <rFont val="Arial"/>
        <family val="2"/>
      </rPr>
      <t>Total Patrimonio bruto.</t>
    </r>
    <r>
      <rPr>
        <sz val="9"/>
        <color indexed="8"/>
        <rFont val="Arial"/>
      </rPr>
      <t xml:space="preserve"> (30-31, si el resultado es negativo escriba 0)</t>
    </r>
  </si>
  <si>
    <t>No constitutivos renta ni ganancia ocasional</t>
  </si>
  <si>
    <t>Donaciones</t>
  </si>
  <si>
    <t>Otros ingresos no constitutivos de renta</t>
  </si>
  <si>
    <t>Total ingresos netos (40-45)</t>
  </si>
  <si>
    <t>Gastos de nómina incluidos los aportes a seguridad social y parafiscales.</t>
  </si>
  <si>
    <t>Deduccion por dependientes económicos</t>
  </si>
  <si>
    <t>Deduccion por pagos de intereses de vivienda</t>
  </si>
  <si>
    <t>Otros costos y deducciones</t>
  </si>
  <si>
    <t>Costos y gastos incurridos en el exterior</t>
  </si>
  <si>
    <r>
      <rPr>
        <b/>
        <sz val="9"/>
        <color indexed="8"/>
        <rFont val="Arial"/>
        <family val="2"/>
      </rPr>
      <t>o pérdida liquida del ejercicio</t>
    </r>
    <r>
      <rPr>
        <sz val="9"/>
        <color indexed="8"/>
        <rFont val="Arial"/>
      </rPr>
      <t xml:space="preserve"> (52 - 46, si el resultado es negativo escriba 0)</t>
    </r>
  </si>
  <si>
    <t>Compensaciones</t>
  </si>
  <si>
    <t>Renta Liquida (53 - 55)</t>
  </si>
  <si>
    <t>Gastos de representaciòn y otras rentas de trabajo</t>
  </si>
  <si>
    <t>Aportes obligatorios al fondo de pensión</t>
  </si>
  <si>
    <t>Aportes a fondo de pensiones voluntarias</t>
  </si>
  <si>
    <t>Aportes a cuentas AFC</t>
  </si>
  <si>
    <t>Otras rentas exentas</t>
  </si>
  <si>
    <t>Por pagos laborales (25%) y pensiones</t>
  </si>
  <si>
    <t>Total renta exenta (Sume 58 a 63)</t>
  </si>
  <si>
    <t>Rentas Gravables</t>
  </si>
  <si>
    <r>
      <rPr>
        <b/>
        <sz val="9"/>
        <color indexed="8"/>
        <rFont val="Arial"/>
        <family val="2"/>
      </rPr>
      <t>Renta liquida gravable</t>
    </r>
    <r>
      <rPr>
        <sz val="9"/>
        <color indexed="8"/>
        <rFont val="Arial"/>
      </rPr>
      <t xml:space="preserve"> (Al mayor valor entre 56 y 57, reste 64 y sume 65, si el resultado es negativo escriba 0</t>
    </r>
  </si>
  <si>
    <t>Ingresos por ganancias ocasionales en el exterior</t>
  </si>
  <si>
    <t>Total ingresos obtenidos periodo gravable</t>
  </si>
  <si>
    <t>Dividendos y participaciones no gravados</t>
  </si>
  <si>
    <r>
      <rPr>
        <sz val="9"/>
        <color indexed="8"/>
        <rFont val="Arial"/>
      </rPr>
      <t>Indemnizaciones en dinero o en especie por seguro de daño</t>
    </r>
  </si>
  <si>
    <t>Aportes obligatorios al sistema de seguridad social a cargo del empleado</t>
  </si>
  <si>
    <t>Gastos de representacion exentos</t>
  </si>
  <si>
    <t>Pagos catastroficos en salud efectivamente certificados no cubiertos por el POS</t>
  </si>
  <si>
    <t>Pérdidas por desastres o calamidades públicas</t>
  </si>
  <si>
    <t>Aportes obligatorios a seguridad social de un empleado del servicio domestico</t>
  </si>
  <si>
    <t>Costo fiscal de los bienes enajenados</t>
  </si>
  <si>
    <t>Retiros findos de pensión de jubilación e invalidez; fondos de cesantias y cuentas AFC</t>
  </si>
  <si>
    <t>Impuesto Minimo Alternativo Nacional - IMAN, para empleados</t>
  </si>
  <si>
    <t>Descuentos</t>
  </si>
  <si>
    <t>Otros</t>
  </si>
  <si>
    <r>
      <rPr>
        <b/>
        <sz val="9"/>
        <color indexed="8"/>
        <rFont val="Arial"/>
        <family val="2"/>
      </rPr>
      <t>Total descuentos tributarios</t>
    </r>
    <r>
      <rPr>
        <sz val="9"/>
        <color indexed="8"/>
        <rFont val="Arial"/>
      </rPr>
      <t xml:space="preserve"> (Sume 86 a 89)</t>
    </r>
  </si>
  <si>
    <r>
      <t>Impuesto neto de renta</t>
    </r>
    <r>
      <rPr>
        <sz val="9"/>
        <color indexed="8"/>
        <rFont val="Arial"/>
      </rPr>
      <t xml:space="preserve"> (Al mayor valor entre 84 y 85, reste 90, si el descuento es negativo escriba 0)</t>
    </r>
  </si>
  <si>
    <t>Descuento por impuestos pagados en el exterior por ganancias ocasionales</t>
  </si>
  <si>
    <r>
      <rPr>
        <b/>
        <sz val="9"/>
        <color indexed="8"/>
        <rFont val="Arial"/>
        <family val="2"/>
      </rPr>
      <t xml:space="preserve">Total impuesto a cargo </t>
    </r>
    <r>
      <rPr>
        <sz val="9"/>
        <color indexed="8"/>
        <rFont val="Arial"/>
      </rPr>
      <t>(91+92-93)</t>
    </r>
  </si>
  <si>
    <t>Saldo a pagar por impuesto (94 + 98 - 95 - 96 - 97)</t>
  </si>
  <si>
    <r>
      <rPr>
        <b/>
        <sz val="9"/>
        <color indexed="8"/>
        <rFont val="Arial"/>
        <family val="2"/>
      </rPr>
      <t>Total saldo a pagar</t>
    </r>
    <r>
      <rPr>
        <sz val="9"/>
        <color indexed="8"/>
        <rFont val="Arial"/>
      </rPr>
      <t xml:space="preserve"> (94 + 98 +100 - 95 - 96 - 97, si el resultado es negativo escriba (0)</t>
    </r>
  </si>
  <si>
    <t>O Total saldo a favor (95 + 96 + 97 - 94 - 98 - 100, si el resultado es negativo escriba 0)</t>
  </si>
  <si>
    <t>103. No. Identificación signatario</t>
  </si>
  <si>
    <t xml:space="preserve"> 104. D.V.</t>
  </si>
  <si>
    <t>105. No. Identificación dependiente</t>
  </si>
  <si>
    <t>106. Parentesco</t>
  </si>
  <si>
    <t>107. total dependientes</t>
  </si>
  <si>
    <t>996. Espacio para el numero interno de la DIAN / Adhesivo</t>
  </si>
  <si>
    <r>
      <t>Total ingresos recibidos por concepto de renta</t>
    </r>
    <r>
      <rPr>
        <b/>
        <sz val="9"/>
        <color indexed="8"/>
        <rFont val="Arial"/>
        <family val="2"/>
      </rPr>
      <t xml:space="preserve"> (Sume 33 a 38)</t>
    </r>
  </si>
  <si>
    <t>Total Costos y deducciones (47 a 51)</t>
  </si>
  <si>
    <r>
      <rPr>
        <b/>
        <sz val="9"/>
        <color indexed="8"/>
        <rFont val="Arial"/>
        <family val="2"/>
      </rPr>
      <t>Renta liquida Ordinaria del ejercicio</t>
    </r>
    <r>
      <rPr>
        <sz val="9"/>
        <color indexed="8"/>
        <rFont val="Arial"/>
      </rPr>
      <t xml:space="preserve"> (46 - 52, si el resultado es negativo escriba 0)</t>
    </r>
  </si>
  <si>
    <r>
      <rPr>
        <sz val="9"/>
        <color indexed="8"/>
        <rFont val="Arial"/>
      </rPr>
      <t>Ganancias ocasionales no gravadas y exentas</t>
    </r>
  </si>
  <si>
    <t>Ganancias ocasionales gravables (67 + 68 - 69 - 70)</t>
  </si>
  <si>
    <t>Otros (Ventas, Arrendamientos, etc.)</t>
  </si>
  <si>
    <t>Pagos a terceros por alimentación</t>
  </si>
  <si>
    <t>Total ingresos no constitutivos de renta ni ganancia ocasional (Sume 41 a 44)</t>
  </si>
  <si>
    <t>Otras indemnizaciones lit. i) Art. 332 E.T.</t>
  </si>
  <si>
    <r>
      <rPr>
        <b/>
        <sz val="9"/>
        <color indexed="8"/>
        <rFont val="Arial"/>
        <family val="2"/>
      </rPr>
      <t>Renta Gravable Alternativa (Base del IMAN)</t>
    </r>
    <r>
      <rPr>
        <sz val="9"/>
        <color indexed="8"/>
        <rFont val="Arial"/>
      </rPr>
      <t xml:space="preserve"> (72-73-74-75-76-77-78-79-80-81-82)</t>
    </r>
  </si>
  <si>
    <t>Por impuestos pagados en el exterior sobre dividendos y participaciones lit. a), b) y c) Art. 254 E.T.</t>
  </si>
  <si>
    <t>Por impuestos pagados en el exterior sobre dividendos y participaciones literla d) del art. 254 E.T.</t>
  </si>
  <si>
    <t>Por impuestos pagados en el exterior distintos a los registrados anteriormente</t>
  </si>
  <si>
    <t>Anticipo de renta por el año gravable 2014</t>
  </si>
  <si>
    <t>Saldo a favor año 2013 sin solicitud de devolución o compensación (Casilla 102 declaración 2013)</t>
  </si>
  <si>
    <t>Total retenciones año gravable 2014</t>
  </si>
  <si>
    <t>Anticipo renta por el año gravable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</si>
</sst>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_);_(&quot;$&quot;\ * \(#,##0\);_(&quot;$&quot;\ * &quot;-&quot;_);_(@_)"/>
  </numFmts>
  <fonts count="30" x14ac:knownFonts="1">
    <font>
      <sz val="11"/>
      <color rgb="FF000000"/>
      <name val="Calibri"/>
      <family val="2"/>
    </font>
    <font>
      <sz val="8"/>
      <name val="Calibri"/>
      <family val="2"/>
    </font>
    <font>
      <b/>
      <sz val="8"/>
      <color indexed="55"/>
      <name val="Arial"/>
    </font>
    <font>
      <sz val="8"/>
      <color indexed="17"/>
      <name val="Arial"/>
    </font>
    <font>
      <b/>
      <sz val="9"/>
      <color indexed="8"/>
      <name val="Arial"/>
      <family val="2"/>
    </font>
    <font>
      <sz val="9"/>
      <color indexed="8"/>
      <name val="Arial"/>
    </font>
    <font>
      <sz val="11"/>
      <color rgb="FF000000"/>
      <name val="Calibri"/>
      <family val="2"/>
    </font>
    <font>
      <sz val="6"/>
      <color rgb="FF000000"/>
      <name val="Arial"/>
      <family val="2"/>
    </font>
    <font>
      <b/>
      <sz val="28"/>
      <color rgb="FFFFFFFF"/>
      <name val="Arial Narrow"/>
      <family val="2"/>
    </font>
    <font>
      <sz val="11"/>
      <color rgb="FF000000"/>
      <name val="Arial"/>
    </font>
    <font>
      <sz val="7"/>
      <color rgb="FF008928"/>
      <name val="Helv"/>
    </font>
    <font>
      <sz val="8"/>
      <color theme="0" tint="-0.249977111117893"/>
      <name val="Arial"/>
    </font>
    <font>
      <sz val="10"/>
      <color rgb="FF000000"/>
      <name val="Arial"/>
    </font>
    <font>
      <b/>
      <sz val="7"/>
      <color rgb="FF000000"/>
      <name val="Arial"/>
      <family val="2"/>
    </font>
    <font>
      <sz val="8"/>
      <color rgb="FF000000"/>
      <name val="Calibri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8000"/>
      <name val="Calibri"/>
    </font>
    <font>
      <sz val="7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8928"/>
      <name val="Helv"/>
    </font>
    <font>
      <b/>
      <sz val="8"/>
      <color rgb="FF008B28"/>
      <name val="Arial"/>
      <family val="2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F3EB"/>
        <bgColor indexed="64"/>
      </patternFill>
    </fill>
    <fill>
      <patternFill patternType="gray0625">
        <bgColor rgb="FFCCFFCC"/>
      </patternFill>
    </fill>
    <fill>
      <patternFill patternType="solid">
        <fgColor rgb="FF008B28"/>
        <bgColor indexed="64"/>
      </patternFill>
    </fill>
  </fills>
  <borders count="63">
    <border>
      <left/>
      <right/>
      <top/>
      <bottom/>
      <diagonal/>
    </border>
    <border>
      <left style="thin">
        <color rgb="FF008B28"/>
      </left>
      <right style="thin">
        <color rgb="FF008B28"/>
      </right>
      <top style="thin">
        <color rgb="FF008B28"/>
      </top>
      <bottom style="thin">
        <color rgb="FF008B28"/>
      </bottom>
      <diagonal/>
    </border>
    <border>
      <left/>
      <right style="thin">
        <color rgb="FF008B28"/>
      </right>
      <top style="thin">
        <color rgb="FF008B28"/>
      </top>
      <bottom style="thin">
        <color rgb="FF008B28"/>
      </bottom>
      <diagonal/>
    </border>
    <border>
      <left/>
      <right/>
      <top style="thick">
        <color rgb="FF008B28"/>
      </top>
      <bottom/>
      <diagonal/>
    </border>
    <border>
      <left/>
      <right/>
      <top/>
      <bottom style="thick">
        <color rgb="FF008B28"/>
      </bottom>
      <diagonal/>
    </border>
    <border>
      <left/>
      <right style="thick">
        <color rgb="FF008B28"/>
      </right>
      <top/>
      <bottom/>
      <diagonal/>
    </border>
    <border>
      <left style="thick">
        <color rgb="FF008B28"/>
      </left>
      <right/>
      <top/>
      <bottom/>
      <diagonal/>
    </border>
    <border>
      <left/>
      <right style="thin">
        <color rgb="FF008B28"/>
      </right>
      <top/>
      <bottom/>
      <diagonal/>
    </border>
    <border>
      <left style="thin">
        <color rgb="FF008B28"/>
      </left>
      <right/>
      <top/>
      <bottom style="thin">
        <color rgb="FF008B28"/>
      </bottom>
      <diagonal/>
    </border>
    <border>
      <left/>
      <right/>
      <top/>
      <bottom style="thin">
        <color rgb="FF008B28"/>
      </bottom>
      <diagonal/>
    </border>
    <border>
      <left/>
      <right style="thick">
        <color rgb="FF008B28"/>
      </right>
      <top style="thick">
        <color rgb="FF008B28"/>
      </top>
      <bottom/>
      <diagonal/>
    </border>
    <border>
      <left/>
      <right style="thick">
        <color rgb="FF008B28"/>
      </right>
      <top/>
      <bottom style="thin">
        <color rgb="FF008B28"/>
      </bottom>
      <diagonal/>
    </border>
    <border>
      <left/>
      <right/>
      <top style="thin">
        <color rgb="FF008B28"/>
      </top>
      <bottom/>
      <diagonal/>
    </border>
    <border>
      <left style="thin">
        <color rgb="FF008B28"/>
      </left>
      <right style="thin">
        <color rgb="FF008B28"/>
      </right>
      <top style="thin">
        <color rgb="FF008B28"/>
      </top>
      <bottom style="thick">
        <color rgb="FF008B28"/>
      </bottom>
      <diagonal/>
    </border>
    <border>
      <left style="thin">
        <color rgb="FF008B28"/>
      </left>
      <right/>
      <top style="thin">
        <color rgb="FF008B28"/>
      </top>
      <bottom style="thin">
        <color rgb="FF008B28"/>
      </bottom>
      <diagonal/>
    </border>
    <border>
      <left style="thin">
        <color rgb="FF008B28"/>
      </left>
      <right style="thin">
        <color rgb="FF008B28"/>
      </right>
      <top style="thick">
        <color rgb="FF008B28"/>
      </top>
      <bottom style="thin">
        <color rgb="FF008B28"/>
      </bottom>
      <diagonal/>
    </border>
    <border>
      <left/>
      <right style="medium">
        <color rgb="FF008B28"/>
      </right>
      <top/>
      <bottom/>
      <diagonal/>
    </border>
    <border>
      <left style="thin">
        <color rgb="FF008B28"/>
      </left>
      <right style="thin">
        <color rgb="FF008B28"/>
      </right>
      <top style="thick">
        <color rgb="FF008B28"/>
      </top>
      <bottom/>
      <diagonal/>
    </border>
    <border>
      <left style="thin">
        <color rgb="FF008B28"/>
      </left>
      <right style="thin">
        <color rgb="FF008B28"/>
      </right>
      <top/>
      <bottom/>
      <diagonal/>
    </border>
    <border>
      <left style="thin">
        <color rgb="FF008B28"/>
      </left>
      <right/>
      <top style="thick">
        <color rgb="FF008B28"/>
      </top>
      <bottom/>
      <diagonal/>
    </border>
    <border>
      <left/>
      <right style="thin">
        <color rgb="FF008B28"/>
      </right>
      <top style="thick">
        <color rgb="FF008B28"/>
      </top>
      <bottom/>
      <diagonal/>
    </border>
    <border>
      <left/>
      <right style="thin">
        <color rgb="FF008B28"/>
      </right>
      <top/>
      <bottom style="thin">
        <color rgb="FF008B28"/>
      </bottom>
      <diagonal/>
    </border>
    <border>
      <left style="thin">
        <color rgb="FF008B28"/>
      </left>
      <right/>
      <top/>
      <bottom/>
      <diagonal/>
    </border>
    <border>
      <left style="thin">
        <color rgb="FF008B28"/>
      </left>
      <right style="thin">
        <color rgb="FF008B28"/>
      </right>
      <top/>
      <bottom style="thin">
        <color rgb="FF008B28"/>
      </bottom>
      <diagonal/>
    </border>
    <border>
      <left style="thick">
        <color rgb="FF008B28"/>
      </left>
      <right/>
      <top style="thick">
        <color rgb="FF008B28"/>
      </top>
      <bottom/>
      <diagonal/>
    </border>
    <border>
      <left style="thin">
        <color rgb="FF008B28"/>
      </left>
      <right/>
      <top style="thin">
        <color rgb="FF008B28"/>
      </top>
      <bottom/>
      <diagonal/>
    </border>
    <border>
      <left/>
      <right style="thin">
        <color rgb="FF008B28"/>
      </right>
      <top style="thin">
        <color rgb="FF008B28"/>
      </top>
      <bottom/>
      <diagonal/>
    </border>
    <border>
      <left style="thin">
        <color rgb="FF008B28"/>
      </left>
      <right style="thick">
        <color rgb="FF008B28"/>
      </right>
      <top/>
      <bottom/>
      <diagonal/>
    </border>
    <border>
      <left style="thick">
        <color rgb="FF008B28"/>
      </left>
      <right style="thin">
        <color rgb="FF008B28"/>
      </right>
      <top/>
      <bottom/>
      <diagonal/>
    </border>
    <border>
      <left style="thick">
        <color rgb="FF008B28"/>
      </left>
      <right style="thin">
        <color rgb="FF008B28"/>
      </right>
      <top/>
      <bottom style="thin">
        <color rgb="FF008B28"/>
      </bottom>
      <diagonal/>
    </border>
    <border>
      <left style="thin">
        <color rgb="FF008B28"/>
      </left>
      <right style="thin">
        <color rgb="FF008B28"/>
      </right>
      <top style="thin">
        <color rgb="FF008B28"/>
      </top>
      <bottom/>
      <diagonal/>
    </border>
    <border>
      <left style="thin">
        <color rgb="FF008B28"/>
      </left>
      <right style="thick">
        <color rgb="FF008B28"/>
      </right>
      <top style="thin">
        <color rgb="FF008B28"/>
      </top>
      <bottom/>
      <diagonal/>
    </border>
    <border>
      <left style="thick">
        <color rgb="FF008B28"/>
      </left>
      <right style="thin">
        <color rgb="FF008B28"/>
      </right>
      <top style="thin">
        <color rgb="FF008B28"/>
      </top>
      <bottom/>
      <diagonal/>
    </border>
    <border>
      <left style="thin">
        <color rgb="FF008B28"/>
      </left>
      <right style="thick">
        <color rgb="FF008B28"/>
      </right>
      <top/>
      <bottom style="thin">
        <color rgb="FF008B28"/>
      </bottom>
      <diagonal/>
    </border>
    <border>
      <left style="thick">
        <color rgb="FF008B28"/>
      </left>
      <right/>
      <top/>
      <bottom style="thin">
        <color rgb="FF008B28"/>
      </bottom>
      <diagonal/>
    </border>
    <border>
      <left style="thin">
        <color rgb="FF008B28"/>
      </left>
      <right style="thick">
        <color rgb="FF008B28"/>
      </right>
      <top style="thin">
        <color rgb="FF008B28"/>
      </top>
      <bottom style="thin">
        <color rgb="FF008B28"/>
      </bottom>
      <diagonal/>
    </border>
    <border>
      <left/>
      <right/>
      <top style="thin">
        <color rgb="FF008B28"/>
      </top>
      <bottom style="thick">
        <color rgb="FF008B28"/>
      </bottom>
      <diagonal/>
    </border>
    <border>
      <left/>
      <right style="thick">
        <color rgb="FF008B28"/>
      </right>
      <top style="thin">
        <color rgb="FF008B28"/>
      </top>
      <bottom/>
      <diagonal/>
    </border>
    <border>
      <left style="thin">
        <color rgb="FF008B28"/>
      </left>
      <right/>
      <top/>
      <bottom style="thick">
        <color rgb="FF008B28"/>
      </bottom>
      <diagonal/>
    </border>
    <border>
      <left/>
      <right style="thick">
        <color rgb="FF008B28"/>
      </right>
      <top/>
      <bottom style="thick">
        <color rgb="FF008B28"/>
      </bottom>
      <diagonal/>
    </border>
    <border>
      <left style="medium">
        <color rgb="FF008B28"/>
      </left>
      <right/>
      <top style="thick">
        <color rgb="FF008B28"/>
      </top>
      <bottom/>
      <diagonal/>
    </border>
    <border>
      <left style="medium">
        <color rgb="FF008B28"/>
      </left>
      <right/>
      <top/>
      <bottom/>
      <diagonal/>
    </border>
    <border>
      <left style="medium">
        <color rgb="FF008B28"/>
      </left>
      <right/>
      <top/>
      <bottom style="thick">
        <color rgb="FF008B28"/>
      </bottom>
      <diagonal/>
    </border>
    <border>
      <left style="thick">
        <color rgb="FF008B28"/>
      </left>
      <right/>
      <top/>
      <bottom style="thick">
        <color rgb="FF008B28"/>
      </bottom>
      <diagonal/>
    </border>
    <border>
      <left style="thin">
        <color rgb="FF008B28"/>
      </left>
      <right/>
      <top style="thin">
        <color rgb="FF008B28"/>
      </top>
      <bottom style="thick">
        <color rgb="FF008B28"/>
      </bottom>
      <diagonal/>
    </border>
    <border>
      <left style="thick">
        <color rgb="FF008B28"/>
      </left>
      <right style="thin">
        <color rgb="FF008B28"/>
      </right>
      <top style="thick">
        <color rgb="FF008B28"/>
      </top>
      <bottom/>
      <diagonal/>
    </border>
    <border>
      <left style="thin">
        <color rgb="FF008B28"/>
      </left>
      <right style="thick">
        <color rgb="FF008B28"/>
      </right>
      <top style="thick">
        <color rgb="FF008B28"/>
      </top>
      <bottom/>
      <diagonal/>
    </border>
    <border>
      <left/>
      <right style="medium">
        <color rgb="FF008B28"/>
      </right>
      <top/>
      <bottom style="thick">
        <color rgb="FF008B28"/>
      </bottom>
      <diagonal/>
    </border>
    <border>
      <left style="thin">
        <color rgb="FF008B28"/>
      </left>
      <right style="medium">
        <color rgb="FF008B28"/>
      </right>
      <top style="thick">
        <color rgb="FF008B28"/>
      </top>
      <bottom/>
      <diagonal/>
    </border>
    <border>
      <left/>
      <right style="thin">
        <color rgb="FF008B28"/>
      </right>
      <top style="thin">
        <color rgb="FF008B28"/>
      </top>
      <bottom style="thick">
        <color rgb="FF008B28"/>
      </bottom>
      <diagonal/>
    </border>
    <border>
      <left style="thick">
        <color rgb="FF008B28"/>
      </left>
      <right style="thin">
        <color rgb="FF008B28"/>
      </right>
      <top style="thick">
        <color rgb="FF008B28"/>
      </top>
      <bottom style="thin">
        <color rgb="FF008B28"/>
      </bottom>
      <diagonal/>
    </border>
    <border>
      <left style="thick">
        <color rgb="FF008B28"/>
      </left>
      <right style="thin">
        <color rgb="FF008B28"/>
      </right>
      <top style="thin">
        <color rgb="FF008B28"/>
      </top>
      <bottom style="thin">
        <color rgb="FF008B28"/>
      </bottom>
      <diagonal/>
    </border>
    <border>
      <left style="thick">
        <color rgb="FF008B28"/>
      </left>
      <right style="thick">
        <color rgb="FF008B28"/>
      </right>
      <top style="thick">
        <color rgb="FF008B28"/>
      </top>
      <bottom style="thin">
        <color rgb="FF008B28"/>
      </bottom>
      <diagonal/>
    </border>
    <border>
      <left style="thick">
        <color rgb="FF008B28"/>
      </left>
      <right style="thick">
        <color rgb="FF008B28"/>
      </right>
      <top style="thin">
        <color rgb="FF008B28"/>
      </top>
      <bottom style="thin">
        <color rgb="FF008B28"/>
      </bottom>
      <diagonal/>
    </border>
    <border>
      <left style="thick">
        <color rgb="FF008B28"/>
      </left>
      <right style="thick">
        <color rgb="FF008B28"/>
      </right>
      <top style="thin">
        <color rgb="FF008B28"/>
      </top>
      <bottom style="thick">
        <color rgb="FF008B28"/>
      </bottom>
      <diagonal/>
    </border>
    <border>
      <left/>
      <right style="thin">
        <color rgb="FF008B28"/>
      </right>
      <top/>
      <bottom style="thick">
        <color rgb="FF008B28"/>
      </bottom>
      <diagonal/>
    </border>
    <border>
      <left/>
      <right/>
      <top style="thin">
        <color rgb="FF008B28"/>
      </top>
      <bottom style="thin">
        <color rgb="FF008B28"/>
      </bottom>
      <diagonal/>
    </border>
    <border>
      <left/>
      <right style="thick">
        <color rgb="FF008B28"/>
      </right>
      <top style="thin">
        <color rgb="FF008B28"/>
      </top>
      <bottom style="thin">
        <color rgb="FF008B28"/>
      </bottom>
      <diagonal/>
    </border>
    <border>
      <left/>
      <right/>
      <top style="thick">
        <color rgb="FF008B28"/>
      </top>
      <bottom style="thick">
        <color rgb="FF008B28"/>
      </bottom>
      <diagonal/>
    </border>
    <border>
      <left/>
      <right style="thick">
        <color rgb="FF008B28"/>
      </right>
      <top style="thick">
        <color rgb="FF008B28"/>
      </top>
      <bottom style="thick">
        <color rgb="FF008B28"/>
      </bottom>
      <diagonal/>
    </border>
    <border>
      <left style="thick">
        <color rgb="FF008B28"/>
      </left>
      <right/>
      <top style="thick">
        <color rgb="FF008B28"/>
      </top>
      <bottom style="thick">
        <color rgb="FF008B28"/>
      </bottom>
      <diagonal/>
    </border>
    <border>
      <left/>
      <right style="thin">
        <color rgb="FF008B28"/>
      </right>
      <top style="thick">
        <color rgb="FF008B28"/>
      </top>
      <bottom style="thick">
        <color rgb="FF008B28"/>
      </bottom>
      <diagonal/>
    </border>
    <border>
      <left style="thin">
        <color rgb="FF008B28"/>
      </left>
      <right/>
      <top style="thick">
        <color rgb="FF008B28"/>
      </top>
      <bottom style="thick">
        <color rgb="FF008B28"/>
      </bottom>
      <diagonal/>
    </border>
  </borders>
  <cellStyleXfs count="11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1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/>
    <xf numFmtId="0" fontId="7" fillId="0" borderId="0" xfId="0" applyFont="1" applyFill="1"/>
    <xf numFmtId="0" fontId="7" fillId="0" borderId="0" xfId="0" applyFont="1" applyFill="1" applyBorder="1" applyAlignment="1"/>
    <xf numFmtId="0" fontId="7" fillId="0" borderId="0" xfId="0" applyFont="1" applyFill="1" applyBorder="1"/>
    <xf numFmtId="0" fontId="7" fillId="0" borderId="2" xfId="0" applyFont="1" applyFill="1" applyBorder="1"/>
    <xf numFmtId="0" fontId="7" fillId="0" borderId="1" xfId="0" applyFont="1" applyFill="1" applyBorder="1"/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4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2" borderId="6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2" fillId="0" borderId="8" xfId="0" applyFont="1" applyFill="1" applyBorder="1" applyAlignment="1"/>
    <xf numFmtId="0" fontId="12" fillId="0" borderId="9" xfId="0" applyFont="1" applyFill="1" applyBorder="1" applyAlignment="1"/>
    <xf numFmtId="0" fontId="13" fillId="3" borderId="10" xfId="0" applyFont="1" applyFill="1" applyBorder="1" applyAlignment="1"/>
    <xf numFmtId="0" fontId="12" fillId="0" borderId="11" xfId="0" applyFont="1" applyFill="1" applyBorder="1" applyAlignment="1"/>
    <xf numFmtId="0" fontId="13" fillId="0" borderId="12" xfId="0" applyFont="1" applyFill="1" applyBorder="1" applyAlignment="1"/>
    <xf numFmtId="0" fontId="7" fillId="0" borderId="3" xfId="0" applyFont="1" applyFill="1" applyBorder="1" applyAlignment="1"/>
    <xf numFmtId="0" fontId="7" fillId="0" borderId="10" xfId="0" applyFont="1" applyFill="1" applyBorder="1" applyAlignment="1"/>
    <xf numFmtId="0" fontId="7" fillId="0" borderId="9" xfId="0" applyFont="1" applyFill="1" applyBorder="1" applyAlignment="1"/>
    <xf numFmtId="0" fontId="7" fillId="0" borderId="11" xfId="0" applyFont="1" applyFill="1" applyBorder="1" applyAlignment="1"/>
    <xf numFmtId="0" fontId="12" fillId="0" borderId="13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7" fillId="0" borderId="0" xfId="0" applyFont="1" applyFill="1" applyBorder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4" xfId="0" applyFill="1" applyBorder="1" applyAlignment="1"/>
    <xf numFmtId="0" fontId="7" fillId="0" borderId="0" xfId="0" applyFont="1" applyBorder="1" applyAlignment="1">
      <alignment horizontal="center" vertical="top"/>
    </xf>
    <xf numFmtId="0" fontId="7" fillId="2" borderId="0" xfId="0" applyFont="1" applyFill="1" applyBorder="1" applyAlignment="1">
      <alignment vertical="top"/>
    </xf>
    <xf numFmtId="0" fontId="15" fillId="3" borderId="1" xfId="0" applyFont="1" applyFill="1" applyBorder="1" applyAlignment="1">
      <alignment horizontal="center"/>
    </xf>
    <xf numFmtId="0" fontId="0" fillId="0" borderId="14" xfId="0" applyFill="1" applyBorder="1"/>
    <xf numFmtId="0" fontId="7" fillId="0" borderId="14" xfId="0" applyFont="1" applyFill="1" applyBorder="1"/>
    <xf numFmtId="0" fontId="16" fillId="3" borderId="6" xfId="0" applyFont="1" applyFill="1" applyBorder="1" applyAlignment="1"/>
    <xf numFmtId="0" fontId="10" fillId="0" borderId="0" xfId="0" applyFont="1" applyBorder="1" applyAlignment="1">
      <alignment horizontal="center"/>
    </xf>
    <xf numFmtId="0" fontId="17" fillId="0" borderId="15" xfId="0" applyFont="1" applyBorder="1" applyAlignment="1">
      <alignment horizontal="center" vertical="center"/>
    </xf>
    <xf numFmtId="0" fontId="0" fillId="3" borderId="16" xfId="0" applyFill="1" applyBorder="1" applyAlignment="1"/>
    <xf numFmtId="0" fontId="18" fillId="3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6" fillId="0" borderId="3" xfId="0" applyFont="1" applyFill="1" applyBorder="1" applyAlignment="1"/>
    <xf numFmtId="0" fontId="16" fillId="0" borderId="9" xfId="0" applyFont="1" applyFill="1" applyBorder="1" applyAlignment="1"/>
    <xf numFmtId="0" fontId="16" fillId="0" borderId="19" xfId="0" applyFont="1" applyFill="1" applyBorder="1" applyAlignment="1"/>
    <xf numFmtId="0" fontId="16" fillId="0" borderId="20" xfId="0" applyFont="1" applyFill="1" applyBorder="1" applyAlignment="1"/>
    <xf numFmtId="0" fontId="16" fillId="0" borderId="8" xfId="0" applyFont="1" applyFill="1" applyBorder="1" applyAlignment="1"/>
    <xf numFmtId="0" fontId="16" fillId="0" borderId="21" xfId="0" applyFont="1" applyFill="1" applyBorder="1" applyAlignment="1"/>
    <xf numFmtId="0" fontId="17" fillId="2" borderId="0" xfId="0" applyFont="1" applyFill="1" applyBorder="1" applyAlignment="1">
      <alignment vertical="center"/>
    </xf>
    <xf numFmtId="0" fontId="17" fillId="2" borderId="7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left" vertical="center"/>
    </xf>
    <xf numFmtId="0" fontId="18" fillId="3" borderId="23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0" fillId="0" borderId="24" xfId="0" applyFill="1" applyBorder="1" applyAlignment="1"/>
    <xf numFmtId="0" fontId="0" fillId="0" borderId="10" xfId="0" applyFill="1" applyBorder="1" applyAlignment="1"/>
    <xf numFmtId="0" fontId="0" fillId="0" borderId="20" xfId="0" applyFill="1" applyBorder="1" applyAlignment="1"/>
    <xf numFmtId="0" fontId="17" fillId="3" borderId="25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26" xfId="0" applyFont="1" applyFill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21" xfId="0" applyFont="1" applyBorder="1" applyAlignment="1">
      <alignment horizontal="center" vertical="center" textRotation="90" wrapText="1"/>
    </xf>
    <xf numFmtId="0" fontId="17" fillId="2" borderId="2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" fontId="12" fillId="2" borderId="18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3" fontId="12" fillId="3" borderId="18" xfId="0" applyNumberFormat="1" applyFont="1" applyFill="1" applyBorder="1" applyAlignment="1">
      <alignment horizontal="right" vertical="center"/>
    </xf>
    <xf numFmtId="3" fontId="12" fillId="3" borderId="27" xfId="0" applyNumberFormat="1" applyFont="1" applyFill="1" applyBorder="1" applyAlignment="1">
      <alignment horizontal="right" vertical="center"/>
    </xf>
    <xf numFmtId="0" fontId="17" fillId="2" borderId="22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21" xfId="0" applyFont="1" applyFill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textRotation="90" wrapText="1"/>
    </xf>
    <xf numFmtId="0" fontId="15" fillId="0" borderId="29" xfId="0" applyFont="1" applyBorder="1" applyAlignment="1">
      <alignment horizontal="center" vertical="center" textRotation="90" wrapText="1"/>
    </xf>
    <xf numFmtId="0" fontId="17" fillId="3" borderId="25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3" fontId="12" fillId="3" borderId="30" xfId="0" applyNumberFormat="1" applyFont="1" applyFill="1" applyBorder="1" applyAlignment="1">
      <alignment horizontal="right" vertical="center"/>
    </xf>
    <xf numFmtId="3" fontId="12" fillId="3" borderId="31" xfId="0" applyNumberFormat="1" applyFont="1" applyFill="1" applyBorder="1" applyAlignment="1">
      <alignment horizontal="right" vertical="center"/>
    </xf>
    <xf numFmtId="0" fontId="15" fillId="0" borderId="32" xfId="0" applyFont="1" applyBorder="1" applyAlignment="1">
      <alignment horizontal="center" vertical="center" textRotation="90"/>
    </xf>
    <xf numFmtId="0" fontId="15" fillId="0" borderId="28" xfId="0" applyFont="1" applyBorder="1" applyAlignment="1">
      <alignment horizontal="center" vertical="center" textRotation="90"/>
    </xf>
    <xf numFmtId="0" fontId="15" fillId="0" borderId="29" xfId="0" applyFont="1" applyBorder="1" applyAlignment="1">
      <alignment horizontal="center" vertical="center" textRotation="90"/>
    </xf>
    <xf numFmtId="0" fontId="17" fillId="2" borderId="23" xfId="0" applyFont="1" applyFill="1" applyBorder="1" applyAlignment="1">
      <alignment horizontal="left" vertical="center"/>
    </xf>
    <xf numFmtId="3" fontId="12" fillId="2" borderId="23" xfId="0" applyNumberFormat="1" applyFont="1" applyFill="1" applyBorder="1" applyAlignment="1">
      <alignment horizontal="right" vertical="center"/>
    </xf>
    <xf numFmtId="3" fontId="12" fillId="2" borderId="33" xfId="0" applyNumberFormat="1" applyFont="1" applyFill="1" applyBorder="1" applyAlignment="1">
      <alignment horizontal="right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3" fontId="15" fillId="3" borderId="18" xfId="0" applyNumberFormat="1" applyFont="1" applyFill="1" applyBorder="1" applyAlignment="1">
      <alignment horizontal="right" vertical="center"/>
    </xf>
    <xf numFmtId="3" fontId="15" fillId="3" borderId="27" xfId="0" applyNumberFormat="1" applyFont="1" applyFill="1" applyBorder="1" applyAlignment="1">
      <alignment horizontal="right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3" fontId="15" fillId="2" borderId="22" xfId="1" applyNumberFormat="1" applyFont="1" applyFill="1" applyBorder="1" applyAlignment="1">
      <alignment horizontal="right" vertical="center"/>
    </xf>
    <xf numFmtId="3" fontId="15" fillId="2" borderId="0" xfId="1" applyNumberFormat="1" applyFont="1" applyFill="1" applyBorder="1" applyAlignment="1">
      <alignment horizontal="right" vertical="center"/>
    </xf>
    <xf numFmtId="3" fontId="15" fillId="2" borderId="5" xfId="1" applyNumberFormat="1" applyFont="1" applyFill="1" applyBorder="1" applyAlignment="1">
      <alignment horizontal="right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right" vertical="center"/>
    </xf>
    <xf numFmtId="3" fontId="12" fillId="3" borderId="9" xfId="0" applyNumberFormat="1" applyFont="1" applyFill="1" applyBorder="1" applyAlignment="1">
      <alignment horizontal="right" vertical="center"/>
    </xf>
    <xf numFmtId="3" fontId="12" fillId="3" borderId="11" xfId="0" applyNumberFormat="1" applyFont="1" applyFill="1" applyBorder="1" applyAlignment="1">
      <alignment horizontal="right" vertical="center"/>
    </xf>
    <xf numFmtId="0" fontId="18" fillId="3" borderId="8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8" fillId="3" borderId="21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3" fontId="12" fillId="2" borderId="22" xfId="0" applyNumberFormat="1" applyFont="1" applyFill="1" applyBorder="1" applyAlignment="1">
      <alignment horizontal="right" vertical="center"/>
    </xf>
    <xf numFmtId="3" fontId="12" fillId="2" borderId="0" xfId="0" applyNumberFormat="1" applyFont="1" applyFill="1" applyBorder="1" applyAlignment="1">
      <alignment horizontal="right" vertical="center"/>
    </xf>
    <xf numFmtId="3" fontId="12" fillId="2" borderId="5" xfId="0" applyNumberFormat="1" applyFont="1" applyFill="1" applyBorder="1" applyAlignment="1">
      <alignment horizontal="right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 textRotation="90" wrapText="1"/>
    </xf>
    <xf numFmtId="0" fontId="18" fillId="2" borderId="12" xfId="0" applyFont="1" applyFill="1" applyBorder="1" applyAlignment="1">
      <alignment horizontal="center" vertical="center" textRotation="90" wrapText="1"/>
    </xf>
    <xf numFmtId="0" fontId="18" fillId="2" borderId="26" xfId="0" applyFont="1" applyFill="1" applyBorder="1" applyAlignment="1">
      <alignment horizontal="center" vertical="center" textRotation="90" wrapText="1"/>
    </xf>
    <xf numFmtId="0" fontId="18" fillId="2" borderId="22" xfId="0" applyFont="1" applyFill="1" applyBorder="1" applyAlignment="1">
      <alignment horizontal="center" vertical="center" textRotation="90" wrapText="1"/>
    </xf>
    <xf numFmtId="0" fontId="18" fillId="2" borderId="0" xfId="0" applyFont="1" applyFill="1" applyBorder="1" applyAlignment="1">
      <alignment horizontal="center" vertical="center" textRotation="90" wrapText="1"/>
    </xf>
    <xf numFmtId="0" fontId="18" fillId="2" borderId="7" xfId="0" applyFont="1" applyFill="1" applyBorder="1" applyAlignment="1">
      <alignment horizontal="center" vertical="center" textRotation="90" wrapText="1"/>
    </xf>
    <xf numFmtId="0" fontId="18" fillId="2" borderId="8" xfId="0" applyFont="1" applyFill="1" applyBorder="1" applyAlignment="1">
      <alignment horizontal="center" vertical="center" textRotation="90" wrapText="1"/>
    </xf>
    <xf numFmtId="0" fontId="18" fillId="2" borderId="9" xfId="0" applyFont="1" applyFill="1" applyBorder="1" applyAlignment="1">
      <alignment horizontal="center" vertical="center" textRotation="90" wrapText="1"/>
    </xf>
    <xf numFmtId="0" fontId="18" fillId="2" borderId="21" xfId="0" applyFont="1" applyFill="1" applyBorder="1" applyAlignment="1">
      <alignment horizontal="center" vertical="center" textRotation="90" wrapText="1"/>
    </xf>
    <xf numFmtId="3" fontId="12" fillId="2" borderId="22" xfId="1" applyNumberFormat="1" applyFont="1" applyFill="1" applyBorder="1" applyAlignment="1">
      <alignment horizontal="right" vertical="center"/>
    </xf>
    <xf numFmtId="3" fontId="12" fillId="2" borderId="0" xfId="1" applyNumberFormat="1" applyFont="1" applyFill="1" applyBorder="1" applyAlignment="1">
      <alignment horizontal="right" vertical="center"/>
    </xf>
    <xf numFmtId="3" fontId="12" fillId="2" borderId="5" xfId="1" applyNumberFormat="1" applyFont="1" applyFill="1" applyBorder="1" applyAlignment="1">
      <alignment horizontal="right" vertical="center"/>
    </xf>
    <xf numFmtId="0" fontId="17" fillId="3" borderId="22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right"/>
    </xf>
    <xf numFmtId="3" fontId="12" fillId="2" borderId="35" xfId="0" applyNumberFormat="1" applyFont="1" applyFill="1" applyBorder="1" applyAlignment="1">
      <alignment horizontal="right"/>
    </xf>
    <xf numFmtId="0" fontId="13" fillId="3" borderId="19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19" fillId="0" borderId="36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3" fontId="12" fillId="3" borderId="22" xfId="0" applyNumberFormat="1" applyFont="1" applyFill="1" applyBorder="1" applyAlignment="1">
      <alignment horizontal="right" vertical="center"/>
    </xf>
    <xf numFmtId="3" fontId="12" fillId="3" borderId="0" xfId="0" applyNumberFormat="1" applyFont="1" applyFill="1" applyBorder="1" applyAlignment="1">
      <alignment horizontal="right" vertical="center"/>
    </xf>
    <xf numFmtId="3" fontId="12" fillId="3" borderId="5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21" fillId="2" borderId="22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/>
    </xf>
    <xf numFmtId="0" fontId="21" fillId="2" borderId="38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0" fontId="21" fillId="2" borderId="39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horizontal="right" vertical="top"/>
    </xf>
    <xf numFmtId="0" fontId="22" fillId="2" borderId="5" xfId="0" applyFont="1" applyFill="1" applyBorder="1" applyAlignment="1">
      <alignment horizontal="right" vertical="top"/>
    </xf>
    <xf numFmtId="0" fontId="7" fillId="0" borderId="17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3" fontId="12" fillId="3" borderId="19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3" borderId="10" xfId="0" applyNumberFormat="1" applyFont="1" applyFill="1" applyBorder="1" applyAlignment="1">
      <alignment horizontal="righ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0" fontId="23" fillId="0" borderId="4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12" fillId="0" borderId="25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26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21" xfId="0" applyFont="1" applyBorder="1" applyAlignment="1">
      <alignment horizontal="right"/>
    </xf>
    <xf numFmtId="3" fontId="12" fillId="3" borderId="22" xfId="0" applyNumberFormat="1" applyFont="1" applyFill="1" applyBorder="1" applyAlignment="1">
      <alignment horizontal="center"/>
    </xf>
    <xf numFmtId="3" fontId="12" fillId="3" borderId="5" xfId="0" applyNumberFormat="1" applyFont="1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24" fillId="4" borderId="24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center" vertical="top" wrapText="1"/>
    </xf>
    <xf numFmtId="0" fontId="24" fillId="4" borderId="6" xfId="0" applyFont="1" applyFill="1" applyBorder="1" applyAlignment="1">
      <alignment horizontal="center" vertical="top" wrapText="1"/>
    </xf>
    <xf numFmtId="0" fontId="24" fillId="4" borderId="0" xfId="0" applyFont="1" applyFill="1" applyBorder="1" applyAlignment="1">
      <alignment horizontal="center" vertical="top" wrapText="1"/>
    </xf>
    <xf numFmtId="3" fontId="12" fillId="3" borderId="1" xfId="0" applyNumberFormat="1" applyFont="1" applyFill="1" applyBorder="1" applyAlignment="1">
      <alignment horizontal="right" vertical="center"/>
    </xf>
    <xf numFmtId="3" fontId="12" fillId="3" borderId="35" xfId="0" applyNumberFormat="1" applyFont="1" applyFill="1" applyBorder="1" applyAlignment="1">
      <alignment horizontal="right" vertical="center"/>
    </xf>
    <xf numFmtId="0" fontId="16" fillId="2" borderId="22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3" borderId="22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left" vertical="center" wrapText="1"/>
    </xf>
    <xf numFmtId="0" fontId="19" fillId="3" borderId="19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3" fontId="15" fillId="3" borderId="23" xfId="0" applyNumberFormat="1" applyFont="1" applyFill="1" applyBorder="1" applyAlignment="1">
      <alignment horizontal="right" vertical="center"/>
    </xf>
    <xf numFmtId="3" fontId="15" fillId="3" borderId="33" xfId="0" applyNumberFormat="1" applyFont="1" applyFill="1" applyBorder="1" applyAlignment="1">
      <alignment horizontal="right" vertical="center"/>
    </xf>
    <xf numFmtId="0" fontId="17" fillId="3" borderId="24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 vertical="center"/>
    </xf>
    <xf numFmtId="0" fontId="0" fillId="3" borderId="2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right" vertical="center"/>
    </xf>
    <xf numFmtId="3" fontId="12" fillId="0" borderId="27" xfId="1" applyNumberFormat="1" applyFont="1" applyFill="1" applyBorder="1" applyAlignment="1">
      <alignment horizontal="right" vertical="center"/>
    </xf>
    <xf numFmtId="0" fontId="19" fillId="0" borderId="44" xfId="0" applyFont="1" applyFill="1" applyBorder="1" applyAlignment="1">
      <alignment horizontal="left" vertical="center"/>
    </xf>
    <xf numFmtId="0" fontId="19" fillId="0" borderId="45" xfId="0" applyFont="1" applyFill="1" applyBorder="1" applyAlignment="1">
      <alignment horizontal="center" vertical="center" textRotation="90" wrapText="1"/>
    </xf>
    <xf numFmtId="0" fontId="19" fillId="0" borderId="28" xfId="0" applyFont="1" applyFill="1" applyBorder="1" applyAlignment="1">
      <alignment horizontal="center" vertical="center" textRotation="90" wrapText="1"/>
    </xf>
    <xf numFmtId="0" fontId="19" fillId="0" borderId="29" xfId="0" applyFont="1" applyFill="1" applyBorder="1" applyAlignment="1">
      <alignment horizontal="center" vertical="center" textRotation="90" wrapText="1"/>
    </xf>
    <xf numFmtId="3" fontId="12" fillId="3" borderId="17" xfId="1" applyNumberFormat="1" applyFont="1" applyFill="1" applyBorder="1" applyAlignment="1">
      <alignment horizontal="right" vertical="center"/>
    </xf>
    <xf numFmtId="3" fontId="12" fillId="3" borderId="46" xfId="1" applyNumberFormat="1" applyFont="1" applyFill="1" applyBorder="1" applyAlignment="1">
      <alignment horizontal="right" vertical="center"/>
    </xf>
    <xf numFmtId="0" fontId="0" fillId="3" borderId="47" xfId="0" applyFill="1" applyBorder="1" applyAlignment="1">
      <alignment horizontal="center"/>
    </xf>
    <xf numFmtId="0" fontId="7" fillId="3" borderId="4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0" borderId="2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right" vertical="center"/>
    </xf>
    <xf numFmtId="3" fontId="12" fillId="0" borderId="27" xfId="0" applyNumberFormat="1" applyFont="1" applyFill="1" applyBorder="1" applyAlignment="1">
      <alignment horizontal="right" vertical="center"/>
    </xf>
    <xf numFmtId="0" fontId="17" fillId="0" borderId="30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0" fontId="17" fillId="3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textRotation="90" wrapText="1"/>
    </xf>
    <xf numFmtId="0" fontId="15" fillId="0" borderId="51" xfId="0" applyFont="1" applyFill="1" applyBorder="1" applyAlignment="1">
      <alignment horizontal="center" vertical="center" textRotation="90"/>
    </xf>
    <xf numFmtId="0" fontId="17" fillId="3" borderId="17" xfId="0" applyFont="1" applyFill="1" applyBorder="1" applyAlignment="1">
      <alignment horizontal="left" vertical="center"/>
    </xf>
    <xf numFmtId="3" fontId="12" fillId="3" borderId="18" xfId="1" applyNumberFormat="1" applyFont="1" applyFill="1" applyBorder="1" applyAlignment="1">
      <alignment horizontal="right" vertical="center"/>
    </xf>
    <xf numFmtId="3" fontId="12" fillId="3" borderId="27" xfId="1" applyNumberFormat="1" applyFont="1" applyFill="1" applyBorder="1" applyAlignment="1">
      <alignment horizontal="right" vertical="center"/>
    </xf>
    <xf numFmtId="0" fontId="15" fillId="0" borderId="32" xfId="0" applyFont="1" applyFill="1" applyBorder="1" applyAlignment="1">
      <alignment horizontal="center" vertical="center" textRotation="90"/>
    </xf>
    <xf numFmtId="0" fontId="15" fillId="0" borderId="28" xfId="0" applyFont="1" applyFill="1" applyBorder="1" applyAlignment="1">
      <alignment horizontal="center" vertical="center" textRotation="90"/>
    </xf>
    <xf numFmtId="0" fontId="15" fillId="0" borderId="29" xfId="0" applyFont="1" applyFill="1" applyBorder="1" applyAlignment="1">
      <alignment horizontal="center" vertical="center" textRotation="90"/>
    </xf>
    <xf numFmtId="3" fontId="15" fillId="3" borderId="23" xfId="1" applyNumberFormat="1" applyFont="1" applyFill="1" applyBorder="1" applyAlignment="1">
      <alignment horizontal="right" vertical="center"/>
    </xf>
    <xf numFmtId="3" fontId="15" fillId="3" borderId="33" xfId="1" applyNumberFormat="1" applyFont="1" applyFill="1" applyBorder="1" applyAlignment="1">
      <alignment horizontal="right" vertical="center"/>
    </xf>
    <xf numFmtId="0" fontId="17" fillId="0" borderId="25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right" vertical="center"/>
    </xf>
    <xf numFmtId="3" fontId="12" fillId="0" borderId="31" xfId="1" applyNumberFormat="1" applyFont="1" applyFill="1" applyBorder="1" applyAlignment="1">
      <alignment horizontal="right" vertical="center"/>
    </xf>
    <xf numFmtId="0" fontId="17" fillId="0" borderId="22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8" fillId="3" borderId="2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 vertical="center" textRotation="90" wrapText="1"/>
    </xf>
    <xf numFmtId="0" fontId="13" fillId="0" borderId="20" xfId="0" applyFont="1" applyFill="1" applyBorder="1" applyAlignment="1">
      <alignment horizontal="center" vertical="center" textRotation="90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7" xfId="0" applyFont="1" applyFill="1" applyBorder="1" applyAlignment="1">
      <alignment horizontal="center" vertical="center" textRotation="90"/>
    </xf>
    <xf numFmtId="0" fontId="13" fillId="0" borderId="34" xfId="0" applyFont="1" applyFill="1" applyBorder="1" applyAlignment="1">
      <alignment horizontal="center" vertical="center" textRotation="90"/>
    </xf>
    <xf numFmtId="0" fontId="13" fillId="0" borderId="21" xfId="0" applyFont="1" applyFill="1" applyBorder="1" applyAlignment="1">
      <alignment horizontal="center" vertical="center" textRotation="90"/>
    </xf>
    <xf numFmtId="0" fontId="25" fillId="2" borderId="6" xfId="0" applyFont="1" applyFill="1" applyBorder="1" applyAlignment="1">
      <alignment horizontal="right" vertical="top"/>
    </xf>
    <xf numFmtId="0" fontId="25" fillId="2" borderId="0" xfId="0" applyFont="1" applyFill="1" applyBorder="1" applyAlignment="1">
      <alignment horizontal="right" vertical="top"/>
    </xf>
    <xf numFmtId="0" fontId="17" fillId="2" borderId="25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3" fontId="12" fillId="2" borderId="30" xfId="0" applyNumberFormat="1" applyFont="1" applyFill="1" applyBorder="1" applyAlignment="1">
      <alignment horizontal="right" vertical="center"/>
    </xf>
    <xf numFmtId="3" fontId="12" fillId="2" borderId="31" xfId="0" applyNumberFormat="1" applyFont="1" applyFill="1" applyBorder="1" applyAlignment="1">
      <alignment horizontal="right" vertical="center"/>
    </xf>
    <xf numFmtId="0" fontId="25" fillId="0" borderId="24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/>
    </xf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3" fontId="15" fillId="3" borderId="18" xfId="1" applyNumberFormat="1" applyFont="1" applyFill="1" applyBorder="1" applyAlignment="1">
      <alignment horizontal="right" vertical="center"/>
    </xf>
    <xf numFmtId="3" fontId="15" fillId="3" borderId="27" xfId="1" applyNumberFormat="1" applyFont="1" applyFill="1" applyBorder="1" applyAlignment="1">
      <alignment horizontal="right" vertical="center"/>
    </xf>
    <xf numFmtId="0" fontId="16" fillId="2" borderId="43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/>
    </xf>
    <xf numFmtId="0" fontId="16" fillId="2" borderId="55" xfId="0" applyFont="1" applyFill="1" applyBorder="1" applyAlignment="1">
      <alignment horizontal="center" vertical="top"/>
    </xf>
    <xf numFmtId="0" fontId="26" fillId="2" borderId="6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3" fontId="12" fillId="3" borderId="23" xfId="0" applyNumberFormat="1" applyFont="1" applyFill="1" applyBorder="1" applyAlignment="1">
      <alignment horizontal="right" vertical="center"/>
    </xf>
    <xf numFmtId="3" fontId="12" fillId="3" borderId="33" xfId="0" applyNumberFormat="1" applyFont="1" applyFill="1" applyBorder="1" applyAlignment="1">
      <alignment horizontal="right" vertical="center"/>
    </xf>
    <xf numFmtId="3" fontId="27" fillId="2" borderId="22" xfId="0" applyNumberFormat="1" applyFont="1" applyFill="1" applyBorder="1" applyAlignment="1">
      <alignment horizontal="right" vertical="center"/>
    </xf>
    <xf numFmtId="3" fontId="27" fillId="2" borderId="0" xfId="0" applyNumberFormat="1" applyFont="1" applyFill="1" applyBorder="1" applyAlignment="1">
      <alignment horizontal="right" vertical="center"/>
    </xf>
    <xf numFmtId="3" fontId="27" fillId="2" borderId="5" xfId="0" applyNumberFormat="1" applyFont="1" applyFill="1" applyBorder="1" applyAlignment="1">
      <alignment horizontal="right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/>
    </xf>
    <xf numFmtId="0" fontId="18" fillId="2" borderId="56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18" fillId="3" borderId="5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center" vertical="center" textRotation="90" wrapText="1"/>
    </xf>
    <xf numFmtId="0" fontId="29" fillId="0" borderId="18" xfId="0" applyFont="1" applyBorder="1" applyAlignment="1">
      <alignment horizontal="center" vertical="center" textRotation="90" wrapText="1"/>
    </xf>
    <xf numFmtId="0" fontId="29" fillId="0" borderId="23" xfId="0" applyFont="1" applyBorder="1" applyAlignment="1">
      <alignment horizontal="center" vertical="center" textRotation="90" wrapText="1"/>
    </xf>
    <xf numFmtId="3" fontId="12" fillId="2" borderId="14" xfId="0" applyNumberFormat="1" applyFont="1" applyFill="1" applyBorder="1" applyAlignment="1">
      <alignment horizontal="right" vertical="center"/>
    </xf>
    <xf numFmtId="3" fontId="12" fillId="2" borderId="56" xfId="0" applyNumberFormat="1" applyFont="1" applyFill="1" applyBorder="1" applyAlignment="1">
      <alignment horizontal="right" vertical="center"/>
    </xf>
    <xf numFmtId="3" fontId="12" fillId="2" borderId="57" xfId="0" applyNumberFormat="1" applyFont="1" applyFill="1" applyBorder="1" applyAlignment="1">
      <alignment horizontal="right" vertical="center"/>
    </xf>
    <xf numFmtId="0" fontId="17" fillId="3" borderId="19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3" borderId="20" xfId="0" applyFont="1" applyFill="1" applyBorder="1" applyAlignment="1">
      <alignment horizontal="left" vertical="center" wrapText="1"/>
    </xf>
    <xf numFmtId="3" fontId="12" fillId="3" borderId="18" xfId="0" applyNumberFormat="1" applyFont="1" applyFill="1" applyBorder="1" applyAlignment="1">
      <alignment horizontal="right"/>
    </xf>
    <xf numFmtId="3" fontId="12" fillId="3" borderId="27" xfId="0" applyNumberFormat="1" applyFont="1" applyFill="1" applyBorder="1" applyAlignment="1">
      <alignment horizontal="right"/>
    </xf>
    <xf numFmtId="0" fontId="23" fillId="0" borderId="4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3" fontId="12" fillId="2" borderId="18" xfId="0" applyNumberFormat="1" applyFont="1" applyFill="1" applyBorder="1" applyAlignment="1">
      <alignment horizontal="right"/>
    </xf>
    <xf numFmtId="3" fontId="12" fillId="2" borderId="27" xfId="0" applyNumberFormat="1" applyFont="1" applyFill="1" applyBorder="1" applyAlignment="1">
      <alignment horizontal="right"/>
    </xf>
    <xf numFmtId="0" fontId="12" fillId="0" borderId="24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58" xfId="0" applyFont="1" applyFill="1" applyBorder="1" applyAlignment="1">
      <alignment horizontal="left" vertical="center"/>
    </xf>
    <xf numFmtId="0" fontId="17" fillId="2" borderId="58" xfId="0" applyFont="1" applyFill="1" applyBorder="1" applyAlignment="1">
      <alignment horizontal="center" vertical="center"/>
    </xf>
    <xf numFmtId="0" fontId="17" fillId="2" borderId="59" xfId="0" applyFont="1" applyFill="1" applyBorder="1" applyAlignment="1">
      <alignment horizontal="center" vertical="center"/>
    </xf>
    <xf numFmtId="0" fontId="17" fillId="2" borderId="60" xfId="0" applyFont="1" applyFill="1" applyBorder="1" applyAlignment="1">
      <alignment horizontal="left" vertical="center" wrapText="1"/>
    </xf>
    <xf numFmtId="0" fontId="17" fillId="2" borderId="58" xfId="0" applyFont="1" applyFill="1" applyBorder="1" applyAlignment="1">
      <alignment horizontal="left" vertical="center" wrapText="1"/>
    </xf>
    <xf numFmtId="0" fontId="17" fillId="2" borderId="61" xfId="0" applyFont="1" applyFill="1" applyBorder="1" applyAlignment="1">
      <alignment horizontal="left" vertical="center" wrapText="1"/>
    </xf>
    <xf numFmtId="3" fontId="12" fillId="2" borderId="62" xfId="0" applyNumberFormat="1" applyFont="1" applyFill="1" applyBorder="1" applyAlignment="1">
      <alignment horizontal="left"/>
    </xf>
    <xf numFmtId="3" fontId="12" fillId="2" borderId="58" xfId="0" applyNumberFormat="1" applyFont="1" applyFill="1" applyBorder="1" applyAlignment="1">
      <alignment horizontal="left"/>
    </xf>
    <xf numFmtId="3" fontId="12" fillId="2" borderId="61" xfId="0" applyNumberFormat="1" applyFont="1" applyFill="1" applyBorder="1" applyAlignment="1">
      <alignment horizontal="left"/>
    </xf>
    <xf numFmtId="0" fontId="12" fillId="2" borderId="62" xfId="0" applyFont="1" applyFill="1" applyBorder="1" applyAlignment="1">
      <alignment horizontal="left" vertical="center"/>
    </xf>
    <xf numFmtId="0" fontId="12" fillId="2" borderId="58" xfId="0" applyFont="1" applyFill="1" applyBorder="1" applyAlignment="1">
      <alignment horizontal="left" vertical="center"/>
    </xf>
    <xf numFmtId="0" fontId="12" fillId="2" borderId="59" xfId="0" applyFont="1" applyFill="1" applyBorder="1" applyAlignment="1">
      <alignment horizontal="left" vertical="center"/>
    </xf>
  </cellXfs>
  <cellStyles count="11">
    <cellStyle name="Moneda [0]" xfId="1" builtinId="7"/>
    <cellStyle name="Normal" xfId="0" builtinId="0"/>
    <cellStyle name="Normal 10" xfId="2"/>
    <cellStyle name="Normal 2" xfId="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9525</xdr:rowOff>
    </xdr:from>
    <xdr:to>
      <xdr:col>11</xdr:col>
      <xdr:colOff>47625</xdr:colOff>
      <xdr:row>2</xdr:row>
      <xdr:rowOff>0</xdr:rowOff>
    </xdr:to>
    <xdr:pic>
      <xdr:nvPicPr>
        <xdr:cNvPr id="11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6675"/>
          <a:ext cx="1533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99"/>
  <sheetViews>
    <sheetView showGridLines="0" tabSelected="1" zoomScaleNormal="100" workbookViewId="0"/>
  </sheetViews>
  <sheetFormatPr baseColWidth="10" defaultRowHeight="15" zeroHeight="1" x14ac:dyDescent="0.25"/>
  <cols>
    <col min="1" max="1" width="1.42578125" style="3" customWidth="1"/>
    <col min="2" max="2" width="4.140625" style="1" customWidth="1"/>
    <col min="3" max="3" width="0.28515625" style="1" customWidth="1"/>
    <col min="4" max="4" width="2.140625" style="1" customWidth="1"/>
    <col min="5" max="7" width="2.140625" style="2" customWidth="1"/>
    <col min="8" max="8" width="2.140625" style="39" customWidth="1"/>
    <col min="9" max="9" width="7.140625" style="1" customWidth="1"/>
    <col min="10" max="10" width="1.28515625" style="1" customWidth="1"/>
    <col min="11" max="11" width="1.85546875" style="1" customWidth="1"/>
    <col min="12" max="12" width="2.140625" style="1" customWidth="1"/>
    <col min="13" max="13" width="1.85546875" style="1" customWidth="1"/>
    <col min="14" max="15" width="2.140625" style="1" customWidth="1"/>
    <col min="16" max="16" width="2.42578125" style="1" customWidth="1"/>
    <col min="17" max="17" width="0.28515625" style="1" customWidth="1"/>
    <col min="18" max="18" width="1.42578125" style="1" customWidth="1"/>
    <col min="19" max="19" width="0.85546875" style="1" customWidth="1"/>
    <col min="20" max="20" width="0.28515625" style="1" customWidth="1"/>
    <col min="21" max="21" width="1.7109375" style="1" customWidth="1"/>
    <col min="22" max="22" width="0.42578125" style="1" customWidth="1"/>
    <col min="23" max="23" width="0.28515625" style="1" customWidth="1"/>
    <col min="24" max="24" width="0.42578125" style="1" customWidth="1"/>
    <col min="25" max="25" width="2.42578125" style="1" customWidth="1"/>
    <col min="26" max="26" width="1.28515625" style="1" customWidth="1"/>
    <col min="27" max="27" width="9.140625" style="1" customWidth="1"/>
    <col min="28" max="28" width="7.7109375" style="1" customWidth="1"/>
    <col min="29" max="29" width="1" style="1" customWidth="1"/>
    <col min="30" max="30" width="4.28515625" style="2" customWidth="1"/>
    <col min="31" max="31" width="4.28515625" style="39" customWidth="1"/>
    <col min="32" max="32" width="11" style="2" customWidth="1"/>
    <col min="33" max="33" width="1.85546875" style="1" customWidth="1"/>
    <col min="34" max="34" width="1.140625" style="1" customWidth="1"/>
    <col min="35" max="35" width="0.7109375" style="1" customWidth="1"/>
    <col min="36" max="36" width="0.85546875" style="1" customWidth="1"/>
    <col min="37" max="37" width="0.42578125" style="1" customWidth="1"/>
    <col min="38" max="38" width="0.85546875" style="1" customWidth="1"/>
    <col min="39" max="39" width="3.85546875" style="2" customWidth="1"/>
    <col min="40" max="40" width="8.85546875" style="1" customWidth="1"/>
    <col min="41" max="41" width="5.140625" style="1" customWidth="1"/>
    <col min="42" max="42" width="3.42578125" style="38" customWidth="1"/>
    <col min="43" max="43" width="0.85546875" style="1" customWidth="1"/>
    <col min="44" max="44" width="0.7109375" style="1" customWidth="1"/>
    <col min="45" max="45" width="1.140625" style="1" customWidth="1"/>
    <col min="46" max="46" width="0.42578125" style="1" customWidth="1"/>
    <col min="47" max="47" width="7.42578125" style="1" customWidth="1"/>
    <col min="48" max="48" width="6.28515625" style="1" customWidth="1"/>
    <col min="49" max="49" width="6" style="1" customWidth="1"/>
    <col min="50" max="50" width="0.42578125" style="1" customWidth="1"/>
    <col min="51" max="51" width="1.140625" style="1" customWidth="1"/>
    <col min="52" max="56" width="22.85546875" style="3" hidden="1" customWidth="1"/>
    <col min="57" max="57" width="0" style="3" hidden="1" customWidth="1"/>
    <col min="58" max="16384" width="11.42578125" style="3"/>
  </cols>
  <sheetData>
    <row r="1" spans="1:57" ht="4.5" customHeight="1" thickTop="1" x14ac:dyDescent="0.25"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50" t="s">
        <v>29</v>
      </c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2"/>
      <c r="AI1" s="324" t="s">
        <v>28</v>
      </c>
      <c r="AJ1" s="325"/>
      <c r="AK1" s="325"/>
      <c r="AL1" s="325"/>
      <c r="AM1" s="325"/>
      <c r="AN1" s="325"/>
      <c r="AO1" s="325"/>
      <c r="AP1" s="325"/>
      <c r="AQ1" s="326"/>
      <c r="AR1" s="286"/>
      <c r="AS1" s="14"/>
      <c r="AT1" s="14"/>
      <c r="AU1" s="14"/>
      <c r="AV1" s="14"/>
      <c r="AW1" s="14"/>
      <c r="AX1" s="271"/>
      <c r="AY1" s="7"/>
      <c r="AZ1" s="4"/>
      <c r="BA1" s="4"/>
      <c r="BB1" s="4"/>
    </row>
    <row r="2" spans="1:57" ht="39" customHeight="1" x14ac:dyDescent="0.25"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53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  <c r="AG2" s="354"/>
      <c r="AH2" s="355"/>
      <c r="AI2" s="327"/>
      <c r="AJ2" s="195"/>
      <c r="AK2" s="195"/>
      <c r="AL2" s="195"/>
      <c r="AM2" s="195"/>
      <c r="AN2" s="195"/>
      <c r="AO2" s="195"/>
      <c r="AP2" s="195"/>
      <c r="AQ2" s="328"/>
      <c r="AR2" s="287"/>
      <c r="AS2" s="274">
        <v>210</v>
      </c>
      <c r="AT2" s="274"/>
      <c r="AU2" s="274"/>
      <c r="AV2" s="274"/>
      <c r="AW2" s="274"/>
      <c r="AX2" s="272"/>
      <c r="AY2" s="7"/>
      <c r="AZ2" s="4"/>
      <c r="BA2" s="4"/>
      <c r="BB2" s="4"/>
    </row>
    <row r="3" spans="1:57" s="4" customFormat="1" ht="3.75" customHeight="1" thickBot="1" x14ac:dyDescent="0.3">
      <c r="A3" s="3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56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8"/>
      <c r="AI3" s="329"/>
      <c r="AJ3" s="330"/>
      <c r="AK3" s="330"/>
      <c r="AL3" s="330"/>
      <c r="AM3" s="330"/>
      <c r="AN3" s="330"/>
      <c r="AO3" s="330"/>
      <c r="AP3" s="330"/>
      <c r="AQ3" s="331"/>
      <c r="AR3" s="288"/>
      <c r="AS3" s="15"/>
      <c r="AT3" s="16">
        <v>110</v>
      </c>
      <c r="AU3" s="15"/>
      <c r="AV3" s="15"/>
      <c r="AW3" s="15"/>
      <c r="AX3" s="273"/>
      <c r="AY3" s="7"/>
    </row>
    <row r="4" spans="1:57" s="41" customFormat="1" ht="4.5" customHeight="1" thickTop="1" x14ac:dyDescent="0.25">
      <c r="A4" s="40"/>
      <c r="B4" s="7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80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79"/>
      <c r="AY4" s="42"/>
    </row>
    <row r="5" spans="1:57" s="41" customFormat="1" ht="16.5" customHeight="1" x14ac:dyDescent="0.25">
      <c r="A5" s="3"/>
      <c r="B5" s="332" t="s">
        <v>9</v>
      </c>
      <c r="C5" s="333"/>
      <c r="D5" s="333"/>
      <c r="E5" s="49">
        <v>2</v>
      </c>
      <c r="F5" s="49">
        <v>0</v>
      </c>
      <c r="G5" s="49">
        <v>1</v>
      </c>
      <c r="H5" s="49">
        <v>4</v>
      </c>
      <c r="I5" s="194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7"/>
      <c r="AY5" s="7"/>
      <c r="AZ5" s="4"/>
      <c r="BA5" s="4"/>
      <c r="BB5" s="8"/>
      <c r="BC5" s="5"/>
      <c r="BD5" s="5"/>
      <c r="BE5" s="50"/>
    </row>
    <row r="6" spans="1:57" s="41" customFormat="1" ht="11.1" customHeight="1" x14ac:dyDescent="0.25">
      <c r="A6" s="3"/>
      <c r="B6" s="19"/>
      <c r="C6" s="20"/>
      <c r="D6" s="20"/>
      <c r="E6" s="20"/>
      <c r="F6" s="20"/>
      <c r="G6" s="20"/>
      <c r="H6" s="48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0" t="s">
        <v>10</v>
      </c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2"/>
      <c r="AY6" s="7"/>
      <c r="AZ6" s="4"/>
      <c r="BA6" s="4"/>
      <c r="BB6" s="8"/>
      <c r="BC6" s="5"/>
      <c r="BD6" s="5"/>
      <c r="BE6" s="50"/>
    </row>
    <row r="7" spans="1:57" s="41" customFormat="1" ht="15.75" x14ac:dyDescent="0.25">
      <c r="A7" s="3"/>
      <c r="B7" s="340" t="s">
        <v>20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22"/>
      <c r="AC7" s="23"/>
      <c r="AD7" s="200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2"/>
      <c r="AY7" s="7"/>
      <c r="AZ7" s="4"/>
      <c r="BA7" s="4"/>
      <c r="BB7" s="8"/>
      <c r="BC7" s="5"/>
      <c r="BD7" s="5"/>
      <c r="BE7" s="50"/>
    </row>
    <row r="8" spans="1:57" s="41" customFormat="1" ht="15.75" x14ac:dyDescent="0.25">
      <c r="A8" s="3"/>
      <c r="B8" s="340" t="s">
        <v>21</v>
      </c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1"/>
      <c r="AB8" s="20"/>
      <c r="AC8" s="21"/>
      <c r="AD8" s="200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2"/>
      <c r="AY8" s="7"/>
      <c r="AZ8" s="4"/>
      <c r="BA8" s="4"/>
      <c r="BB8" s="8"/>
      <c r="BC8" s="5"/>
      <c r="BD8" s="5"/>
      <c r="BE8" s="50"/>
    </row>
    <row r="9" spans="1:57" s="41" customFormat="1" ht="14.1" customHeight="1" thickBot="1" x14ac:dyDescent="0.3">
      <c r="A9" s="3"/>
      <c r="B9" s="365" t="s">
        <v>22</v>
      </c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6"/>
      <c r="Y9" s="366"/>
      <c r="Z9" s="366"/>
      <c r="AA9" s="366"/>
      <c r="AB9" s="366"/>
      <c r="AC9" s="367"/>
      <c r="AD9" s="203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5"/>
      <c r="AY9" s="7"/>
      <c r="AZ9" s="4"/>
      <c r="BA9" s="4"/>
      <c r="BB9" s="8"/>
      <c r="BC9" s="5"/>
      <c r="BD9" s="5"/>
      <c r="BE9" s="50"/>
    </row>
    <row r="10" spans="1:57" s="43" customFormat="1" ht="12" thickTop="1" x14ac:dyDescent="0.15">
      <c r="A10" s="9"/>
      <c r="B10" s="334" t="s">
        <v>15</v>
      </c>
      <c r="C10" s="335"/>
      <c r="D10" s="255" t="s">
        <v>30</v>
      </c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7" t="s">
        <v>38</v>
      </c>
      <c r="R10" s="257"/>
      <c r="S10" s="257"/>
      <c r="T10" s="257"/>
      <c r="U10" s="257"/>
      <c r="V10" s="257"/>
      <c r="W10" s="258" t="s">
        <v>13</v>
      </c>
      <c r="X10" s="257"/>
      <c r="Y10" s="257"/>
      <c r="Z10" s="257"/>
      <c r="AA10" s="257"/>
      <c r="AB10" s="257" t="s">
        <v>12</v>
      </c>
      <c r="AC10" s="257"/>
      <c r="AD10" s="257"/>
      <c r="AE10" s="257"/>
      <c r="AF10" s="257"/>
      <c r="AG10" s="257" t="s">
        <v>11</v>
      </c>
      <c r="AH10" s="257"/>
      <c r="AI10" s="257"/>
      <c r="AJ10" s="257"/>
      <c r="AK10" s="257"/>
      <c r="AL10" s="257"/>
      <c r="AM10" s="257"/>
      <c r="AN10" s="257"/>
      <c r="AO10" s="257" t="s">
        <v>14</v>
      </c>
      <c r="AP10" s="257"/>
      <c r="AQ10" s="257"/>
      <c r="AR10" s="257"/>
      <c r="AS10" s="257"/>
      <c r="AT10" s="257"/>
      <c r="AU10" s="259"/>
      <c r="AV10" s="173" t="s">
        <v>31</v>
      </c>
      <c r="AW10" s="174"/>
      <c r="AX10" s="30"/>
      <c r="AY10" s="10"/>
      <c r="AZ10" s="11"/>
      <c r="BA10" s="11"/>
      <c r="BB10" s="11"/>
      <c r="BC10" s="9"/>
      <c r="BD10" s="9"/>
      <c r="BE10" s="9"/>
    </row>
    <row r="11" spans="1:57" s="43" customFormat="1" ht="15" customHeight="1" x14ac:dyDescent="0.2">
      <c r="A11" s="9"/>
      <c r="B11" s="336"/>
      <c r="C11" s="337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3"/>
      <c r="Q11" s="184"/>
      <c r="R11" s="185"/>
      <c r="S11" s="185"/>
      <c r="T11" s="185"/>
      <c r="U11" s="185"/>
      <c r="V11" s="29"/>
      <c r="W11" s="184"/>
      <c r="X11" s="185"/>
      <c r="Y11" s="185"/>
      <c r="Z11" s="185"/>
      <c r="AA11" s="186"/>
      <c r="AB11" s="181"/>
      <c r="AC11" s="182"/>
      <c r="AD11" s="182"/>
      <c r="AE11" s="182"/>
      <c r="AF11" s="183"/>
      <c r="AG11" s="181"/>
      <c r="AH11" s="182"/>
      <c r="AI11" s="182"/>
      <c r="AJ11" s="182"/>
      <c r="AK11" s="182"/>
      <c r="AL11" s="182"/>
      <c r="AM11" s="182"/>
      <c r="AN11" s="183"/>
      <c r="AO11" s="181"/>
      <c r="AP11" s="182"/>
      <c r="AQ11" s="182"/>
      <c r="AR11" s="182"/>
      <c r="AS11" s="182"/>
      <c r="AT11" s="182"/>
      <c r="AU11" s="183"/>
      <c r="AV11" s="28"/>
      <c r="AW11" s="28"/>
      <c r="AX11" s="31"/>
      <c r="AY11" s="10"/>
      <c r="AZ11" s="11"/>
      <c r="BA11" s="11"/>
      <c r="BB11" s="11"/>
      <c r="BC11" s="9"/>
      <c r="BD11" s="9"/>
      <c r="BE11" s="9"/>
    </row>
    <row r="12" spans="1:57" s="43" customFormat="1" ht="16.5" customHeight="1" thickBot="1" x14ac:dyDescent="0.25">
      <c r="A12" s="9"/>
      <c r="B12" s="338"/>
      <c r="C12" s="339"/>
      <c r="D12" s="277" t="s">
        <v>16</v>
      </c>
      <c r="E12" s="175"/>
      <c r="F12" s="175"/>
      <c r="G12" s="175"/>
      <c r="H12" s="175"/>
      <c r="I12" s="175"/>
      <c r="J12" s="175"/>
      <c r="K12" s="175"/>
      <c r="L12" s="294"/>
      <c r="M12" s="37"/>
      <c r="N12" s="37"/>
      <c r="O12" s="37"/>
      <c r="P12" s="37"/>
      <c r="Q12" s="277" t="s">
        <v>32</v>
      </c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75"/>
      <c r="AF12" s="32"/>
      <c r="AG12" s="175" t="s">
        <v>39</v>
      </c>
      <c r="AH12" s="175"/>
      <c r="AI12" s="175"/>
      <c r="AJ12" s="175"/>
      <c r="AK12" s="175"/>
      <c r="AL12" s="175"/>
      <c r="AM12" s="175"/>
      <c r="AN12" s="175"/>
      <c r="AO12" s="175"/>
      <c r="AP12" s="175"/>
      <c r="AQ12" s="176"/>
      <c r="AR12" s="176"/>
      <c r="AS12" s="176"/>
      <c r="AT12" s="176"/>
      <c r="AU12" s="176"/>
      <c r="AV12" s="176"/>
      <c r="AW12" s="176"/>
      <c r="AX12" s="177"/>
      <c r="AY12" s="10"/>
      <c r="AZ12" s="11"/>
      <c r="BA12" s="11"/>
      <c r="BB12" s="12"/>
      <c r="BC12" s="13"/>
      <c r="BD12" s="13"/>
      <c r="BE12" s="51"/>
    </row>
    <row r="13" spans="1:57" ht="9" customHeight="1" thickTop="1" x14ac:dyDescent="0.25">
      <c r="B13" s="148" t="s">
        <v>40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52"/>
      <c r="N13" s="153"/>
      <c r="O13" s="61"/>
      <c r="P13" s="149" t="s">
        <v>41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63"/>
      <c r="AI13" s="65"/>
      <c r="AJ13" s="63"/>
      <c r="AK13" s="63"/>
      <c r="AL13" s="66"/>
      <c r="AM13" s="152" t="s">
        <v>42</v>
      </c>
      <c r="AN13" s="149"/>
      <c r="AO13" s="149"/>
      <c r="AP13" s="149"/>
      <c r="AQ13" s="149"/>
      <c r="AR13" s="149"/>
      <c r="AS13" s="149"/>
      <c r="AT13" s="149"/>
      <c r="AU13" s="153"/>
      <c r="AV13" s="208"/>
      <c r="AW13" s="33"/>
      <c r="AX13" s="34"/>
      <c r="AY13" s="4"/>
      <c r="AZ13" s="4"/>
      <c r="BA13" s="4"/>
      <c r="BB13" s="4"/>
    </row>
    <row r="14" spans="1:57" ht="9" customHeight="1" thickBot="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4"/>
      <c r="N14" s="155"/>
      <c r="O14" s="62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64"/>
      <c r="AI14" s="67"/>
      <c r="AJ14" s="64"/>
      <c r="AK14" s="64"/>
      <c r="AL14" s="68"/>
      <c r="AM14" s="154"/>
      <c r="AN14" s="151"/>
      <c r="AO14" s="151"/>
      <c r="AP14" s="151"/>
      <c r="AQ14" s="151"/>
      <c r="AR14" s="151"/>
      <c r="AS14" s="151"/>
      <c r="AT14" s="151"/>
      <c r="AU14" s="155"/>
      <c r="AV14" s="209"/>
      <c r="AW14" s="35"/>
      <c r="AX14" s="36"/>
      <c r="AY14" s="4"/>
      <c r="AZ14" s="4"/>
      <c r="BA14" s="4"/>
      <c r="BB14" s="4"/>
    </row>
    <row r="15" spans="1:57" ht="18" customHeight="1" thickTop="1" x14ac:dyDescent="0.25">
      <c r="B15" s="300" t="s">
        <v>18</v>
      </c>
      <c r="C15" s="302" t="s">
        <v>43</v>
      </c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295">
        <v>30</v>
      </c>
      <c r="U15" s="295"/>
      <c r="V15" s="295"/>
      <c r="W15" s="295"/>
      <c r="X15" s="295"/>
      <c r="Y15" s="281">
        <v>0</v>
      </c>
      <c r="Z15" s="281"/>
      <c r="AA15" s="281"/>
      <c r="AB15" s="281"/>
      <c r="AC15" s="282"/>
      <c r="AD15" s="278" t="s">
        <v>35</v>
      </c>
      <c r="AE15" s="395" t="s">
        <v>5</v>
      </c>
      <c r="AF15" s="396"/>
      <c r="AG15" s="396"/>
      <c r="AH15" s="396"/>
      <c r="AI15" s="396"/>
      <c r="AJ15" s="396"/>
      <c r="AK15" s="396"/>
      <c r="AL15" s="396"/>
      <c r="AM15" s="396"/>
      <c r="AN15" s="396"/>
      <c r="AO15" s="397"/>
      <c r="AP15" s="56">
        <v>67</v>
      </c>
      <c r="AQ15" s="223">
        <v>0</v>
      </c>
      <c r="AR15" s="224"/>
      <c r="AS15" s="224"/>
      <c r="AT15" s="224"/>
      <c r="AU15" s="224"/>
      <c r="AV15" s="224"/>
      <c r="AW15" s="224"/>
      <c r="AX15" s="225"/>
      <c r="AY15" s="4"/>
      <c r="AZ15" s="4"/>
      <c r="BA15" s="4"/>
      <c r="BB15" s="4"/>
    </row>
    <row r="16" spans="1:57" ht="18" customHeight="1" x14ac:dyDescent="0.25">
      <c r="B16" s="301"/>
      <c r="C16" s="296" t="s">
        <v>33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7">
        <f>+T15+1</f>
        <v>31</v>
      </c>
      <c r="U16" s="298"/>
      <c r="V16" s="298"/>
      <c r="W16" s="298"/>
      <c r="X16" s="299"/>
      <c r="Y16" s="275">
        <v>0</v>
      </c>
      <c r="Z16" s="275"/>
      <c r="AA16" s="275"/>
      <c r="AB16" s="275"/>
      <c r="AC16" s="276"/>
      <c r="AD16" s="279"/>
      <c r="AE16" s="318" t="s">
        <v>71</v>
      </c>
      <c r="AF16" s="319"/>
      <c r="AG16" s="319"/>
      <c r="AH16" s="319"/>
      <c r="AI16" s="319"/>
      <c r="AJ16" s="319"/>
      <c r="AK16" s="319"/>
      <c r="AL16" s="319"/>
      <c r="AM16" s="319"/>
      <c r="AN16" s="319"/>
      <c r="AO16" s="320"/>
      <c r="AP16" s="57">
        <f t="shared" ref="AP16:AP23" si="0">+AP15+1</f>
        <v>68</v>
      </c>
      <c r="AQ16" s="291">
        <v>0</v>
      </c>
      <c r="AR16" s="291"/>
      <c r="AS16" s="291"/>
      <c r="AT16" s="291"/>
      <c r="AU16" s="291"/>
      <c r="AV16" s="291"/>
      <c r="AW16" s="291"/>
      <c r="AX16" s="292"/>
      <c r="AY16" s="4"/>
      <c r="AZ16" s="4"/>
      <c r="BA16" s="4"/>
      <c r="BB16" s="4"/>
    </row>
    <row r="17" spans="2:54" ht="23.1" customHeight="1" x14ac:dyDescent="0.25">
      <c r="B17" s="301"/>
      <c r="C17" s="106" t="s">
        <v>49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8"/>
      <c r="T17" s="133">
        <f>+T16+1</f>
        <v>32</v>
      </c>
      <c r="U17" s="134"/>
      <c r="V17" s="134"/>
      <c r="W17" s="134"/>
      <c r="X17" s="135"/>
      <c r="Y17" s="308">
        <f>IF(Y15-Y16&gt;0,Y15-Y16,0)</f>
        <v>0</v>
      </c>
      <c r="Z17" s="308"/>
      <c r="AA17" s="308"/>
      <c r="AB17" s="308"/>
      <c r="AC17" s="309"/>
      <c r="AD17" s="279"/>
      <c r="AE17" s="268" t="s">
        <v>6</v>
      </c>
      <c r="AF17" s="269"/>
      <c r="AG17" s="269"/>
      <c r="AH17" s="269"/>
      <c r="AI17" s="269"/>
      <c r="AJ17" s="269"/>
      <c r="AK17" s="269"/>
      <c r="AL17" s="269"/>
      <c r="AM17" s="269"/>
      <c r="AN17" s="269"/>
      <c r="AO17" s="270"/>
      <c r="AP17" s="58">
        <f t="shared" si="0"/>
        <v>69</v>
      </c>
      <c r="AQ17" s="101">
        <v>0</v>
      </c>
      <c r="AR17" s="101"/>
      <c r="AS17" s="101"/>
      <c r="AT17" s="101"/>
      <c r="AU17" s="101"/>
      <c r="AV17" s="101"/>
      <c r="AW17" s="101"/>
      <c r="AX17" s="102"/>
      <c r="AY17" s="4"/>
      <c r="AZ17" s="4"/>
      <c r="BA17" s="4"/>
      <c r="BB17" s="4"/>
    </row>
    <row r="18" spans="2:54" ht="15.95" customHeight="1" x14ac:dyDescent="0.25">
      <c r="B18" s="305" t="s">
        <v>0</v>
      </c>
      <c r="C18" s="293" t="s">
        <v>44</v>
      </c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310">
        <f>+T17+1</f>
        <v>33</v>
      </c>
      <c r="U18" s="311"/>
      <c r="V18" s="311"/>
      <c r="W18" s="311"/>
      <c r="X18" s="312"/>
      <c r="Y18" s="313">
        <v>0</v>
      </c>
      <c r="Z18" s="313"/>
      <c r="AA18" s="313"/>
      <c r="AB18" s="313"/>
      <c r="AC18" s="314"/>
      <c r="AD18" s="279"/>
      <c r="AE18" s="103" t="s">
        <v>101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5"/>
      <c r="AP18" s="59">
        <f t="shared" si="0"/>
        <v>70</v>
      </c>
      <c r="AQ18" s="96">
        <v>0</v>
      </c>
      <c r="AR18" s="96"/>
      <c r="AS18" s="96"/>
      <c r="AT18" s="96"/>
      <c r="AU18" s="96"/>
      <c r="AV18" s="96"/>
      <c r="AW18" s="96"/>
      <c r="AX18" s="97"/>
      <c r="AY18" s="4"/>
      <c r="AZ18" s="4"/>
      <c r="BA18" s="4"/>
      <c r="BB18" s="4"/>
    </row>
    <row r="19" spans="2:54" ht="24" customHeight="1" x14ac:dyDescent="0.25">
      <c r="B19" s="306"/>
      <c r="C19" s="168" t="s">
        <v>45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70"/>
      <c r="T19" s="98">
        <f>+T18+1</f>
        <v>34</v>
      </c>
      <c r="U19" s="99"/>
      <c r="V19" s="99"/>
      <c r="W19" s="99"/>
      <c r="X19" s="100"/>
      <c r="Y19" s="303">
        <v>0</v>
      </c>
      <c r="Z19" s="303"/>
      <c r="AA19" s="303"/>
      <c r="AB19" s="303"/>
      <c r="AC19" s="304"/>
      <c r="AD19" s="280"/>
      <c r="AE19" s="139" t="s">
        <v>102</v>
      </c>
      <c r="AF19" s="140"/>
      <c r="AG19" s="140"/>
      <c r="AH19" s="140"/>
      <c r="AI19" s="140"/>
      <c r="AJ19" s="140"/>
      <c r="AK19" s="140"/>
      <c r="AL19" s="140"/>
      <c r="AM19" s="140"/>
      <c r="AN19" s="140"/>
      <c r="AO19" s="141"/>
      <c r="AP19" s="76">
        <f t="shared" si="0"/>
        <v>71</v>
      </c>
      <c r="AQ19" s="260">
        <f>+AQ15+AQ16-AQ17-AQ18</f>
        <v>0</v>
      </c>
      <c r="AR19" s="260"/>
      <c r="AS19" s="260"/>
      <c r="AT19" s="260"/>
      <c r="AU19" s="260"/>
      <c r="AV19" s="260"/>
      <c r="AW19" s="260"/>
      <c r="AX19" s="261"/>
      <c r="AY19" s="4"/>
      <c r="AZ19" s="4"/>
      <c r="BA19" s="4"/>
      <c r="BB19" s="4"/>
    </row>
    <row r="20" spans="2:54" ht="15.95" customHeight="1" x14ac:dyDescent="0.25">
      <c r="B20" s="306"/>
      <c r="C20" s="318" t="s">
        <v>46</v>
      </c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20"/>
      <c r="T20" s="297">
        <f>+T19+1</f>
        <v>35</v>
      </c>
      <c r="U20" s="298"/>
      <c r="V20" s="298"/>
      <c r="W20" s="298"/>
      <c r="X20" s="299"/>
      <c r="Y20" s="275">
        <v>0</v>
      </c>
      <c r="Z20" s="275"/>
      <c r="AA20" s="275"/>
      <c r="AB20" s="275"/>
      <c r="AC20" s="276"/>
      <c r="AD20" s="305" t="s">
        <v>19</v>
      </c>
      <c r="AE20" s="383" t="s">
        <v>72</v>
      </c>
      <c r="AF20" s="384"/>
      <c r="AG20" s="384"/>
      <c r="AH20" s="384"/>
      <c r="AI20" s="384"/>
      <c r="AJ20" s="384"/>
      <c r="AK20" s="384"/>
      <c r="AL20" s="384"/>
      <c r="AM20" s="384"/>
      <c r="AN20" s="384"/>
      <c r="AO20" s="385"/>
      <c r="AP20" s="72">
        <f t="shared" si="0"/>
        <v>72</v>
      </c>
      <c r="AQ20" s="171">
        <f>+Y18+Y20+Y21+Y22+Y23+Y24</f>
        <v>0</v>
      </c>
      <c r="AR20" s="171"/>
      <c r="AS20" s="171"/>
      <c r="AT20" s="171"/>
      <c r="AU20" s="171"/>
      <c r="AV20" s="171"/>
      <c r="AW20" s="171"/>
      <c r="AX20" s="172"/>
      <c r="AY20" s="4"/>
      <c r="AZ20" s="4"/>
      <c r="BA20" s="4"/>
      <c r="BB20" s="4"/>
    </row>
    <row r="21" spans="2:54" ht="15.95" customHeight="1" x14ac:dyDescent="0.25">
      <c r="B21" s="306"/>
      <c r="C21" s="268" t="s">
        <v>1</v>
      </c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70"/>
      <c r="T21" s="98">
        <f t="shared" ref="T21:T42" si="1">+T20+1</f>
        <v>36</v>
      </c>
      <c r="U21" s="99"/>
      <c r="V21" s="99"/>
      <c r="W21" s="99"/>
      <c r="X21" s="100"/>
      <c r="Y21" s="303">
        <v>0</v>
      </c>
      <c r="Z21" s="303"/>
      <c r="AA21" s="303"/>
      <c r="AB21" s="303"/>
      <c r="AC21" s="304"/>
      <c r="AD21" s="306"/>
      <c r="AE21" s="268" t="s">
        <v>73</v>
      </c>
      <c r="AF21" s="269"/>
      <c r="AG21" s="269"/>
      <c r="AH21" s="269"/>
      <c r="AI21" s="269"/>
      <c r="AJ21" s="269"/>
      <c r="AK21" s="269"/>
      <c r="AL21" s="269"/>
      <c r="AM21" s="269"/>
      <c r="AN21" s="269"/>
      <c r="AO21" s="270"/>
      <c r="AP21" s="58">
        <f t="shared" si="0"/>
        <v>73</v>
      </c>
      <c r="AQ21" s="101">
        <f>+Y26</f>
        <v>0</v>
      </c>
      <c r="AR21" s="101"/>
      <c r="AS21" s="101"/>
      <c r="AT21" s="101"/>
      <c r="AU21" s="101"/>
      <c r="AV21" s="101"/>
      <c r="AW21" s="101"/>
      <c r="AX21" s="102"/>
      <c r="AY21" s="4"/>
      <c r="AZ21" s="4"/>
      <c r="BA21" s="4"/>
      <c r="BB21" s="4"/>
    </row>
    <row r="22" spans="2:54" ht="24" customHeight="1" x14ac:dyDescent="0.25">
      <c r="B22" s="306"/>
      <c r="C22" s="226" t="s">
        <v>47</v>
      </c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8"/>
      <c r="T22" s="297">
        <f t="shared" si="1"/>
        <v>37</v>
      </c>
      <c r="U22" s="298"/>
      <c r="V22" s="298"/>
      <c r="W22" s="298"/>
      <c r="X22" s="299"/>
      <c r="Y22" s="275">
        <v>0</v>
      </c>
      <c r="Z22" s="275"/>
      <c r="AA22" s="275"/>
      <c r="AB22" s="275"/>
      <c r="AC22" s="276"/>
      <c r="AD22" s="306"/>
      <c r="AE22" s="142" t="s">
        <v>74</v>
      </c>
      <c r="AF22" s="143"/>
      <c r="AG22" s="143"/>
      <c r="AH22" s="143"/>
      <c r="AI22" s="143"/>
      <c r="AJ22" s="143"/>
      <c r="AK22" s="143"/>
      <c r="AL22" s="143"/>
      <c r="AM22" s="143"/>
      <c r="AN22" s="143"/>
      <c r="AO22" s="144"/>
      <c r="AP22" s="59">
        <f t="shared" si="0"/>
        <v>74</v>
      </c>
      <c r="AQ22" s="96">
        <v>0</v>
      </c>
      <c r="AR22" s="96"/>
      <c r="AS22" s="96"/>
      <c r="AT22" s="96"/>
      <c r="AU22" s="96"/>
      <c r="AV22" s="96"/>
      <c r="AW22" s="96"/>
      <c r="AX22" s="97"/>
      <c r="AY22" s="4"/>
      <c r="AZ22" s="4"/>
      <c r="BA22" s="4"/>
      <c r="BB22" s="4"/>
    </row>
    <row r="23" spans="2:54" ht="23.1" customHeight="1" x14ac:dyDescent="0.25">
      <c r="B23" s="306"/>
      <c r="C23" s="268" t="s">
        <v>103</v>
      </c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70"/>
      <c r="T23" s="98">
        <f t="shared" si="1"/>
        <v>38</v>
      </c>
      <c r="U23" s="99"/>
      <c r="V23" s="99"/>
      <c r="W23" s="99"/>
      <c r="X23" s="100"/>
      <c r="Y23" s="303">
        <v>0</v>
      </c>
      <c r="Z23" s="303"/>
      <c r="AA23" s="303"/>
      <c r="AB23" s="303"/>
      <c r="AC23" s="304"/>
      <c r="AD23" s="306"/>
      <c r="AE23" s="168" t="s">
        <v>75</v>
      </c>
      <c r="AF23" s="169"/>
      <c r="AG23" s="169"/>
      <c r="AH23" s="169"/>
      <c r="AI23" s="169"/>
      <c r="AJ23" s="169"/>
      <c r="AK23" s="169"/>
      <c r="AL23" s="169"/>
      <c r="AM23" s="169"/>
      <c r="AN23" s="169"/>
      <c r="AO23" s="170"/>
      <c r="AP23" s="58">
        <f t="shared" si="0"/>
        <v>75</v>
      </c>
      <c r="AQ23" s="101">
        <v>0</v>
      </c>
      <c r="AR23" s="101"/>
      <c r="AS23" s="101"/>
      <c r="AT23" s="101"/>
      <c r="AU23" s="101"/>
      <c r="AV23" s="101"/>
      <c r="AW23" s="101"/>
      <c r="AX23" s="102"/>
      <c r="AY23" s="4"/>
      <c r="AZ23" s="4"/>
      <c r="BA23" s="4"/>
      <c r="BB23" s="4"/>
    </row>
    <row r="24" spans="2:54" ht="15.95" customHeight="1" x14ac:dyDescent="0.25">
      <c r="B24" s="306"/>
      <c r="C24" s="315" t="s">
        <v>48</v>
      </c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7"/>
      <c r="T24" s="297">
        <f t="shared" si="1"/>
        <v>39</v>
      </c>
      <c r="U24" s="298"/>
      <c r="V24" s="298"/>
      <c r="W24" s="298"/>
      <c r="X24" s="299"/>
      <c r="Y24" s="275">
        <v>0</v>
      </c>
      <c r="Z24" s="275"/>
      <c r="AA24" s="275"/>
      <c r="AB24" s="275"/>
      <c r="AC24" s="276"/>
      <c r="AD24" s="306"/>
      <c r="AE24" s="103" t="s">
        <v>76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5"/>
      <c r="AP24" s="59">
        <f>+AP23+1</f>
        <v>76</v>
      </c>
      <c r="AQ24" s="96">
        <v>0</v>
      </c>
      <c r="AR24" s="96"/>
      <c r="AS24" s="96"/>
      <c r="AT24" s="96"/>
      <c r="AU24" s="96"/>
      <c r="AV24" s="96"/>
      <c r="AW24" s="96"/>
      <c r="AX24" s="97"/>
      <c r="AY24" s="4"/>
      <c r="AZ24" s="4"/>
      <c r="BA24" s="4"/>
      <c r="BB24" s="4"/>
    </row>
    <row r="25" spans="2:54" ht="24" customHeight="1" x14ac:dyDescent="0.25">
      <c r="B25" s="306"/>
      <c r="C25" s="197" t="s">
        <v>98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9"/>
      <c r="T25" s="122">
        <f t="shared" si="1"/>
        <v>40</v>
      </c>
      <c r="U25" s="123"/>
      <c r="V25" s="123"/>
      <c r="W25" s="123"/>
      <c r="X25" s="124"/>
      <c r="Y25" s="363">
        <f>SUM(Y18:Y24)</f>
        <v>0</v>
      </c>
      <c r="Z25" s="363"/>
      <c r="AA25" s="363"/>
      <c r="AB25" s="363"/>
      <c r="AC25" s="364"/>
      <c r="AD25" s="306"/>
      <c r="AE25" s="168" t="s">
        <v>77</v>
      </c>
      <c r="AF25" s="169"/>
      <c r="AG25" s="169"/>
      <c r="AH25" s="169"/>
      <c r="AI25" s="169"/>
      <c r="AJ25" s="169"/>
      <c r="AK25" s="169"/>
      <c r="AL25" s="169"/>
      <c r="AM25" s="169"/>
      <c r="AN25" s="169"/>
      <c r="AO25" s="170"/>
      <c r="AP25" s="58">
        <f>+AP24+1</f>
        <v>77</v>
      </c>
      <c r="AQ25" s="101">
        <v>0</v>
      </c>
      <c r="AR25" s="101"/>
      <c r="AS25" s="101"/>
      <c r="AT25" s="101"/>
      <c r="AU25" s="101"/>
      <c r="AV25" s="101"/>
      <c r="AW25" s="101"/>
      <c r="AX25" s="102"/>
      <c r="AY25" s="4"/>
      <c r="AZ25" s="4"/>
      <c r="BA25" s="4"/>
      <c r="BB25" s="4"/>
    </row>
    <row r="26" spans="2:54" s="40" customFormat="1" ht="15.95" customHeight="1" x14ac:dyDescent="0.25">
      <c r="B26" s="306"/>
      <c r="C26" s="156" t="s">
        <v>50</v>
      </c>
      <c r="D26" s="157"/>
      <c r="E26" s="158"/>
      <c r="F26" s="142" t="s">
        <v>47</v>
      </c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4"/>
      <c r="T26" s="93">
        <f t="shared" ref="T26:T33" si="2">+T25+1</f>
        <v>41</v>
      </c>
      <c r="U26" s="94"/>
      <c r="V26" s="94"/>
      <c r="W26" s="94"/>
      <c r="X26" s="95"/>
      <c r="Y26" s="165">
        <v>0</v>
      </c>
      <c r="Z26" s="166"/>
      <c r="AA26" s="166"/>
      <c r="AB26" s="166"/>
      <c r="AC26" s="167"/>
      <c r="AD26" s="306"/>
      <c r="AE26" s="103" t="s">
        <v>78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5"/>
      <c r="AP26" s="59">
        <f t="shared" ref="AP26:AP33" si="3">+AP25+1</f>
        <v>78</v>
      </c>
      <c r="AQ26" s="96">
        <v>0</v>
      </c>
      <c r="AR26" s="96"/>
      <c r="AS26" s="96"/>
      <c r="AT26" s="96"/>
      <c r="AU26" s="96"/>
      <c r="AV26" s="96"/>
      <c r="AW26" s="96"/>
      <c r="AX26" s="97"/>
      <c r="AY26" s="41"/>
      <c r="AZ26" s="41"/>
      <c r="BA26" s="41"/>
      <c r="BB26" s="41"/>
    </row>
    <row r="27" spans="2:54" s="40" customFormat="1" ht="23.1" customHeight="1" x14ac:dyDescent="0.25">
      <c r="B27" s="306"/>
      <c r="C27" s="159"/>
      <c r="D27" s="160"/>
      <c r="E27" s="161"/>
      <c r="F27" s="168" t="s">
        <v>51</v>
      </c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70"/>
      <c r="T27" s="98">
        <f t="shared" si="2"/>
        <v>42</v>
      </c>
      <c r="U27" s="99"/>
      <c r="V27" s="99"/>
      <c r="W27" s="99"/>
      <c r="X27" s="100"/>
      <c r="Y27" s="178">
        <v>0</v>
      </c>
      <c r="Z27" s="179"/>
      <c r="AA27" s="179"/>
      <c r="AB27" s="179"/>
      <c r="AC27" s="180"/>
      <c r="AD27" s="306"/>
      <c r="AE27" s="168" t="s">
        <v>79</v>
      </c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58">
        <f t="shared" si="3"/>
        <v>79</v>
      </c>
      <c r="AQ27" s="101">
        <v>0</v>
      </c>
      <c r="AR27" s="101"/>
      <c r="AS27" s="101"/>
      <c r="AT27" s="101"/>
      <c r="AU27" s="101"/>
      <c r="AV27" s="101"/>
      <c r="AW27" s="101"/>
      <c r="AX27" s="102"/>
      <c r="AY27" s="41"/>
      <c r="AZ27" s="41"/>
      <c r="BA27" s="41"/>
      <c r="BB27" s="41"/>
    </row>
    <row r="28" spans="2:54" s="40" customFormat="1" ht="24" customHeight="1" x14ac:dyDescent="0.25">
      <c r="B28" s="306"/>
      <c r="C28" s="159"/>
      <c r="D28" s="160"/>
      <c r="E28" s="161"/>
      <c r="F28" s="142" t="s">
        <v>104</v>
      </c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4"/>
      <c r="T28" s="93">
        <f t="shared" si="2"/>
        <v>43</v>
      </c>
      <c r="U28" s="94"/>
      <c r="V28" s="94"/>
      <c r="W28" s="94"/>
      <c r="X28" s="95"/>
      <c r="Y28" s="165">
        <v>0</v>
      </c>
      <c r="Z28" s="166"/>
      <c r="AA28" s="166"/>
      <c r="AB28" s="166"/>
      <c r="AC28" s="167"/>
      <c r="AD28" s="306"/>
      <c r="AE28" s="103" t="s">
        <v>80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5"/>
      <c r="AP28" s="59">
        <f t="shared" si="3"/>
        <v>80</v>
      </c>
      <c r="AQ28" s="96">
        <v>0</v>
      </c>
      <c r="AR28" s="96"/>
      <c r="AS28" s="96"/>
      <c r="AT28" s="96"/>
      <c r="AU28" s="96"/>
      <c r="AV28" s="96"/>
      <c r="AW28" s="96"/>
      <c r="AX28" s="97"/>
      <c r="AY28" s="41"/>
      <c r="AZ28" s="41"/>
      <c r="BA28" s="41"/>
      <c r="BB28" s="41"/>
    </row>
    <row r="29" spans="2:54" s="40" customFormat="1" ht="15.95" customHeight="1" x14ac:dyDescent="0.25">
      <c r="B29" s="306"/>
      <c r="C29" s="159"/>
      <c r="D29" s="160"/>
      <c r="E29" s="161"/>
      <c r="F29" s="168" t="s">
        <v>52</v>
      </c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70"/>
      <c r="T29" s="98">
        <f t="shared" si="2"/>
        <v>44</v>
      </c>
      <c r="U29" s="99"/>
      <c r="V29" s="99"/>
      <c r="W29" s="99"/>
      <c r="X29" s="100"/>
      <c r="Y29" s="178">
        <v>0</v>
      </c>
      <c r="Z29" s="179"/>
      <c r="AA29" s="179"/>
      <c r="AB29" s="179"/>
      <c r="AC29" s="180"/>
      <c r="AD29" s="306"/>
      <c r="AE29" s="168" t="s">
        <v>106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58">
        <f t="shared" si="3"/>
        <v>81</v>
      </c>
      <c r="AQ29" s="101">
        <v>0</v>
      </c>
      <c r="AR29" s="101"/>
      <c r="AS29" s="101"/>
      <c r="AT29" s="101"/>
      <c r="AU29" s="101"/>
      <c r="AV29" s="101"/>
      <c r="AW29" s="101"/>
      <c r="AX29" s="102"/>
      <c r="AY29" s="41"/>
      <c r="AZ29" s="41"/>
      <c r="BA29" s="41"/>
      <c r="BB29" s="41"/>
    </row>
    <row r="30" spans="2:54" s="40" customFormat="1" ht="24" customHeight="1" x14ac:dyDescent="0.25">
      <c r="B30" s="306"/>
      <c r="C30" s="162"/>
      <c r="D30" s="163"/>
      <c r="E30" s="164"/>
      <c r="F30" s="191" t="s">
        <v>105</v>
      </c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3"/>
      <c r="T30" s="127">
        <f t="shared" si="2"/>
        <v>45</v>
      </c>
      <c r="U30" s="128"/>
      <c r="V30" s="128"/>
      <c r="W30" s="128"/>
      <c r="X30" s="129"/>
      <c r="Y30" s="130">
        <f>SUM(Y26:Y29)</f>
        <v>0</v>
      </c>
      <c r="Z30" s="131"/>
      <c r="AA30" s="131"/>
      <c r="AB30" s="131"/>
      <c r="AC30" s="132"/>
      <c r="AD30" s="306"/>
      <c r="AE30" s="142" t="s">
        <v>81</v>
      </c>
      <c r="AF30" s="143"/>
      <c r="AG30" s="143"/>
      <c r="AH30" s="143"/>
      <c r="AI30" s="143"/>
      <c r="AJ30" s="143"/>
      <c r="AK30" s="143"/>
      <c r="AL30" s="143"/>
      <c r="AM30" s="143"/>
      <c r="AN30" s="143"/>
      <c r="AO30" s="144"/>
      <c r="AP30" s="59">
        <f t="shared" si="3"/>
        <v>82</v>
      </c>
      <c r="AQ30" s="96">
        <v>0</v>
      </c>
      <c r="AR30" s="96"/>
      <c r="AS30" s="96"/>
      <c r="AT30" s="96"/>
      <c r="AU30" s="96"/>
      <c r="AV30" s="96"/>
      <c r="AW30" s="96"/>
      <c r="AX30" s="97"/>
      <c r="AY30" s="41"/>
      <c r="AZ30" s="41"/>
      <c r="BA30" s="41"/>
      <c r="BB30" s="41"/>
    </row>
    <row r="31" spans="2:54" s="40" customFormat="1" ht="24.95" customHeight="1" x14ac:dyDescent="0.25">
      <c r="B31" s="307"/>
      <c r="C31" s="139" t="s">
        <v>53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1"/>
      <c r="T31" s="133">
        <f t="shared" si="2"/>
        <v>46</v>
      </c>
      <c r="U31" s="134"/>
      <c r="V31" s="134"/>
      <c r="W31" s="134"/>
      <c r="X31" s="135"/>
      <c r="Y31" s="136">
        <f>+Y25-Y30</f>
        <v>0</v>
      </c>
      <c r="Z31" s="137"/>
      <c r="AA31" s="137"/>
      <c r="AB31" s="137"/>
      <c r="AC31" s="138"/>
      <c r="AD31" s="306"/>
      <c r="AE31" s="168" t="s">
        <v>107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58">
        <f t="shared" si="3"/>
        <v>83</v>
      </c>
      <c r="AQ31" s="101">
        <f>+AQ20-AQ21-AQ22-AQ23-AQ24-AQ25-AQ26-AQ27-AQ28-AQ29-AQ30</f>
        <v>0</v>
      </c>
      <c r="AR31" s="101"/>
      <c r="AS31" s="101"/>
      <c r="AT31" s="101"/>
      <c r="AU31" s="101"/>
      <c r="AV31" s="101"/>
      <c r="AW31" s="101"/>
      <c r="AX31" s="102"/>
      <c r="AY31" s="41"/>
      <c r="AZ31" s="41"/>
      <c r="BA31" s="41"/>
      <c r="BB31" s="41"/>
    </row>
    <row r="32" spans="2:54" s="40" customFormat="1" ht="24" customHeight="1" x14ac:dyDescent="0.25">
      <c r="B32" s="109" t="s">
        <v>34</v>
      </c>
      <c r="C32" s="142" t="s">
        <v>54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4"/>
      <c r="T32" s="93">
        <f t="shared" si="2"/>
        <v>47</v>
      </c>
      <c r="U32" s="94"/>
      <c r="V32" s="94"/>
      <c r="W32" s="94"/>
      <c r="X32" s="95"/>
      <c r="Y32" s="145">
        <v>0</v>
      </c>
      <c r="Z32" s="146"/>
      <c r="AA32" s="146"/>
      <c r="AB32" s="146"/>
      <c r="AC32" s="147"/>
      <c r="AD32" s="306"/>
      <c r="AE32" s="383" t="s">
        <v>36</v>
      </c>
      <c r="AF32" s="384"/>
      <c r="AG32" s="384"/>
      <c r="AH32" s="384"/>
      <c r="AI32" s="384"/>
      <c r="AJ32" s="384"/>
      <c r="AK32" s="384"/>
      <c r="AL32" s="384"/>
      <c r="AM32" s="384"/>
      <c r="AN32" s="384"/>
      <c r="AO32" s="385"/>
      <c r="AP32" s="72">
        <f t="shared" si="3"/>
        <v>84</v>
      </c>
      <c r="AQ32" s="392">
        <v>0</v>
      </c>
      <c r="AR32" s="393"/>
      <c r="AS32" s="393"/>
      <c r="AT32" s="393"/>
      <c r="AU32" s="393"/>
      <c r="AV32" s="393"/>
      <c r="AW32" s="393"/>
      <c r="AX32" s="394"/>
      <c r="AY32" s="41"/>
      <c r="AZ32" s="41"/>
      <c r="BA32" s="41"/>
      <c r="BB32" s="41"/>
    </row>
    <row r="33" spans="2:54" ht="21.95" customHeight="1" x14ac:dyDescent="0.25">
      <c r="B33" s="109"/>
      <c r="C33" s="268" t="s">
        <v>55</v>
      </c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70"/>
      <c r="T33" s="98">
        <f t="shared" si="2"/>
        <v>48</v>
      </c>
      <c r="U33" s="99"/>
      <c r="V33" s="99"/>
      <c r="W33" s="99"/>
      <c r="X33" s="100"/>
      <c r="Y33" s="101">
        <v>0</v>
      </c>
      <c r="Z33" s="101"/>
      <c r="AA33" s="101"/>
      <c r="AB33" s="101"/>
      <c r="AC33" s="102"/>
      <c r="AD33" s="306"/>
      <c r="AE33" s="386" t="s">
        <v>82</v>
      </c>
      <c r="AF33" s="387"/>
      <c r="AG33" s="387"/>
      <c r="AH33" s="387"/>
      <c r="AI33" s="387"/>
      <c r="AJ33" s="387"/>
      <c r="AK33" s="387"/>
      <c r="AL33" s="387"/>
      <c r="AM33" s="387"/>
      <c r="AN33" s="387"/>
      <c r="AO33" s="388"/>
      <c r="AP33" s="74">
        <f t="shared" si="3"/>
        <v>85</v>
      </c>
      <c r="AQ33" s="247">
        <v>0</v>
      </c>
      <c r="AR33" s="247"/>
      <c r="AS33" s="247"/>
      <c r="AT33" s="247"/>
      <c r="AU33" s="247"/>
      <c r="AV33" s="247"/>
      <c r="AW33" s="247"/>
      <c r="AX33" s="248"/>
      <c r="AY33" s="4"/>
      <c r="AZ33" s="4"/>
      <c r="BA33" s="4"/>
      <c r="BB33" s="4"/>
    </row>
    <row r="34" spans="2:54" ht="24.95" customHeight="1" x14ac:dyDescent="0.25">
      <c r="B34" s="109"/>
      <c r="C34" s="103" t="s">
        <v>56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5"/>
      <c r="T34" s="93">
        <f t="shared" si="1"/>
        <v>49</v>
      </c>
      <c r="U34" s="94"/>
      <c r="V34" s="94"/>
      <c r="W34" s="94"/>
      <c r="X34" s="95"/>
      <c r="Y34" s="96">
        <v>0</v>
      </c>
      <c r="Z34" s="96"/>
      <c r="AA34" s="96"/>
      <c r="AB34" s="96"/>
      <c r="AC34" s="97"/>
      <c r="AD34" s="306"/>
      <c r="AE34" s="389" t="s">
        <v>83</v>
      </c>
      <c r="AF34" s="249" t="s">
        <v>108</v>
      </c>
      <c r="AG34" s="250"/>
      <c r="AH34" s="250"/>
      <c r="AI34" s="250"/>
      <c r="AJ34" s="250"/>
      <c r="AK34" s="250"/>
      <c r="AL34" s="250"/>
      <c r="AM34" s="250"/>
      <c r="AN34" s="250"/>
      <c r="AO34" s="251"/>
      <c r="AP34" s="59">
        <f t="shared" ref="AP34:AP50" si="4">+AP33+1</f>
        <v>86</v>
      </c>
      <c r="AQ34" s="96">
        <v>0</v>
      </c>
      <c r="AR34" s="96"/>
      <c r="AS34" s="96"/>
      <c r="AT34" s="96"/>
      <c r="AU34" s="96"/>
      <c r="AV34" s="96"/>
      <c r="AW34" s="96"/>
      <c r="AX34" s="97"/>
      <c r="AY34" s="4"/>
      <c r="AZ34" s="4"/>
      <c r="BA34" s="4"/>
      <c r="BB34" s="4"/>
    </row>
    <row r="35" spans="2:54" ht="24.95" customHeight="1" x14ac:dyDescent="0.25">
      <c r="B35" s="109"/>
      <c r="C35" s="268" t="s">
        <v>57</v>
      </c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70"/>
      <c r="T35" s="98">
        <f t="shared" si="1"/>
        <v>50</v>
      </c>
      <c r="U35" s="99"/>
      <c r="V35" s="99"/>
      <c r="W35" s="99"/>
      <c r="X35" s="100"/>
      <c r="Y35" s="101">
        <v>0</v>
      </c>
      <c r="Z35" s="101"/>
      <c r="AA35" s="101"/>
      <c r="AB35" s="101"/>
      <c r="AC35" s="102"/>
      <c r="AD35" s="306"/>
      <c r="AE35" s="390"/>
      <c r="AF35" s="252" t="s">
        <v>109</v>
      </c>
      <c r="AG35" s="253"/>
      <c r="AH35" s="253"/>
      <c r="AI35" s="253"/>
      <c r="AJ35" s="253"/>
      <c r="AK35" s="253"/>
      <c r="AL35" s="253"/>
      <c r="AM35" s="253"/>
      <c r="AN35" s="253"/>
      <c r="AO35" s="254"/>
      <c r="AP35" s="58">
        <f t="shared" si="4"/>
        <v>87</v>
      </c>
      <c r="AQ35" s="101">
        <v>0</v>
      </c>
      <c r="AR35" s="101"/>
      <c r="AS35" s="101"/>
      <c r="AT35" s="101"/>
      <c r="AU35" s="101"/>
      <c r="AV35" s="101"/>
      <c r="AW35" s="101"/>
      <c r="AX35" s="102"/>
      <c r="AY35" s="6"/>
      <c r="AZ35" s="4"/>
      <c r="BA35" s="4"/>
      <c r="BB35" s="4"/>
    </row>
    <row r="36" spans="2:54" ht="18.95" customHeight="1" x14ac:dyDescent="0.25">
      <c r="B36" s="109"/>
      <c r="C36" s="103" t="s">
        <v>58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5"/>
      <c r="T36" s="93">
        <f t="shared" si="1"/>
        <v>51</v>
      </c>
      <c r="U36" s="94"/>
      <c r="V36" s="94"/>
      <c r="W36" s="94"/>
      <c r="X36" s="95"/>
      <c r="Y36" s="96">
        <v>0</v>
      </c>
      <c r="Z36" s="96"/>
      <c r="AA36" s="96"/>
      <c r="AB36" s="96"/>
      <c r="AC36" s="97"/>
      <c r="AD36" s="306"/>
      <c r="AE36" s="390"/>
      <c r="AF36" s="249" t="s">
        <v>110</v>
      </c>
      <c r="AG36" s="250"/>
      <c r="AH36" s="250"/>
      <c r="AI36" s="250"/>
      <c r="AJ36" s="250"/>
      <c r="AK36" s="250"/>
      <c r="AL36" s="250"/>
      <c r="AM36" s="250"/>
      <c r="AN36" s="250"/>
      <c r="AO36" s="251"/>
      <c r="AP36" s="59">
        <f t="shared" si="4"/>
        <v>88</v>
      </c>
      <c r="AQ36" s="96">
        <v>0</v>
      </c>
      <c r="AR36" s="96"/>
      <c r="AS36" s="96"/>
      <c r="AT36" s="96"/>
      <c r="AU36" s="96"/>
      <c r="AV36" s="96"/>
      <c r="AW36" s="96"/>
      <c r="AX36" s="97"/>
      <c r="AY36" s="6"/>
      <c r="AZ36" s="4"/>
      <c r="BA36" s="4"/>
      <c r="BB36" s="4"/>
    </row>
    <row r="37" spans="2:54" ht="15.95" customHeight="1" x14ac:dyDescent="0.25">
      <c r="B37" s="110"/>
      <c r="C37" s="321" t="s">
        <v>99</v>
      </c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322"/>
      <c r="P37" s="322"/>
      <c r="Q37" s="322"/>
      <c r="R37" s="322"/>
      <c r="S37" s="323"/>
      <c r="T37" s="122">
        <f t="shared" si="1"/>
        <v>52</v>
      </c>
      <c r="U37" s="123"/>
      <c r="V37" s="123"/>
      <c r="W37" s="123"/>
      <c r="X37" s="124"/>
      <c r="Y37" s="125">
        <f>SUM(Y32:Y36)</f>
        <v>0</v>
      </c>
      <c r="Z37" s="125"/>
      <c r="AA37" s="125"/>
      <c r="AB37" s="125"/>
      <c r="AC37" s="126"/>
      <c r="AD37" s="306"/>
      <c r="AE37" s="390"/>
      <c r="AF37" s="168" t="s">
        <v>84</v>
      </c>
      <c r="AG37" s="169"/>
      <c r="AH37" s="169"/>
      <c r="AI37" s="169"/>
      <c r="AJ37" s="169"/>
      <c r="AK37" s="169"/>
      <c r="AL37" s="169"/>
      <c r="AM37" s="169"/>
      <c r="AN37" s="169"/>
      <c r="AO37" s="170"/>
      <c r="AP37" s="58">
        <f t="shared" si="4"/>
        <v>89</v>
      </c>
      <c r="AQ37" s="101">
        <v>0</v>
      </c>
      <c r="AR37" s="101"/>
      <c r="AS37" s="101"/>
      <c r="AT37" s="101"/>
      <c r="AU37" s="101"/>
      <c r="AV37" s="101"/>
      <c r="AW37" s="101"/>
      <c r="AX37" s="102"/>
      <c r="AY37" s="6"/>
      <c r="AZ37" s="4"/>
      <c r="BA37" s="4"/>
      <c r="BB37" s="4"/>
    </row>
    <row r="38" spans="2:54" ht="24.75" customHeight="1" x14ac:dyDescent="0.25">
      <c r="B38" s="116" t="s">
        <v>2</v>
      </c>
      <c r="C38" s="342" t="s">
        <v>100</v>
      </c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4"/>
      <c r="T38" s="345">
        <f t="shared" si="1"/>
        <v>53</v>
      </c>
      <c r="U38" s="346"/>
      <c r="V38" s="346"/>
      <c r="W38" s="346"/>
      <c r="X38" s="347"/>
      <c r="Y38" s="348">
        <f>IF(Y31-Y37&gt;0,Y31-Y37,0)</f>
        <v>0</v>
      </c>
      <c r="Z38" s="348"/>
      <c r="AA38" s="348"/>
      <c r="AB38" s="348"/>
      <c r="AC38" s="349"/>
      <c r="AD38" s="306"/>
      <c r="AE38" s="391"/>
      <c r="AF38" s="119" t="s">
        <v>85</v>
      </c>
      <c r="AG38" s="119"/>
      <c r="AH38" s="119"/>
      <c r="AI38" s="119"/>
      <c r="AJ38" s="119"/>
      <c r="AK38" s="119"/>
      <c r="AL38" s="119"/>
      <c r="AM38" s="119"/>
      <c r="AN38" s="119"/>
      <c r="AO38" s="119"/>
      <c r="AP38" s="77">
        <f t="shared" si="4"/>
        <v>90</v>
      </c>
      <c r="AQ38" s="120">
        <f>SUM(AQ34:AQ37)</f>
        <v>0</v>
      </c>
      <c r="AR38" s="120"/>
      <c r="AS38" s="120"/>
      <c r="AT38" s="120"/>
      <c r="AU38" s="120"/>
      <c r="AV38" s="120"/>
      <c r="AW38" s="120"/>
      <c r="AX38" s="121"/>
    </row>
    <row r="39" spans="2:54" ht="25.5" customHeight="1" x14ac:dyDescent="0.25">
      <c r="B39" s="117"/>
      <c r="C39" s="197" t="s">
        <v>59</v>
      </c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9"/>
      <c r="T39" s="122">
        <f t="shared" si="1"/>
        <v>54</v>
      </c>
      <c r="U39" s="123"/>
      <c r="V39" s="123"/>
      <c r="W39" s="123"/>
      <c r="X39" s="124"/>
      <c r="Y39" s="125">
        <f>IF(Y37-Y31&gt;0,Y37-Y31,0)</f>
        <v>0</v>
      </c>
      <c r="Z39" s="125"/>
      <c r="AA39" s="125"/>
      <c r="AB39" s="125"/>
      <c r="AC39" s="126"/>
      <c r="AD39" s="306"/>
      <c r="AE39" s="197" t="s">
        <v>86</v>
      </c>
      <c r="AF39" s="198"/>
      <c r="AG39" s="198"/>
      <c r="AH39" s="198"/>
      <c r="AI39" s="198"/>
      <c r="AJ39" s="198"/>
      <c r="AK39" s="198"/>
      <c r="AL39" s="198"/>
      <c r="AM39" s="198"/>
      <c r="AN39" s="198"/>
      <c r="AO39" s="199"/>
      <c r="AP39" s="73">
        <f t="shared" si="4"/>
        <v>91</v>
      </c>
      <c r="AQ39" s="101">
        <f>IF(MAX(AQ32,AQ33)-AQ38&gt;0,MAX(AQ32,AQ33)-AQ38,0)</f>
        <v>0</v>
      </c>
      <c r="AR39" s="101"/>
      <c r="AS39" s="101"/>
      <c r="AT39" s="101"/>
      <c r="AU39" s="101"/>
      <c r="AV39" s="101"/>
      <c r="AW39" s="101"/>
      <c r="AX39" s="102"/>
    </row>
    <row r="40" spans="2:54" ht="15.95" customHeight="1" x14ac:dyDescent="0.25">
      <c r="B40" s="117"/>
      <c r="C40" s="190" t="s">
        <v>60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93">
        <f t="shared" si="1"/>
        <v>55</v>
      </c>
      <c r="U40" s="94"/>
      <c r="V40" s="94"/>
      <c r="W40" s="94"/>
      <c r="X40" s="95"/>
      <c r="Y40" s="96">
        <v>0</v>
      </c>
      <c r="Z40" s="96"/>
      <c r="AA40" s="96"/>
      <c r="AB40" s="96"/>
      <c r="AC40" s="97"/>
      <c r="AD40" s="306"/>
      <c r="AE40" s="226" t="s">
        <v>7</v>
      </c>
      <c r="AF40" s="227"/>
      <c r="AG40" s="227"/>
      <c r="AH40" s="227"/>
      <c r="AI40" s="227"/>
      <c r="AJ40" s="227"/>
      <c r="AK40" s="227"/>
      <c r="AL40" s="227"/>
      <c r="AM40" s="227"/>
      <c r="AN40" s="227"/>
      <c r="AO40" s="228"/>
      <c r="AP40" s="60">
        <f t="shared" si="4"/>
        <v>92</v>
      </c>
      <c r="AQ40" s="96">
        <v>0</v>
      </c>
      <c r="AR40" s="96"/>
      <c r="AS40" s="96"/>
      <c r="AT40" s="96"/>
      <c r="AU40" s="96"/>
      <c r="AV40" s="96"/>
      <c r="AW40" s="96"/>
      <c r="AX40" s="97"/>
    </row>
    <row r="41" spans="2:54" ht="24" customHeight="1" x14ac:dyDescent="0.25">
      <c r="B41" s="117"/>
      <c r="C41" s="197" t="s">
        <v>61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9"/>
      <c r="T41" s="122">
        <f t="shared" si="1"/>
        <v>56</v>
      </c>
      <c r="U41" s="123"/>
      <c r="V41" s="123"/>
      <c r="W41" s="123"/>
      <c r="X41" s="124"/>
      <c r="Y41" s="125">
        <f>+Y38-Y40</f>
        <v>0</v>
      </c>
      <c r="Z41" s="125"/>
      <c r="AA41" s="125"/>
      <c r="AB41" s="125"/>
      <c r="AC41" s="126"/>
      <c r="AD41" s="306"/>
      <c r="AE41" s="168" t="s">
        <v>87</v>
      </c>
      <c r="AF41" s="169"/>
      <c r="AG41" s="169"/>
      <c r="AH41" s="169"/>
      <c r="AI41" s="169"/>
      <c r="AJ41" s="169"/>
      <c r="AK41" s="169"/>
      <c r="AL41" s="169"/>
      <c r="AM41" s="169"/>
      <c r="AN41" s="169"/>
      <c r="AO41" s="170"/>
      <c r="AP41" s="58">
        <f t="shared" si="4"/>
        <v>93</v>
      </c>
      <c r="AQ41" s="101">
        <v>0</v>
      </c>
      <c r="AR41" s="101"/>
      <c r="AS41" s="101"/>
      <c r="AT41" s="101"/>
      <c r="AU41" s="101"/>
      <c r="AV41" s="101"/>
      <c r="AW41" s="101"/>
      <c r="AX41" s="102"/>
    </row>
    <row r="42" spans="2:54" ht="15.95" customHeight="1" x14ac:dyDescent="0.25">
      <c r="B42" s="117"/>
      <c r="C42" s="119" t="s">
        <v>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87">
        <f t="shared" si="1"/>
        <v>57</v>
      </c>
      <c r="U42" s="188"/>
      <c r="V42" s="188"/>
      <c r="W42" s="188"/>
      <c r="X42" s="189"/>
      <c r="Y42" s="120">
        <v>0</v>
      </c>
      <c r="Z42" s="120"/>
      <c r="AA42" s="120"/>
      <c r="AB42" s="120"/>
      <c r="AC42" s="121"/>
      <c r="AD42" s="306"/>
      <c r="AE42" s="142" t="s">
        <v>88</v>
      </c>
      <c r="AF42" s="143"/>
      <c r="AG42" s="143"/>
      <c r="AH42" s="143"/>
      <c r="AI42" s="143"/>
      <c r="AJ42" s="143"/>
      <c r="AK42" s="143"/>
      <c r="AL42" s="143"/>
      <c r="AM42" s="143"/>
      <c r="AN42" s="143"/>
      <c r="AO42" s="144"/>
      <c r="AP42" s="60">
        <f t="shared" si="4"/>
        <v>94</v>
      </c>
      <c r="AQ42" s="96">
        <f>+AQ39+AQ40-AQ41</f>
        <v>0</v>
      </c>
      <c r="AR42" s="96"/>
      <c r="AS42" s="96"/>
      <c r="AT42" s="96"/>
      <c r="AU42" s="96"/>
      <c r="AV42" s="96"/>
      <c r="AW42" s="96"/>
      <c r="AX42" s="97"/>
    </row>
    <row r="43" spans="2:54" s="40" customFormat="1" ht="24" customHeight="1" x14ac:dyDescent="0.25">
      <c r="B43" s="117"/>
      <c r="C43" s="84" t="s">
        <v>4</v>
      </c>
      <c r="D43" s="85"/>
      <c r="E43" s="86"/>
      <c r="F43" s="81" t="s">
        <v>62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3"/>
      <c r="T43" s="111">
        <f t="shared" ref="T43:T48" si="5">+T42+1</f>
        <v>58</v>
      </c>
      <c r="U43" s="112"/>
      <c r="V43" s="112"/>
      <c r="W43" s="112"/>
      <c r="X43" s="113"/>
      <c r="Y43" s="114">
        <v>0</v>
      </c>
      <c r="Z43" s="114"/>
      <c r="AA43" s="114"/>
      <c r="AB43" s="114"/>
      <c r="AC43" s="115"/>
      <c r="AD43" s="306"/>
      <c r="AE43" s="168" t="s">
        <v>111</v>
      </c>
      <c r="AF43" s="169"/>
      <c r="AG43" s="169"/>
      <c r="AH43" s="169"/>
      <c r="AI43" s="169"/>
      <c r="AJ43" s="169"/>
      <c r="AK43" s="169"/>
      <c r="AL43" s="169"/>
      <c r="AM43" s="169"/>
      <c r="AN43" s="169"/>
      <c r="AO43" s="170"/>
      <c r="AP43" s="58">
        <f t="shared" si="4"/>
        <v>95</v>
      </c>
      <c r="AQ43" s="101">
        <v>0</v>
      </c>
      <c r="AR43" s="101"/>
      <c r="AS43" s="101"/>
      <c r="AT43" s="101"/>
      <c r="AU43" s="101"/>
      <c r="AV43" s="101"/>
      <c r="AW43" s="101"/>
      <c r="AX43" s="102"/>
      <c r="AY43" s="39"/>
    </row>
    <row r="44" spans="2:54" s="40" customFormat="1" ht="24.95" customHeight="1" x14ac:dyDescent="0.25">
      <c r="B44" s="117"/>
      <c r="C44" s="87"/>
      <c r="D44" s="88"/>
      <c r="E44" s="89"/>
      <c r="F44" s="103" t="s">
        <v>63</v>
      </c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5"/>
      <c r="T44" s="93">
        <f t="shared" si="5"/>
        <v>59</v>
      </c>
      <c r="U44" s="94"/>
      <c r="V44" s="94"/>
      <c r="W44" s="94"/>
      <c r="X44" s="95"/>
      <c r="Y44" s="96">
        <v>0</v>
      </c>
      <c r="Z44" s="96"/>
      <c r="AA44" s="96"/>
      <c r="AB44" s="96"/>
      <c r="AC44" s="97"/>
      <c r="AD44" s="306"/>
      <c r="AE44" s="142" t="s">
        <v>112</v>
      </c>
      <c r="AF44" s="143"/>
      <c r="AG44" s="143"/>
      <c r="AH44" s="143"/>
      <c r="AI44" s="143"/>
      <c r="AJ44" s="143"/>
      <c r="AK44" s="143"/>
      <c r="AL44" s="143"/>
      <c r="AM44" s="143"/>
      <c r="AN44" s="143"/>
      <c r="AO44" s="144"/>
      <c r="AP44" s="59">
        <f t="shared" si="4"/>
        <v>96</v>
      </c>
      <c r="AQ44" s="96">
        <v>0</v>
      </c>
      <c r="AR44" s="96"/>
      <c r="AS44" s="96"/>
      <c r="AT44" s="96"/>
      <c r="AU44" s="96"/>
      <c r="AV44" s="96"/>
      <c r="AW44" s="96"/>
      <c r="AX44" s="97"/>
      <c r="AY44" s="39"/>
    </row>
    <row r="45" spans="2:54" s="40" customFormat="1" ht="17.100000000000001" customHeight="1" x14ac:dyDescent="0.25">
      <c r="B45" s="117"/>
      <c r="C45" s="87"/>
      <c r="D45" s="88"/>
      <c r="E45" s="89"/>
      <c r="F45" s="168" t="s">
        <v>64</v>
      </c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70"/>
      <c r="T45" s="98">
        <f t="shared" si="5"/>
        <v>60</v>
      </c>
      <c r="U45" s="99"/>
      <c r="V45" s="99"/>
      <c r="W45" s="99"/>
      <c r="X45" s="100"/>
      <c r="Y45" s="101">
        <v>0</v>
      </c>
      <c r="Z45" s="101"/>
      <c r="AA45" s="101"/>
      <c r="AB45" s="101"/>
      <c r="AC45" s="102"/>
      <c r="AD45" s="306"/>
      <c r="AE45" s="197" t="s">
        <v>113</v>
      </c>
      <c r="AF45" s="198"/>
      <c r="AG45" s="198"/>
      <c r="AH45" s="198"/>
      <c r="AI45" s="198"/>
      <c r="AJ45" s="198"/>
      <c r="AK45" s="198"/>
      <c r="AL45" s="198"/>
      <c r="AM45" s="198"/>
      <c r="AN45" s="198"/>
      <c r="AO45" s="199"/>
      <c r="AP45" s="73">
        <f t="shared" si="4"/>
        <v>97</v>
      </c>
      <c r="AQ45" s="101">
        <v>0</v>
      </c>
      <c r="AR45" s="101"/>
      <c r="AS45" s="101"/>
      <c r="AT45" s="101"/>
      <c r="AU45" s="101"/>
      <c r="AV45" s="101"/>
      <c r="AW45" s="101"/>
      <c r="AX45" s="102"/>
      <c r="AY45" s="39"/>
    </row>
    <row r="46" spans="2:54" s="40" customFormat="1" ht="17.100000000000001" customHeight="1" x14ac:dyDescent="0.25">
      <c r="B46" s="117"/>
      <c r="C46" s="87"/>
      <c r="D46" s="88"/>
      <c r="E46" s="89"/>
      <c r="F46" s="71" t="s">
        <v>65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70"/>
      <c r="T46" s="93">
        <f t="shared" si="5"/>
        <v>61</v>
      </c>
      <c r="U46" s="94"/>
      <c r="V46" s="94"/>
      <c r="W46" s="94"/>
      <c r="X46" s="95"/>
      <c r="Y46" s="96">
        <v>0</v>
      </c>
      <c r="Z46" s="96"/>
      <c r="AA46" s="96"/>
      <c r="AB46" s="96"/>
      <c r="AC46" s="97"/>
      <c r="AD46" s="306"/>
      <c r="AE46" s="142" t="s">
        <v>114</v>
      </c>
      <c r="AF46" s="143"/>
      <c r="AG46" s="143"/>
      <c r="AH46" s="143"/>
      <c r="AI46" s="143"/>
      <c r="AJ46" s="143"/>
      <c r="AK46" s="143"/>
      <c r="AL46" s="143"/>
      <c r="AM46" s="143"/>
      <c r="AN46" s="143"/>
      <c r="AO46" s="144"/>
      <c r="AP46" s="59">
        <f t="shared" si="4"/>
        <v>98</v>
      </c>
      <c r="AQ46" s="96">
        <v>0</v>
      </c>
      <c r="AR46" s="96"/>
      <c r="AS46" s="96"/>
      <c r="AT46" s="96"/>
      <c r="AU46" s="96"/>
      <c r="AV46" s="96"/>
      <c r="AW46" s="96"/>
      <c r="AX46" s="97"/>
      <c r="AY46" s="39"/>
    </row>
    <row r="47" spans="2:54" ht="15.75" customHeight="1" x14ac:dyDescent="0.25">
      <c r="B47" s="117"/>
      <c r="C47" s="87"/>
      <c r="D47" s="88"/>
      <c r="E47" s="89"/>
      <c r="F47" s="168" t="s">
        <v>66</v>
      </c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70"/>
      <c r="T47" s="98">
        <f t="shared" si="5"/>
        <v>62</v>
      </c>
      <c r="U47" s="99"/>
      <c r="V47" s="99"/>
      <c r="W47" s="99"/>
      <c r="X47" s="100"/>
      <c r="Y47" s="101">
        <v>0</v>
      </c>
      <c r="Z47" s="101"/>
      <c r="AA47" s="101"/>
      <c r="AB47" s="101"/>
      <c r="AC47" s="102"/>
      <c r="AD47" s="306"/>
      <c r="AE47" s="197" t="s">
        <v>89</v>
      </c>
      <c r="AF47" s="198"/>
      <c r="AG47" s="198"/>
      <c r="AH47" s="198"/>
      <c r="AI47" s="198"/>
      <c r="AJ47" s="198"/>
      <c r="AK47" s="198"/>
      <c r="AL47" s="198"/>
      <c r="AM47" s="198"/>
      <c r="AN47" s="198"/>
      <c r="AO47" s="199"/>
      <c r="AP47" s="73">
        <f t="shared" si="4"/>
        <v>99</v>
      </c>
      <c r="AQ47" s="125">
        <f>IF(+AQ42+AQ46-AQ43-AQ44-AQ45&gt;0,+AQ42+AQ46-AQ43-AQ44-AQ45,0)</f>
        <v>0</v>
      </c>
      <c r="AR47" s="125"/>
      <c r="AS47" s="125"/>
      <c r="AT47" s="125"/>
      <c r="AU47" s="125"/>
      <c r="AV47" s="125"/>
      <c r="AW47" s="125"/>
      <c r="AX47" s="126"/>
      <c r="AY47" s="2"/>
    </row>
    <row r="48" spans="2:54" ht="19.5" customHeight="1" x14ac:dyDescent="0.25">
      <c r="B48" s="117"/>
      <c r="C48" s="87"/>
      <c r="D48" s="88"/>
      <c r="E48" s="89"/>
      <c r="F48" s="103" t="s">
        <v>67</v>
      </c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5"/>
      <c r="T48" s="93">
        <f t="shared" si="5"/>
        <v>63</v>
      </c>
      <c r="U48" s="94"/>
      <c r="V48" s="94"/>
      <c r="W48" s="94"/>
      <c r="X48" s="95"/>
      <c r="Y48" s="96">
        <v>0</v>
      </c>
      <c r="Z48" s="96"/>
      <c r="AA48" s="96"/>
      <c r="AB48" s="96"/>
      <c r="AC48" s="97"/>
      <c r="AD48" s="306"/>
      <c r="AE48" s="142" t="s">
        <v>8</v>
      </c>
      <c r="AF48" s="143"/>
      <c r="AG48" s="143"/>
      <c r="AH48" s="143"/>
      <c r="AI48" s="143"/>
      <c r="AJ48" s="143"/>
      <c r="AK48" s="143"/>
      <c r="AL48" s="143"/>
      <c r="AM48" s="143"/>
      <c r="AN48" s="143"/>
      <c r="AO48" s="144"/>
      <c r="AP48" s="59">
        <f t="shared" si="4"/>
        <v>100</v>
      </c>
      <c r="AQ48" s="96">
        <v>0</v>
      </c>
      <c r="AR48" s="96"/>
      <c r="AS48" s="96"/>
      <c r="AT48" s="96"/>
      <c r="AU48" s="96"/>
      <c r="AV48" s="96"/>
      <c r="AW48" s="96"/>
      <c r="AX48" s="97"/>
      <c r="AY48" s="2"/>
    </row>
    <row r="49" spans="2:51" s="40" customFormat="1" ht="24" customHeight="1" x14ac:dyDescent="0.25">
      <c r="B49" s="118"/>
      <c r="C49" s="90"/>
      <c r="D49" s="91"/>
      <c r="E49" s="92"/>
      <c r="F49" s="106" t="s">
        <v>68</v>
      </c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8"/>
      <c r="T49" s="371">
        <f>+T48+1</f>
        <v>64</v>
      </c>
      <c r="U49" s="372"/>
      <c r="V49" s="372"/>
      <c r="W49" s="372"/>
      <c r="X49" s="373"/>
      <c r="Y49" s="374">
        <f>SUM(Y43:Y48)</f>
        <v>0</v>
      </c>
      <c r="Z49" s="374"/>
      <c r="AA49" s="374"/>
      <c r="AB49" s="374"/>
      <c r="AC49" s="375"/>
      <c r="AD49" s="306"/>
      <c r="AE49" s="168" t="s">
        <v>90</v>
      </c>
      <c r="AF49" s="169"/>
      <c r="AG49" s="169"/>
      <c r="AH49" s="169"/>
      <c r="AI49" s="169"/>
      <c r="AJ49" s="169"/>
      <c r="AK49" s="169"/>
      <c r="AL49" s="169"/>
      <c r="AM49" s="169"/>
      <c r="AN49" s="169"/>
      <c r="AO49" s="170"/>
      <c r="AP49" s="73">
        <f t="shared" si="4"/>
        <v>101</v>
      </c>
      <c r="AQ49" s="398">
        <f>+AQ47+AQ48</f>
        <v>0</v>
      </c>
      <c r="AR49" s="398"/>
      <c r="AS49" s="398"/>
      <c r="AT49" s="398"/>
      <c r="AU49" s="398"/>
      <c r="AV49" s="398"/>
      <c r="AW49" s="398"/>
      <c r="AX49" s="399"/>
      <c r="AY49" s="39"/>
    </row>
    <row r="50" spans="2:51" s="40" customFormat="1" ht="21" customHeight="1" thickBot="1" x14ac:dyDescent="0.3">
      <c r="B50" s="368" t="s">
        <v>69</v>
      </c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70"/>
      <c r="T50" s="379">
        <f>+T49+1</f>
        <v>65</v>
      </c>
      <c r="U50" s="380"/>
      <c r="V50" s="380"/>
      <c r="W50" s="380"/>
      <c r="X50" s="381"/>
      <c r="Y50" s="376">
        <v>0</v>
      </c>
      <c r="Z50" s="377"/>
      <c r="AA50" s="377"/>
      <c r="AB50" s="377"/>
      <c r="AC50" s="378"/>
      <c r="AD50" s="306"/>
      <c r="AE50" s="142" t="s">
        <v>91</v>
      </c>
      <c r="AF50" s="143"/>
      <c r="AG50" s="143"/>
      <c r="AH50" s="143"/>
      <c r="AI50" s="143"/>
      <c r="AJ50" s="143"/>
      <c r="AK50" s="143"/>
      <c r="AL50" s="143"/>
      <c r="AM50" s="143"/>
      <c r="AN50" s="143"/>
      <c r="AO50" s="144"/>
      <c r="AP50" s="60">
        <f t="shared" si="4"/>
        <v>102</v>
      </c>
      <c r="AQ50" s="403">
        <f>IF(AQ43+AQ44+AQ45-AQ42-AQ46-AQ48&gt;0,AQ43+AQ44+AQ45-AQ42-AQ46-AQ48,0)</f>
        <v>0</v>
      </c>
      <c r="AR50" s="403"/>
      <c r="AS50" s="403"/>
      <c r="AT50" s="403"/>
      <c r="AU50" s="403"/>
      <c r="AV50" s="403"/>
      <c r="AW50" s="403"/>
      <c r="AX50" s="404"/>
      <c r="AY50" s="39"/>
    </row>
    <row r="51" spans="2:51" ht="22.5" customHeight="1" thickTop="1" thickBot="1" x14ac:dyDescent="0.3">
      <c r="B51" s="382" t="s">
        <v>70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70"/>
      <c r="T51" s="122">
        <f>+T50+1</f>
        <v>66</v>
      </c>
      <c r="U51" s="123"/>
      <c r="V51" s="123"/>
      <c r="W51" s="123"/>
      <c r="X51" s="124"/>
      <c r="Y51" s="178">
        <f>IF(MAX(Y41,Y42)-Y49+Y50&gt;0,MAX(Y41,Y42)-Y49+Y50,0)</f>
        <v>0</v>
      </c>
      <c r="Z51" s="179"/>
      <c r="AA51" s="179"/>
      <c r="AB51" s="179"/>
      <c r="AC51" s="180"/>
      <c r="AD51" s="405" t="s">
        <v>92</v>
      </c>
      <c r="AE51" s="406"/>
      <c r="AF51" s="406"/>
      <c r="AG51" s="406"/>
      <c r="AH51" s="406"/>
      <c r="AI51" s="406"/>
      <c r="AJ51" s="406"/>
      <c r="AK51" s="407"/>
      <c r="AL51" s="407"/>
      <c r="AM51" s="407"/>
      <c r="AN51" s="407"/>
      <c r="AO51" s="407"/>
      <c r="AP51" s="408" t="s">
        <v>93</v>
      </c>
      <c r="AQ51" s="408"/>
      <c r="AR51" s="408"/>
      <c r="AS51" s="408"/>
      <c r="AT51" s="408"/>
      <c r="AU51" s="408"/>
      <c r="AV51" s="408"/>
      <c r="AW51" s="408"/>
      <c r="AX51" s="409"/>
      <c r="AY51" s="2"/>
    </row>
    <row r="52" spans="2:51" s="40" customFormat="1" ht="16.5" thickTop="1" thickBot="1" x14ac:dyDescent="0.3">
      <c r="B52" s="410" t="s">
        <v>94</v>
      </c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1"/>
      <c r="Z52" s="412"/>
      <c r="AA52" s="413" t="s">
        <v>95</v>
      </c>
      <c r="AB52" s="414"/>
      <c r="AC52" s="414"/>
      <c r="AD52" s="414"/>
      <c r="AE52" s="414"/>
      <c r="AF52" s="414"/>
      <c r="AG52" s="414"/>
      <c r="AH52" s="414"/>
      <c r="AI52" s="414"/>
      <c r="AJ52" s="415"/>
      <c r="AK52" s="416" t="s">
        <v>96</v>
      </c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8"/>
      <c r="AY52" s="39"/>
    </row>
    <row r="53" spans="2:51" ht="24" customHeight="1" thickTop="1" x14ac:dyDescent="0.25">
      <c r="B53" s="262" t="s">
        <v>26</v>
      </c>
      <c r="C53" s="263"/>
      <c r="D53" s="263"/>
      <c r="E53" s="263"/>
      <c r="F53" s="263"/>
      <c r="G53" s="263"/>
      <c r="H53" s="263"/>
      <c r="I53" s="263"/>
      <c r="J53" s="264"/>
      <c r="K53" s="54"/>
      <c r="L53" s="54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90"/>
      <c r="X53" s="214" t="s">
        <v>23</v>
      </c>
      <c r="Y53" s="215"/>
      <c r="Z53" s="215"/>
      <c r="AA53" s="215"/>
      <c r="AB53" s="215"/>
      <c r="AC53" s="215"/>
      <c r="AD53" s="215"/>
      <c r="AE53" s="215"/>
      <c r="AF53" s="216"/>
      <c r="AG53" s="265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7"/>
    </row>
    <row r="54" spans="2:51" ht="14.1" customHeight="1" x14ac:dyDescent="0.25">
      <c r="B54" s="52" t="s">
        <v>27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55"/>
      <c r="X54" s="217"/>
      <c r="Y54" s="218"/>
      <c r="Z54" s="218"/>
      <c r="AA54" s="218"/>
      <c r="AB54" s="218"/>
      <c r="AC54" s="218"/>
      <c r="AD54" s="218"/>
      <c r="AE54" s="218"/>
      <c r="AF54" s="219"/>
      <c r="AG54" s="220" t="s">
        <v>17</v>
      </c>
      <c r="AH54" s="221"/>
      <c r="AI54" s="221"/>
      <c r="AJ54" s="221"/>
      <c r="AK54" s="221"/>
      <c r="AL54" s="221"/>
      <c r="AM54" s="221"/>
      <c r="AN54" s="222"/>
      <c r="AO54" s="232">
        <v>0</v>
      </c>
      <c r="AP54" s="233"/>
      <c r="AQ54" s="233"/>
      <c r="AR54" s="233"/>
      <c r="AS54" s="233"/>
      <c r="AT54" s="233"/>
      <c r="AU54" s="233"/>
      <c r="AV54" s="234"/>
      <c r="AW54" s="238"/>
      <c r="AX54" s="239"/>
    </row>
    <row r="55" spans="2:51" ht="15" customHeight="1" x14ac:dyDescent="0.25">
      <c r="B55" s="45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55"/>
      <c r="X55" s="217"/>
      <c r="Y55" s="218"/>
      <c r="Z55" s="218"/>
      <c r="AA55" s="218"/>
      <c r="AB55" s="218"/>
      <c r="AC55" s="218"/>
      <c r="AD55" s="218"/>
      <c r="AE55" s="218"/>
      <c r="AF55" s="219"/>
      <c r="AG55" s="220"/>
      <c r="AH55" s="221"/>
      <c r="AI55" s="221"/>
      <c r="AJ55" s="221"/>
      <c r="AK55" s="221"/>
      <c r="AL55" s="221"/>
      <c r="AM55" s="221"/>
      <c r="AN55" s="222"/>
      <c r="AO55" s="235"/>
      <c r="AP55" s="236"/>
      <c r="AQ55" s="236"/>
      <c r="AR55" s="236"/>
      <c r="AS55" s="236"/>
      <c r="AT55" s="236"/>
      <c r="AU55" s="236"/>
      <c r="AV55" s="237"/>
      <c r="AW55" s="238"/>
      <c r="AX55" s="239"/>
    </row>
    <row r="56" spans="2:51" ht="11.1" customHeight="1" thickBot="1" x14ac:dyDescent="0.3">
      <c r="B56" s="45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55"/>
      <c r="Y56" s="26"/>
      <c r="Z56" s="26"/>
      <c r="AA56" s="26"/>
      <c r="AB56" s="26"/>
      <c r="AC56" s="26"/>
      <c r="AD56" s="26"/>
      <c r="AE56" s="26"/>
      <c r="AF56" s="27"/>
      <c r="AG56" s="240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  <c r="AS56" s="241"/>
      <c r="AT56" s="241"/>
      <c r="AU56" s="241"/>
      <c r="AV56" s="241"/>
      <c r="AW56" s="241"/>
      <c r="AX56" s="242"/>
    </row>
    <row r="57" spans="2:51" ht="12.75" customHeight="1" thickTop="1" x14ac:dyDescent="0.25">
      <c r="B57" s="45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55"/>
      <c r="X57" s="47"/>
      <c r="Y57" s="17"/>
      <c r="Z57" s="17"/>
      <c r="AA57" s="17"/>
      <c r="AB57" s="17"/>
      <c r="AC57" s="17"/>
      <c r="AD57" s="17"/>
      <c r="AE57" s="47"/>
      <c r="AF57" s="18"/>
      <c r="AG57" s="243" t="s">
        <v>97</v>
      </c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</row>
    <row r="58" spans="2:51" ht="13.5" customHeight="1" x14ac:dyDescent="0.25">
      <c r="B58" s="45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55"/>
      <c r="X58" s="47"/>
      <c r="Y58" s="17"/>
      <c r="Z58" s="17"/>
      <c r="AA58" s="17"/>
      <c r="AB58" s="17"/>
      <c r="AC58" s="17"/>
      <c r="AD58" s="17"/>
      <c r="AE58" s="47"/>
      <c r="AF58" s="18"/>
      <c r="AG58" s="245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</row>
    <row r="59" spans="2:51" ht="12.75" customHeight="1" x14ac:dyDescent="0.25">
      <c r="B59" s="210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44"/>
      <c r="O59" s="212"/>
      <c r="P59" s="212"/>
      <c r="Q59" s="212"/>
      <c r="R59" s="212"/>
      <c r="S59" s="212"/>
      <c r="T59" s="212"/>
      <c r="U59" s="212"/>
      <c r="V59" s="212"/>
      <c r="W59" s="213"/>
      <c r="X59" s="400" t="s">
        <v>37</v>
      </c>
      <c r="Y59" s="401"/>
      <c r="Z59" s="401"/>
      <c r="AA59" s="401"/>
      <c r="AB59" s="401"/>
      <c r="AC59" s="401"/>
      <c r="AD59" s="401"/>
      <c r="AE59" s="401"/>
      <c r="AF59" s="402"/>
      <c r="AG59" s="245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</row>
    <row r="60" spans="2:51" ht="15" hidden="1" customHeight="1" x14ac:dyDescent="0.25">
      <c r="B60" s="210"/>
      <c r="C60" s="211"/>
      <c r="D60" s="211"/>
      <c r="E60" s="211"/>
      <c r="F60" s="211"/>
      <c r="G60" s="211"/>
      <c r="H60" s="211"/>
      <c r="I60" s="211"/>
      <c r="J60" s="211"/>
      <c r="K60" s="211"/>
      <c r="L60" s="44"/>
      <c r="M60" s="44"/>
      <c r="N60" s="212"/>
      <c r="O60" s="212"/>
      <c r="P60" s="212"/>
      <c r="Q60" s="212"/>
      <c r="R60" s="212"/>
      <c r="S60" s="212"/>
      <c r="T60" s="212"/>
      <c r="U60" s="212"/>
      <c r="V60" s="212"/>
      <c r="W60" s="213"/>
      <c r="X60" s="53" t="s">
        <v>24</v>
      </c>
      <c r="Y60" s="24"/>
      <c r="Z60" s="24"/>
      <c r="AA60" s="24"/>
      <c r="AB60" s="24"/>
      <c r="AC60" s="24"/>
      <c r="AD60" s="24"/>
      <c r="AE60" s="24"/>
      <c r="AF60" s="25"/>
      <c r="AG60" s="245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</row>
    <row r="61" spans="2:51" ht="11.1" customHeight="1" thickBot="1" x14ac:dyDescent="0.3">
      <c r="B61" s="284"/>
      <c r="C61" s="285"/>
      <c r="D61" s="285"/>
      <c r="E61" s="285"/>
      <c r="F61" s="285"/>
      <c r="G61" s="285"/>
      <c r="H61" s="285"/>
      <c r="I61" s="285"/>
      <c r="J61" s="285"/>
      <c r="K61" s="285"/>
      <c r="L61" s="46"/>
      <c r="M61" s="46"/>
      <c r="N61" s="241"/>
      <c r="O61" s="241"/>
      <c r="P61" s="241"/>
      <c r="Q61" s="241"/>
      <c r="R61" s="241"/>
      <c r="S61" s="241"/>
      <c r="T61" s="241"/>
      <c r="U61" s="241"/>
      <c r="V61" s="241"/>
      <c r="W61" s="283"/>
      <c r="X61" s="229" t="s">
        <v>25</v>
      </c>
      <c r="Y61" s="230"/>
      <c r="Z61" s="230"/>
      <c r="AA61" s="230"/>
      <c r="AB61" s="230"/>
      <c r="AC61" s="230"/>
      <c r="AD61" s="230"/>
      <c r="AE61" s="230"/>
      <c r="AF61" s="231"/>
      <c r="AG61" s="245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</row>
    <row r="62" spans="2:51" ht="15.75" thickTop="1" x14ac:dyDescent="0.25">
      <c r="X62" s="2"/>
    </row>
    <row r="63" spans="2:51" x14ac:dyDescent="0.25"/>
    <row r="64" spans="2:51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mergeCells count="247">
    <mergeCell ref="AE47:AO47"/>
    <mergeCell ref="AQ47:AX47"/>
    <mergeCell ref="AE48:AO48"/>
    <mergeCell ref="AQ48:AX48"/>
    <mergeCell ref="AE49:AO49"/>
    <mergeCell ref="AQ49:AX49"/>
    <mergeCell ref="X59:AF59"/>
    <mergeCell ref="AE50:AO50"/>
    <mergeCell ref="AQ50:AX50"/>
    <mergeCell ref="AD20:AD50"/>
    <mergeCell ref="AD51:AO51"/>
    <mergeCell ref="AP51:AX51"/>
    <mergeCell ref="B52:Z52"/>
    <mergeCell ref="AA52:AJ52"/>
    <mergeCell ref="AK52:AX52"/>
    <mergeCell ref="AQ46:AX46"/>
    <mergeCell ref="B50:S50"/>
    <mergeCell ref="T49:X49"/>
    <mergeCell ref="Y49:AC49"/>
    <mergeCell ref="Y50:AC50"/>
    <mergeCell ref="T50:X50"/>
    <mergeCell ref="B51:S51"/>
    <mergeCell ref="AE23:AO23"/>
    <mergeCell ref="AE24:AO24"/>
    <mergeCell ref="AE25:AO25"/>
    <mergeCell ref="AE27:AO27"/>
    <mergeCell ref="AE28:AO28"/>
    <mergeCell ref="AE32:AO32"/>
    <mergeCell ref="AE33:AO33"/>
    <mergeCell ref="AE34:AE38"/>
    <mergeCell ref="AE39:AO39"/>
    <mergeCell ref="F45:S45"/>
    <mergeCell ref="F47:S47"/>
    <mergeCell ref="AE26:AO26"/>
    <mergeCell ref="AE41:AO41"/>
    <mergeCell ref="C35:S35"/>
    <mergeCell ref="AE29:AO29"/>
    <mergeCell ref="AE30:AO30"/>
    <mergeCell ref="AE31:AO31"/>
    <mergeCell ref="T35:X35"/>
    <mergeCell ref="AI1:AQ3"/>
    <mergeCell ref="B5:D5"/>
    <mergeCell ref="B10:C12"/>
    <mergeCell ref="B7:AA7"/>
    <mergeCell ref="B8:AA8"/>
    <mergeCell ref="C38:S38"/>
    <mergeCell ref="T38:X38"/>
    <mergeCell ref="Y38:AC38"/>
    <mergeCell ref="N1:AH3"/>
    <mergeCell ref="B1:M3"/>
    <mergeCell ref="Y25:AC25"/>
    <mergeCell ref="C36:S36"/>
    <mergeCell ref="C34:S34"/>
    <mergeCell ref="B9:AC9"/>
    <mergeCell ref="Y23:AC23"/>
    <mergeCell ref="C33:S33"/>
    <mergeCell ref="T33:X33"/>
    <mergeCell ref="Y33:AC33"/>
    <mergeCell ref="T34:X34"/>
    <mergeCell ref="Y34:AC34"/>
    <mergeCell ref="AQ26:AX26"/>
    <mergeCell ref="AQ27:AX27"/>
    <mergeCell ref="AQ28:AX28"/>
    <mergeCell ref="AQ30:AX30"/>
    <mergeCell ref="N60:W61"/>
    <mergeCell ref="B60:K61"/>
    <mergeCell ref="AR1:AR3"/>
    <mergeCell ref="T36:X36"/>
    <mergeCell ref="Y36:AC36"/>
    <mergeCell ref="M53:W53"/>
    <mergeCell ref="AQ16:AX16"/>
    <mergeCell ref="C18:S18"/>
    <mergeCell ref="D12:L12"/>
    <mergeCell ref="T15:X15"/>
    <mergeCell ref="C16:S16"/>
    <mergeCell ref="T16:X16"/>
    <mergeCell ref="B15:B17"/>
    <mergeCell ref="C15:S15"/>
    <mergeCell ref="C19:S19"/>
    <mergeCell ref="T19:X19"/>
    <mergeCell ref="Y19:AC19"/>
    <mergeCell ref="B18:B31"/>
    <mergeCell ref="C17:S17"/>
    <mergeCell ref="T17:X17"/>
    <mergeCell ref="Y17:AC17"/>
    <mergeCell ref="T18:X18"/>
    <mergeCell ref="Y18:AC18"/>
    <mergeCell ref="C24:S24"/>
    <mergeCell ref="AX1:AX3"/>
    <mergeCell ref="AS2:AW2"/>
    <mergeCell ref="Y16:AC16"/>
    <mergeCell ref="Q12:AD12"/>
    <mergeCell ref="Y48:AC48"/>
    <mergeCell ref="T51:X51"/>
    <mergeCell ref="Y51:AC51"/>
    <mergeCell ref="AD15:AD19"/>
    <mergeCell ref="Y15:AC15"/>
    <mergeCell ref="AE42:AO42"/>
    <mergeCell ref="Y20:AC20"/>
    <mergeCell ref="C23:S23"/>
    <mergeCell ref="T23:X23"/>
    <mergeCell ref="C25:S25"/>
    <mergeCell ref="C20:S20"/>
    <mergeCell ref="T20:X20"/>
    <mergeCell ref="C22:S22"/>
    <mergeCell ref="T24:X24"/>
    <mergeCell ref="T25:X25"/>
    <mergeCell ref="Y24:AC24"/>
    <mergeCell ref="T21:X21"/>
    <mergeCell ref="Y21:AC21"/>
    <mergeCell ref="T22:X22"/>
    <mergeCell ref="Y22:AC22"/>
    <mergeCell ref="X61:AF61"/>
    <mergeCell ref="AO54:AV55"/>
    <mergeCell ref="AW54:AX55"/>
    <mergeCell ref="AG56:AX56"/>
    <mergeCell ref="AG57:AX61"/>
    <mergeCell ref="AE46:AO46"/>
    <mergeCell ref="AQ41:AX41"/>
    <mergeCell ref="Y37:AC37"/>
    <mergeCell ref="AQ23:AX23"/>
    <mergeCell ref="AQ25:AX25"/>
    <mergeCell ref="AQ24:AX24"/>
    <mergeCell ref="AE44:AO44"/>
    <mergeCell ref="AQ44:AX44"/>
    <mergeCell ref="AQ40:AX40"/>
    <mergeCell ref="AQ33:AX33"/>
    <mergeCell ref="AF34:AO34"/>
    <mergeCell ref="AQ34:AX34"/>
    <mergeCell ref="AF35:AO35"/>
    <mergeCell ref="AG53:AX53"/>
    <mergeCell ref="T48:X48"/>
    <mergeCell ref="T32:X32"/>
    <mergeCell ref="AQ42:AX42"/>
    <mergeCell ref="AE43:AO43"/>
    <mergeCell ref="AQ43:AX43"/>
    <mergeCell ref="B59:M59"/>
    <mergeCell ref="O59:W59"/>
    <mergeCell ref="X53:AF55"/>
    <mergeCell ref="AG54:AN55"/>
    <mergeCell ref="AQ15:AX15"/>
    <mergeCell ref="AF38:AO38"/>
    <mergeCell ref="AQ38:AX38"/>
    <mergeCell ref="AQ39:AX39"/>
    <mergeCell ref="AE45:AO45"/>
    <mergeCell ref="AQ45:AX45"/>
    <mergeCell ref="AQ36:AX36"/>
    <mergeCell ref="AE40:AO40"/>
    <mergeCell ref="AQ22:AX22"/>
    <mergeCell ref="AQ19:AX19"/>
    <mergeCell ref="AQ21:AX21"/>
    <mergeCell ref="B53:J53"/>
    <mergeCell ref="C21:S21"/>
    <mergeCell ref="AQ17:AX17"/>
    <mergeCell ref="AQ18:AX18"/>
    <mergeCell ref="C39:S39"/>
    <mergeCell ref="T39:X39"/>
    <mergeCell ref="Y39:AC39"/>
    <mergeCell ref="C37:S37"/>
    <mergeCell ref="T37:X37"/>
    <mergeCell ref="I5:AC5"/>
    <mergeCell ref="AF37:AO37"/>
    <mergeCell ref="AQ37:AX37"/>
    <mergeCell ref="C41:S41"/>
    <mergeCell ref="AD6:AX9"/>
    <mergeCell ref="AD5:AX5"/>
    <mergeCell ref="Q11:U11"/>
    <mergeCell ref="AV13:AV14"/>
    <mergeCell ref="AO11:AU11"/>
    <mergeCell ref="AG11:AN11"/>
    <mergeCell ref="D10:P10"/>
    <mergeCell ref="Q10:V10"/>
    <mergeCell ref="W10:AA10"/>
    <mergeCell ref="AB10:AF10"/>
    <mergeCell ref="AG10:AN10"/>
    <mergeCell ref="AO10:AU10"/>
    <mergeCell ref="AB11:AF11"/>
    <mergeCell ref="AQ31:AX31"/>
    <mergeCell ref="Y35:AC35"/>
    <mergeCell ref="AQ35:AX35"/>
    <mergeCell ref="AQ29:AX29"/>
    <mergeCell ref="AF36:AO36"/>
    <mergeCell ref="AQ32:AX32"/>
    <mergeCell ref="AE15:AO15"/>
    <mergeCell ref="AM13:AU14"/>
    <mergeCell ref="C26:E30"/>
    <mergeCell ref="F26:S26"/>
    <mergeCell ref="T26:X26"/>
    <mergeCell ref="Y26:AC26"/>
    <mergeCell ref="F27:S27"/>
    <mergeCell ref="AQ20:AX20"/>
    <mergeCell ref="AV10:AW10"/>
    <mergeCell ref="AG12:AP12"/>
    <mergeCell ref="AQ12:AX12"/>
    <mergeCell ref="T27:X27"/>
    <mergeCell ref="Y27:AC27"/>
    <mergeCell ref="F28:S28"/>
    <mergeCell ref="T28:X28"/>
    <mergeCell ref="Y28:AC28"/>
    <mergeCell ref="D11:P11"/>
    <mergeCell ref="W11:AA11"/>
    <mergeCell ref="F29:S29"/>
    <mergeCell ref="T29:X29"/>
    <mergeCell ref="Y29:AC29"/>
    <mergeCell ref="F30:S30"/>
    <mergeCell ref="AE16:AO16"/>
    <mergeCell ref="AE17:AO17"/>
    <mergeCell ref="AE18:AO18"/>
    <mergeCell ref="T30:X30"/>
    <mergeCell ref="Y30:AC30"/>
    <mergeCell ref="T31:X31"/>
    <mergeCell ref="Y31:AC31"/>
    <mergeCell ref="C31:S31"/>
    <mergeCell ref="C32:S32"/>
    <mergeCell ref="Y32:AC32"/>
    <mergeCell ref="B13:L14"/>
    <mergeCell ref="M13:N14"/>
    <mergeCell ref="P13:AG14"/>
    <mergeCell ref="AE19:AO19"/>
    <mergeCell ref="AE20:AO20"/>
    <mergeCell ref="AE21:AO21"/>
    <mergeCell ref="AE22:AO22"/>
    <mergeCell ref="B32:B37"/>
    <mergeCell ref="T43:X43"/>
    <mergeCell ref="Y43:AC43"/>
    <mergeCell ref="B38:B49"/>
    <mergeCell ref="C42:S42"/>
    <mergeCell ref="Y42:AC42"/>
    <mergeCell ref="T41:X41"/>
    <mergeCell ref="Y41:AC41"/>
    <mergeCell ref="T46:X46"/>
    <mergeCell ref="Y46:AC46"/>
    <mergeCell ref="T47:X47"/>
    <mergeCell ref="Y47:AC47"/>
    <mergeCell ref="T42:X42"/>
    <mergeCell ref="C40:S40"/>
    <mergeCell ref="T40:X40"/>
    <mergeCell ref="Y40:AC40"/>
    <mergeCell ref="F43:S43"/>
    <mergeCell ref="C43:E49"/>
    <mergeCell ref="T44:X44"/>
    <mergeCell ref="Y44:AC44"/>
    <mergeCell ref="T45:X45"/>
    <mergeCell ref="Y45:AC45"/>
    <mergeCell ref="F48:S48"/>
    <mergeCell ref="F49:S49"/>
    <mergeCell ref="F44:S44"/>
  </mergeCells>
  <phoneticPr fontId="1" type="noConversion"/>
  <printOptions horizontalCentered="1"/>
  <pageMargins left="0" right="0" top="0" bottom="0" header="0.31496062992125984" footer="0.31496062992125984"/>
  <pageSetup scale="69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ACCOUNTER LTDA</dc:creator>
  <cp:lastModifiedBy>Leandro Baena Torres</cp:lastModifiedBy>
  <cp:lastPrinted>2015-03-13T12:20:14Z</cp:lastPrinted>
  <dcterms:created xsi:type="dcterms:W3CDTF">2012-02-29T12:17:42Z</dcterms:created>
  <dcterms:modified xsi:type="dcterms:W3CDTF">2015-12-21T19:46:40Z</dcterms:modified>
</cp:coreProperties>
</file>