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ataCamp\Excel\"/>
    </mc:Choice>
  </mc:AlternateContent>
  <xr:revisionPtr revIDLastSave="0" documentId="13_ncr:1_{EEADF165-6A93-4CB2-9F57-0E567FDA74FD}" xr6:coauthVersionLast="47" xr6:coauthVersionMax="47" xr10:uidLastSave="{00000000-0000-0000-0000-000000000000}"/>
  <bookViews>
    <workbookView xWindow="-120" yWindow="-120" windowWidth="29040" windowHeight="15720" xr2:uid="{7BF5E563-3E81-4F1E-B602-DD45D5046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G9" i="1" s="1"/>
  <c r="G10" i="1" s="1"/>
  <c r="G5" i="1"/>
  <c r="G7" i="1"/>
  <c r="G8" i="1"/>
  <c r="G6" i="1"/>
  <c r="I9" i="1"/>
  <c r="I10" i="1"/>
  <c r="I11" i="1"/>
  <c r="I13" i="1"/>
  <c r="I14" i="1"/>
  <c r="I15" i="1"/>
  <c r="I16" i="1"/>
  <c r="I17" i="1"/>
  <c r="I6" i="1"/>
  <c r="I7" i="1"/>
  <c r="I8" i="1"/>
  <c r="I5" i="1"/>
  <c r="H10" i="1"/>
  <c r="H7" i="1"/>
  <c r="H13" i="1"/>
  <c r="H14" i="1"/>
  <c r="H15" i="1"/>
  <c r="H16" i="1"/>
  <c r="H8" i="1"/>
  <c r="H17" i="1"/>
  <c r="H9" i="1"/>
  <c r="H11" i="1"/>
  <c r="H6" i="1"/>
  <c r="G13" i="1" l="1"/>
  <c r="G11" i="1"/>
  <c r="G16" i="1" s="1"/>
  <c r="G14" i="1" l="1"/>
  <c r="G15" i="1" s="1"/>
  <c r="G17" i="1" l="1"/>
  <c r="L5" i="1" s="1"/>
</calcChain>
</file>

<file path=xl/sharedStrings.xml><?xml version="1.0" encoding="utf-8"?>
<sst xmlns="http://schemas.openxmlformats.org/spreadsheetml/2006/main" count="29" uniqueCount="27">
  <si>
    <t>Objetivo: Enviar 100.00 catálogos</t>
  </si>
  <si>
    <t xml:space="preserve"> </t>
  </si>
  <si>
    <t>Catálogos enviados:</t>
  </si>
  <si>
    <t>Custo impressão:</t>
  </si>
  <si>
    <t>Custo adicional:</t>
  </si>
  <si>
    <t xml:space="preserve">Custo de envio que inclui tudo: </t>
  </si>
  <si>
    <t>Custo adicional por catálogo:</t>
  </si>
  <si>
    <t>Tamanho médio de cada pedido:</t>
  </si>
  <si>
    <t>Envelope Resposta (se utilizado):</t>
  </si>
  <si>
    <t>Custo envio:</t>
  </si>
  <si>
    <t>Envelope Respostas utilizados:</t>
  </si>
  <si>
    <t>Custo do envelope Resposta:</t>
  </si>
  <si>
    <t>Número de pedidos:</t>
  </si>
  <si>
    <t>Receita:</t>
  </si>
  <si>
    <t>CMV:</t>
  </si>
  <si>
    <t>Lucro Bruto:</t>
  </si>
  <si>
    <t>Total Campanha:</t>
  </si>
  <si>
    <t>Custo de impressão:</t>
  </si>
  <si>
    <t xml:space="preserve">Custo médio por pedido: </t>
  </si>
  <si>
    <t>Qual é a taxa de resposta em que a empresa atinge o ponto de equilíbrio?</t>
  </si>
  <si>
    <t>Se a empresa estima uma taxa de resposta de 3%, ela deve seguir com o envio?</t>
  </si>
  <si>
    <t>Como a presença de incerteza afeta a utilidade do modelo?</t>
  </si>
  <si>
    <t>Como uma mudança na taxa de resposta afeta o lucro?</t>
  </si>
  <si>
    <t>Taxa de resposta:</t>
  </si>
  <si>
    <t>CellCaps</t>
  </si>
  <si>
    <t>Variáveis a serem modificadas</t>
  </si>
  <si>
    <t>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</si>
</sst>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7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b/>
      <sz val="11"/>
      <color rgb="FFFA7D0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2" tint="-0.249977111117893"/>
      <name val="Century Gothic"/>
      <family val="2"/>
      <scheme val="minor"/>
    </font>
    <font>
      <sz val="11"/>
      <color theme="0" tint="-0.1499984740745262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</cellStyleXfs>
  <cellXfs count="22">
    <xf numFmtId="0" fontId="0" fillId="0" borderId="0" xfId="0"/>
    <xf numFmtId="2" fontId="0" fillId="0" borderId="0" xfId="0" applyNumberFormat="1"/>
    <xf numFmtId="0" fontId="0" fillId="0" borderId="0" xfId="1" applyNumberFormat="1" applyFont="1"/>
    <xf numFmtId="0" fontId="4" fillId="0" borderId="0" xfId="0" applyFont="1"/>
    <xf numFmtId="0" fontId="0" fillId="0" borderId="0" xfId="1" applyNumberFormat="1" applyFont="1" applyAlignment="1">
      <alignment horizontal="right"/>
    </xf>
    <xf numFmtId="0" fontId="3" fillId="2" borderId="2" xfId="4"/>
    <xf numFmtId="44" fontId="5" fillId="3" borderId="0" xfId="1" applyFont="1" applyFill="1"/>
    <xf numFmtId="44" fontId="5" fillId="3" borderId="0" xfId="1" applyFont="1" applyFill="1" applyAlignment="1">
      <alignment horizontal="right"/>
    </xf>
    <xf numFmtId="9" fontId="5" fillId="3" borderId="0" xfId="2" applyFont="1" applyFill="1"/>
    <xf numFmtId="0" fontId="5" fillId="3" borderId="0" xfId="1" applyNumberFormat="1" applyFont="1" applyFill="1"/>
    <xf numFmtId="164" fontId="0" fillId="0" borderId="0" xfId="1" applyNumberFormat="1" applyFont="1"/>
    <xf numFmtId="164" fontId="0" fillId="0" borderId="0" xfId="1" applyNumberFormat="1" applyFont="1" applyAlignment="1">
      <alignment horizontal="right"/>
    </xf>
    <xf numFmtId="164" fontId="0" fillId="0" borderId="0" xfId="0" applyNumberFormat="1"/>
    <xf numFmtId="164" fontId="3" fillId="2" borderId="2" xfId="4" applyNumberFormat="1"/>
    <xf numFmtId="164" fontId="5" fillId="3" borderId="0" xfId="1" applyNumberFormat="1" applyFont="1" applyFill="1"/>
    <xf numFmtId="0" fontId="2" fillId="0" borderId="1" xfId="3" applyAlignment="1">
      <alignment horizontal="center"/>
    </xf>
    <xf numFmtId="9" fontId="0" fillId="0" borderId="0" xfId="0" applyNumberFormat="1"/>
    <xf numFmtId="10" fontId="0" fillId="0" borderId="0" xfId="0" applyNumberFormat="1"/>
    <xf numFmtId="164" fontId="6" fillId="0" borderId="0" xfId="0" applyNumberFormat="1" applyFont="1"/>
    <xf numFmtId="44" fontId="0" fillId="0" borderId="0" xfId="1" applyFont="1"/>
    <xf numFmtId="10" fontId="0" fillId="3" borderId="0" xfId="0" applyNumberFormat="1" applyFill="1"/>
    <xf numFmtId="1" fontId="0" fillId="0" borderId="0" xfId="0" applyNumberFormat="1"/>
  </cellXfs>
  <cellStyles count="5">
    <cellStyle name="Calculation" xfId="4" builtinId="22"/>
    <cellStyle name="Currency" xfId="1" builtinId="4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Taxa de resposta vs Lucro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Sheet1!$K$6:$K$17</c:f>
              <c:numCache>
                <c:formatCode>0.00%</c:formatCode>
                <c:ptCount val="12"/>
                <c:pt idx="0" formatCode="0%">
                  <c:v>0.03</c:v>
                </c:pt>
                <c:pt idx="1">
                  <c:v>3.5000000000000003E-2</c:v>
                </c:pt>
                <c:pt idx="2" formatCode="0%">
                  <c:v>0.04</c:v>
                </c:pt>
                <c:pt idx="3">
                  <c:v>4.4999999999999998E-2</c:v>
                </c:pt>
                <c:pt idx="4" formatCode="0%">
                  <c:v>0.05</c:v>
                </c:pt>
                <c:pt idx="5">
                  <c:v>5.5E-2</c:v>
                </c:pt>
                <c:pt idx="6" formatCode="0%">
                  <c:v>0.06</c:v>
                </c:pt>
                <c:pt idx="7">
                  <c:v>6.5000000000000002E-2</c:v>
                </c:pt>
                <c:pt idx="8" formatCode="0%">
                  <c:v>7.0000000000000007E-2</c:v>
                </c:pt>
                <c:pt idx="9">
                  <c:v>7.4999999999999997E-2</c:v>
                </c:pt>
                <c:pt idx="10" formatCode="0%">
                  <c:v>0.08</c:v>
                </c:pt>
                <c:pt idx="11">
                  <c:v>8.5000000000000006E-2</c:v>
                </c:pt>
              </c:numCache>
            </c:numRef>
          </c:cat>
          <c:val>
            <c:numRef>
              <c:f>Sheet1!$L$6:$L$17</c:f>
              <c:numCache>
                <c:formatCode>_("R$"* #,##0.00_);_("R$"* \(#,##0.00\);_("R$"* "-"??_);_(@_)</c:formatCode>
                <c:ptCount val="12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</c:v>
                </c:pt>
                <c:pt idx="6">
                  <c:v>1800</c:v>
                </c:pt>
                <c:pt idx="7">
                  <c:v>5700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  <c:pt idx="11">
                  <c:v>21300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52-4032-89FA-7E0B5DB80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8328992"/>
        <c:axId val="1028339552"/>
      </c:barChart>
      <c:catAx>
        <c:axId val="102832899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8339552"/>
        <c:crosses val="autoZero"/>
        <c:auto val="1"/>
        <c:lblAlgn val="ctr"/>
        <c:lblOffset val="100"/>
        <c:noMultiLvlLbl val="0"/>
      </c:catAx>
      <c:valAx>
        <c:axId val="102833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832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309562</xdr:colOff>
      <xdr:row>4</xdr:row>
      <xdr:rowOff>4762</xdr:rowOff>
    </xdr:from>
    <xdr:to>
      <xdr:col>18</xdr:col>
      <xdr:colOff>266700</xdr:colOff>
      <xdr:row>17</xdr:row>
      <xdr:rowOff>19050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CD4F05CE-1BF1-313E-138B-A52E19AA6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Quotable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B754-F0EA-49A3-9147-B811595D5FCB}">
  <dimension ref="B1:O27"/>
  <sheetViews>
    <sheetView tabSelected="1" topLeftCell="B2" workbookViewId="0">
      <selection activeCell="M27" sqref="M27"/>
    </sheetView>
  </sheetViews>
  <sheetFormatPr defaultColWidth="11.25" defaultRowHeight="16.5" x14ac:dyDescent="0.3"/>
  <cols>
    <col min="1" max="1" width="0" hidden="1" customWidth="1"/>
    <col min="2" max="2" width="9.25" style="1" customWidth="1"/>
    <col min="3" max="3" width="36.625" customWidth="1"/>
    <col min="4" max="4" width="16.625" customWidth="1"/>
    <col min="5" max="5" width="14.875" customWidth="1"/>
    <col min="6" max="6" width="28.75" bestFit="1" customWidth="1"/>
    <col min="7" max="7" width="15.375" customWidth="1"/>
    <col min="8" max="8" width="24.5" hidden="1" customWidth="1"/>
    <col min="9" max="9" width="17.125" hidden="1" customWidth="1"/>
    <col min="12" max="12" width="12.75" bestFit="1" customWidth="1"/>
  </cols>
  <sheetData>
    <row r="1" spans="3:12" x14ac:dyDescent="0.3">
      <c r="H1" s="3"/>
      <c r="I1" s="3"/>
    </row>
    <row r="2" spans="3:12" ht="20.25" thickBot="1" x14ac:dyDescent="0.35">
      <c r="F2" s="15" t="s">
        <v>24</v>
      </c>
      <c r="G2" s="15"/>
    </row>
    <row r="3" spans="3:12" ht="17.25" thickTop="1" x14ac:dyDescent="0.3"/>
    <row r="4" spans="3:12" x14ac:dyDescent="0.3">
      <c r="D4" t="s">
        <v>25</v>
      </c>
      <c r="K4" t="s">
        <v>26</v>
      </c>
    </row>
    <row r="5" spans="3:12" x14ac:dyDescent="0.3">
      <c r="C5" t="s">
        <v>17</v>
      </c>
      <c r="D5" s="14">
        <v>20000</v>
      </c>
      <c r="F5" t="s">
        <v>2</v>
      </c>
      <c r="G5">
        <f>D13</f>
        <v>100000</v>
      </c>
      <c r="I5" t="str">
        <f ca="1">_xlfn.FORMULATEXT(G5)</f>
        <v>=D13</v>
      </c>
      <c r="L5" s="18">
        <f>G17</f>
        <v>-21600</v>
      </c>
    </row>
    <row r="6" spans="3:12" x14ac:dyDescent="0.3">
      <c r="C6" t="s">
        <v>6</v>
      </c>
      <c r="D6" s="7">
        <v>0.1</v>
      </c>
      <c r="F6" t="s">
        <v>3</v>
      </c>
      <c r="G6" s="10">
        <f>D5</f>
        <v>20000</v>
      </c>
      <c r="H6" t="str">
        <f ca="1">_xlfn.FORMULATEXT(G6)</f>
        <v>=D5</v>
      </c>
      <c r="I6" t="str">
        <f t="shared" ref="I6:I17" ca="1" si="0">_xlfn.FORMULATEXT(G6)</f>
        <v>=D5</v>
      </c>
      <c r="K6" s="16">
        <v>0.03</v>
      </c>
      <c r="L6" s="19">
        <f t="dataTable" ref="L6:L17" dt2D="0" dtr="0" r1="D12"/>
        <v>-21600</v>
      </c>
    </row>
    <row r="7" spans="3:12" x14ac:dyDescent="0.3">
      <c r="C7" t="s">
        <v>5</v>
      </c>
      <c r="D7" s="7">
        <v>0.15</v>
      </c>
      <c r="F7" t="s">
        <v>4</v>
      </c>
      <c r="G7" s="11">
        <f>G5*D6</f>
        <v>10000</v>
      </c>
      <c r="H7" t="str">
        <f t="shared" ref="H7:H17" ca="1" si="1">_xlfn.FORMULATEXT(G7)</f>
        <v>=G5*D6</v>
      </c>
      <c r="I7" t="str">
        <f t="shared" ca="1" si="0"/>
        <v>=G5*D6</v>
      </c>
      <c r="K7" s="17">
        <v>3.5000000000000003E-2</v>
      </c>
      <c r="L7" s="19">
        <v>-17700</v>
      </c>
    </row>
    <row r="8" spans="3:12" x14ac:dyDescent="0.3">
      <c r="C8" t="s">
        <v>8</v>
      </c>
      <c r="D8" s="7">
        <v>0.2</v>
      </c>
      <c r="F8" t="s">
        <v>9</v>
      </c>
      <c r="G8" s="11">
        <f>D7*G5</f>
        <v>15000</v>
      </c>
      <c r="H8" t="str">
        <f t="shared" ca="1" si="1"/>
        <v>=D7*G5</v>
      </c>
      <c r="I8" t="str">
        <f t="shared" ca="1" si="0"/>
        <v>=D7*G5</v>
      </c>
      <c r="K8" s="16">
        <v>0.04</v>
      </c>
      <c r="L8" s="19">
        <v>-13800</v>
      </c>
    </row>
    <row r="9" spans="3:12" x14ac:dyDescent="0.3">
      <c r="C9" t="s">
        <v>7</v>
      </c>
      <c r="D9" s="6">
        <v>40</v>
      </c>
      <c r="F9" t="s">
        <v>10</v>
      </c>
      <c r="G9" s="4">
        <f>D14</f>
        <v>3000</v>
      </c>
      <c r="H9" t="str">
        <f t="shared" ca="1" si="1"/>
        <v>=D14</v>
      </c>
      <c r="I9" t="str">
        <f t="shared" ca="1" si="0"/>
        <v>=D14</v>
      </c>
      <c r="K9" s="17">
        <v>4.4999999999999998E-2</v>
      </c>
      <c r="L9" s="19">
        <v>-9900</v>
      </c>
    </row>
    <row r="10" spans="3:12" x14ac:dyDescent="0.3">
      <c r="C10" t="s">
        <v>18</v>
      </c>
      <c r="D10" s="8">
        <v>0.8</v>
      </c>
      <c r="F10" t="s">
        <v>11</v>
      </c>
      <c r="G10" s="10">
        <f>D8*G9</f>
        <v>600</v>
      </c>
      <c r="H10" t="str">
        <f t="shared" ca="1" si="1"/>
        <v>=D8*G9</v>
      </c>
      <c r="I10" t="str">
        <f t="shared" ca="1" si="0"/>
        <v>=D8*G9</v>
      </c>
      <c r="K10" s="16">
        <v>0.05</v>
      </c>
      <c r="L10" s="19">
        <v>-6000</v>
      </c>
    </row>
    <row r="11" spans="3:12" x14ac:dyDescent="0.3">
      <c r="F11" s="5" t="s">
        <v>16</v>
      </c>
      <c r="G11" s="13">
        <f>G6+G7+G8+G10</f>
        <v>45600</v>
      </c>
      <c r="H11" t="str">
        <f t="shared" ca="1" si="1"/>
        <v>=G6+G7+G8+G10</v>
      </c>
      <c r="I11" t="str">
        <f t="shared" ca="1" si="0"/>
        <v>=G6+G7+G8+G10</v>
      </c>
      <c r="K11" s="17">
        <v>5.5E-2</v>
      </c>
      <c r="L11" s="19">
        <v>-2100</v>
      </c>
    </row>
    <row r="12" spans="3:12" x14ac:dyDescent="0.3">
      <c r="C12" t="s">
        <v>23</v>
      </c>
      <c r="D12" s="20">
        <v>0.03</v>
      </c>
      <c r="G12" s="2"/>
      <c r="K12" s="16">
        <v>0.06</v>
      </c>
      <c r="L12" s="19">
        <v>1800</v>
      </c>
    </row>
    <row r="13" spans="3:12" x14ac:dyDescent="0.3">
      <c r="C13" t="s">
        <v>0</v>
      </c>
      <c r="D13" s="9">
        <v>100000</v>
      </c>
      <c r="F13" t="s">
        <v>12</v>
      </c>
      <c r="G13">
        <f>D14</f>
        <v>3000</v>
      </c>
      <c r="H13" t="str">
        <f t="shared" ca="1" si="1"/>
        <v>=D14</v>
      </c>
      <c r="I13" t="str">
        <f t="shared" ca="1" si="0"/>
        <v>=D14</v>
      </c>
      <c r="K13" s="17">
        <v>6.5000000000000002E-2</v>
      </c>
      <c r="L13" s="19">
        <v>5700</v>
      </c>
    </row>
    <row r="14" spans="3:12" x14ac:dyDescent="0.3">
      <c r="C14" t="s">
        <v>12</v>
      </c>
      <c r="D14" s="21">
        <f>D13*D12</f>
        <v>3000</v>
      </c>
      <c r="F14" t="s">
        <v>13</v>
      </c>
      <c r="G14" s="12">
        <f>G13*D9</f>
        <v>120000</v>
      </c>
      <c r="H14" t="str">
        <f t="shared" ca="1" si="1"/>
        <v>=G13*D9</v>
      </c>
      <c r="I14" t="str">
        <f t="shared" ca="1" si="0"/>
        <v>=G13*D9</v>
      </c>
      <c r="K14" s="16">
        <v>7.0000000000000007E-2</v>
      </c>
      <c r="L14" s="19">
        <v>9600</v>
      </c>
    </row>
    <row r="15" spans="3:12" x14ac:dyDescent="0.3">
      <c r="F15" t="s">
        <v>14</v>
      </c>
      <c r="G15" s="12">
        <f>G14*D10</f>
        <v>96000</v>
      </c>
      <c r="H15" t="str">
        <f t="shared" ca="1" si="1"/>
        <v>=G14*D10</v>
      </c>
      <c r="I15" t="str">
        <f t="shared" ca="1" si="0"/>
        <v>=G14*D10</v>
      </c>
      <c r="K15" s="17">
        <v>7.4999999999999997E-2</v>
      </c>
      <c r="L15" s="19">
        <v>13500</v>
      </c>
    </row>
    <row r="16" spans="3:12" x14ac:dyDescent="0.3">
      <c r="F16" t="s">
        <v>16</v>
      </c>
      <c r="G16" s="12">
        <f>G11</f>
        <v>45600</v>
      </c>
      <c r="H16" t="str">
        <f t="shared" ca="1" si="1"/>
        <v>=G11</v>
      </c>
      <c r="I16" t="str">
        <f t="shared" ca="1" si="0"/>
        <v>=G11</v>
      </c>
      <c r="K16" s="16">
        <v>0.08</v>
      </c>
      <c r="L16" s="19">
        <v>17400</v>
      </c>
    </row>
    <row r="17" spans="3:15" x14ac:dyDescent="0.3">
      <c r="F17" s="5" t="s">
        <v>15</v>
      </c>
      <c r="G17" s="13">
        <f>G14-(G15+G16)</f>
        <v>-21600</v>
      </c>
      <c r="H17" t="str">
        <f t="shared" ca="1" si="1"/>
        <v>=G14-(G15+G16)</v>
      </c>
      <c r="I17" t="str">
        <f t="shared" ca="1" si="0"/>
        <v>=G14-(G15+G16)</v>
      </c>
      <c r="K17" s="17">
        <v>8.5000000000000006E-2</v>
      </c>
      <c r="L17" s="19">
        <v>21300</v>
      </c>
    </row>
    <row r="23" spans="3:15" x14ac:dyDescent="0.3">
      <c r="O23" t="s">
        <v>1</v>
      </c>
    </row>
    <row r="24" spans="3:15" x14ac:dyDescent="0.3">
      <c r="C24" s="3" t="s">
        <v>22</v>
      </c>
    </row>
    <row r="25" spans="3:15" x14ac:dyDescent="0.3">
      <c r="C25" s="3" t="s">
        <v>19</v>
      </c>
    </row>
    <row r="26" spans="3:15" x14ac:dyDescent="0.3">
      <c r="C26" s="3" t="s">
        <v>20</v>
      </c>
    </row>
    <row r="27" spans="3:15" x14ac:dyDescent="0.3">
      <c r="C27" s="3" t="s">
        <v>21</v>
      </c>
    </row>
  </sheetData>
  <mergeCells count="1">
    <mergeCell ref="F2:G2"/>
  </mergeCells>
  <conditionalFormatting sqref="L6:L1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Arai</dc:creator>
  <cp:lastModifiedBy>Leandro Arai</cp:lastModifiedBy>
  <dcterms:created xsi:type="dcterms:W3CDTF">2024-12-20T01:31:31Z</dcterms:created>
  <dcterms:modified xsi:type="dcterms:W3CDTF">2024-12-20T13:34:59Z</dcterms:modified>
</cp:coreProperties>
</file>