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Camp\Excel\exerc03\"/>
    </mc:Choice>
  </mc:AlternateContent>
  <xr:revisionPtr revIDLastSave="0" documentId="8_{BCDEEA42-BC8C-41D2-B71C-EE1CB0211A27}" xr6:coauthVersionLast="47" xr6:coauthVersionMax="47" xr10:uidLastSave="{00000000-0000-0000-0000-000000000000}"/>
  <bookViews>
    <workbookView xWindow="-120" yWindow="-120" windowWidth="29040" windowHeight="15720" xr2:uid="{287C4995-642B-49B5-8603-8EDDA9B28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18" i="1"/>
  <c r="C16" i="1"/>
  <c r="I5" i="1"/>
  <c r="B16" i="1" l="1"/>
  <c r="B18" i="1" s="1"/>
</calcChain>
</file>

<file path=xl/sharedStrings.xml><?xml version="1.0" encoding="utf-8"?>
<sst xmlns="http://schemas.openxmlformats.org/spreadsheetml/2006/main" count="15" uniqueCount="13">
  <si>
    <t>Vida útil:</t>
  </si>
  <si>
    <t>Anos</t>
  </si>
  <si>
    <t>Lucro:</t>
  </si>
  <si>
    <t>Calcular o VPL</t>
  </si>
  <si>
    <t>Valor Presente Líquido</t>
  </si>
  <si>
    <t>Zephyr Pharmaceutika</t>
  </si>
  <si>
    <t xml:space="preserve">12% ao ano até o ano </t>
  </si>
  <si>
    <t>4% ao ano do 7 até o 18</t>
  </si>
  <si>
    <t>Taxa diminuinção anual</t>
  </si>
  <si>
    <t>Taxa aumento anual:</t>
  </si>
  <si>
    <t>Taxa desconto anual</t>
  </si>
  <si>
    <t>Custo de Desenvolvimento:</t>
  </si>
  <si>
    <t>VPL Real: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</si>
</sst>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_-&quot;R$&quot;\ * #,##0_-;\-&quot;R$&quot;\ * #,##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26">
    <xf numFmtId="0" fontId="0" fillId="0" borderId="0" xfId="0"/>
    <xf numFmtId="166" fontId="0" fillId="0" borderId="0" xfId="0" applyNumberFormat="1"/>
    <xf numFmtId="0" fontId="0" fillId="0" borderId="3" xfId="0" applyBorder="1"/>
    <xf numFmtId="166" fontId="0" fillId="0" borderId="4" xfId="1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166" fontId="0" fillId="0" borderId="0" xfId="1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8" xfId="0" applyBorder="1"/>
    <xf numFmtId="9" fontId="0" fillId="0" borderId="9" xfId="0" applyNumberFormat="1" applyBorder="1" applyAlignment="1">
      <alignment horizontal="center"/>
    </xf>
    <xf numFmtId="0" fontId="0" fillId="0" borderId="10" xfId="0" applyBorder="1"/>
    <xf numFmtId="0" fontId="2" fillId="0" borderId="1" xfId="2" applyAlignment="1">
      <alignment horizontal="center"/>
    </xf>
    <xf numFmtId="0" fontId="0" fillId="0" borderId="11" xfId="0" applyBorder="1"/>
    <xf numFmtId="0" fontId="0" fillId="0" borderId="12" xfId="0" applyBorder="1"/>
    <xf numFmtId="166" fontId="0" fillId="0" borderId="13" xfId="1" applyNumberFormat="1" applyFont="1" applyBorder="1"/>
    <xf numFmtId="0" fontId="0" fillId="0" borderId="14" xfId="0" applyBorder="1"/>
    <xf numFmtId="166" fontId="0" fillId="0" borderId="15" xfId="1" applyNumberFormat="1" applyFont="1" applyBorder="1"/>
    <xf numFmtId="0" fontId="0" fillId="0" borderId="16" xfId="0" applyBorder="1"/>
    <xf numFmtId="166" fontId="0" fillId="0" borderId="17" xfId="1" applyNumberFormat="1" applyFont="1" applyBorder="1"/>
    <xf numFmtId="8" fontId="0" fillId="0" borderId="11" xfId="0" applyNumberFormat="1" applyBorder="1"/>
    <xf numFmtId="166" fontId="0" fillId="0" borderId="11" xfId="1" applyNumberFormat="1" applyFont="1" applyBorder="1" applyAlignment="1">
      <alignment horizontal="center"/>
    </xf>
    <xf numFmtId="0" fontId="0" fillId="0" borderId="11" xfId="0" applyFill="1" applyBorder="1"/>
    <xf numFmtId="0" fontId="4" fillId="0" borderId="0" xfId="0" applyFont="1"/>
    <xf numFmtId="8" fontId="3" fillId="2" borderId="2" xfId="3" applyNumberFormat="1"/>
  </cellXfs>
  <cellStyles count="4">
    <cellStyle name="Calculation" xfId="3" builtinId="22"/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0761-EAC9-4F6C-A0CB-23A15035FC08}">
  <dimension ref="A1:I22"/>
  <sheetViews>
    <sheetView tabSelected="1" workbookViewId="0">
      <selection activeCell="B10" sqref="B10"/>
    </sheetView>
  </sheetViews>
  <sheetFormatPr defaultRowHeight="15" x14ac:dyDescent="0.25"/>
  <cols>
    <col min="1" max="1" width="29.85546875" customWidth="1"/>
    <col min="2" max="2" width="15.85546875" bestFit="1" customWidth="1"/>
    <col min="3" max="3" width="17.28515625" bestFit="1" customWidth="1"/>
    <col min="7" max="7" width="15.85546875" bestFit="1" customWidth="1"/>
    <col min="9" max="9" width="42.140625" bestFit="1" customWidth="1"/>
  </cols>
  <sheetData>
    <row r="1" spans="1:9" ht="15.75" thickBot="1" x14ac:dyDescent="0.3"/>
    <row r="2" spans="1:9" ht="18" thickBot="1" x14ac:dyDescent="0.35">
      <c r="A2" s="2" t="s">
        <v>11</v>
      </c>
      <c r="B2" s="3">
        <v>7500000</v>
      </c>
      <c r="C2" s="4"/>
      <c r="F2" s="13" t="s">
        <v>5</v>
      </c>
      <c r="G2" s="13"/>
    </row>
    <row r="3" spans="1:9" ht="16.5" thickTop="1" thickBot="1" x14ac:dyDescent="0.3">
      <c r="A3" s="5" t="s">
        <v>0</v>
      </c>
      <c r="B3" s="6">
        <v>18</v>
      </c>
      <c r="C3" s="7" t="s">
        <v>1</v>
      </c>
    </row>
    <row r="4" spans="1:9" x14ac:dyDescent="0.25">
      <c r="A4" s="5" t="s">
        <v>2</v>
      </c>
      <c r="B4" s="8">
        <v>900000</v>
      </c>
      <c r="C4" s="7"/>
      <c r="F4" s="15">
        <v>1</v>
      </c>
      <c r="G4" s="16">
        <v>900000</v>
      </c>
    </row>
    <row r="5" spans="1:9" x14ac:dyDescent="0.25">
      <c r="A5" s="5" t="s">
        <v>6</v>
      </c>
      <c r="B5" s="6">
        <v>6</v>
      </c>
      <c r="C5" s="7" t="s">
        <v>1</v>
      </c>
      <c r="F5" s="17">
        <v>2</v>
      </c>
      <c r="G5" s="18">
        <f>IF($F5&lt;=$B$5,$G4*(1+$B$6),$G4-($G4*$B$7))</f>
        <v>1008000.0000000001</v>
      </c>
      <c r="I5" t="str">
        <f ca="1">_xlfn.FORMULATEXT(G5)</f>
        <v>=IF($F5&lt;=$B$5;$G4*(1+$B$6);$G4-($G4*$B$7))</v>
      </c>
    </row>
    <row r="6" spans="1:9" x14ac:dyDescent="0.25">
      <c r="A6" s="5" t="s">
        <v>9</v>
      </c>
      <c r="B6" s="9">
        <v>0.12</v>
      </c>
      <c r="C6" s="7"/>
      <c r="F6" s="17">
        <v>3</v>
      </c>
      <c r="G6" s="18">
        <f t="shared" ref="G6:G21" si="0">IF($F6&lt;=$B$5,$G5*(1+$B$6),$G5-($G5*$B$7))</f>
        <v>1128960.0000000002</v>
      </c>
    </row>
    <row r="7" spans="1:9" x14ac:dyDescent="0.25">
      <c r="A7" s="5" t="s">
        <v>8</v>
      </c>
      <c r="B7" s="9">
        <v>0.04</v>
      </c>
      <c r="C7" s="7"/>
      <c r="F7" s="17">
        <v>4</v>
      </c>
      <c r="G7" s="18">
        <f t="shared" si="0"/>
        <v>1264435.2000000004</v>
      </c>
    </row>
    <row r="8" spans="1:9" x14ac:dyDescent="0.25">
      <c r="A8" s="5" t="s">
        <v>7</v>
      </c>
      <c r="B8" s="6"/>
      <c r="C8" s="7"/>
      <c r="F8" s="17">
        <v>5</v>
      </c>
      <c r="G8" s="18">
        <f t="shared" si="0"/>
        <v>1416167.4240000006</v>
      </c>
    </row>
    <row r="9" spans="1:9" x14ac:dyDescent="0.25">
      <c r="A9" s="5"/>
      <c r="B9" s="6"/>
      <c r="C9" s="7"/>
      <c r="F9" s="17">
        <v>6</v>
      </c>
      <c r="G9" s="18">
        <f t="shared" si="0"/>
        <v>1586107.5148800008</v>
      </c>
    </row>
    <row r="10" spans="1:9" ht="15.75" thickBot="1" x14ac:dyDescent="0.3">
      <c r="A10" s="10" t="s">
        <v>10</v>
      </c>
      <c r="B10" s="11">
        <v>0.15</v>
      </c>
      <c r="C10" s="12"/>
      <c r="F10" s="17">
        <v>7</v>
      </c>
      <c r="G10" s="18">
        <f t="shared" si="0"/>
        <v>1522663.2142848009</v>
      </c>
    </row>
    <row r="11" spans="1:9" x14ac:dyDescent="0.25">
      <c r="F11" s="17">
        <v>8</v>
      </c>
      <c r="G11" s="18">
        <f t="shared" si="0"/>
        <v>1461756.685713409</v>
      </c>
    </row>
    <row r="12" spans="1:9" x14ac:dyDescent="0.25">
      <c r="F12" s="17">
        <v>9</v>
      </c>
      <c r="G12" s="18">
        <f t="shared" si="0"/>
        <v>1403286.4182848725</v>
      </c>
    </row>
    <row r="13" spans="1:9" x14ac:dyDescent="0.25">
      <c r="F13" s="17">
        <v>10</v>
      </c>
      <c r="G13" s="18">
        <f t="shared" si="0"/>
        <v>1347154.9615534777</v>
      </c>
    </row>
    <row r="14" spans="1:9" x14ac:dyDescent="0.25">
      <c r="F14" s="17">
        <v>11</v>
      </c>
      <c r="G14" s="18">
        <f t="shared" si="0"/>
        <v>1293268.7630913386</v>
      </c>
    </row>
    <row r="15" spans="1:9" x14ac:dyDescent="0.25">
      <c r="A15" s="24" t="s">
        <v>3</v>
      </c>
      <c r="F15" s="17">
        <v>12</v>
      </c>
      <c r="G15" s="18">
        <f t="shared" si="0"/>
        <v>1241538.012567685</v>
      </c>
    </row>
    <row r="16" spans="1:9" x14ac:dyDescent="0.25">
      <c r="A16" s="14" t="s">
        <v>4</v>
      </c>
      <c r="B16" s="21">
        <f>NPV(B10,G4:G21)</f>
        <v>7467765.5231113527</v>
      </c>
      <c r="C16" t="str">
        <f ca="1">_xlfn.FORMULATEXT(B16)</f>
        <v>=NPV(B10;G4:G21)</v>
      </c>
      <c r="F16" s="17">
        <v>13</v>
      </c>
      <c r="G16" s="18">
        <f t="shared" si="0"/>
        <v>1191876.4920649775</v>
      </c>
    </row>
    <row r="17" spans="1:7" x14ac:dyDescent="0.25">
      <c r="A17" s="14" t="s">
        <v>11</v>
      </c>
      <c r="B17" s="22">
        <v>7500000</v>
      </c>
      <c r="F17" s="17">
        <v>14</v>
      </c>
      <c r="G17" s="18">
        <f t="shared" si="0"/>
        <v>1144201.4323823785</v>
      </c>
    </row>
    <row r="18" spans="1:7" x14ac:dyDescent="0.25">
      <c r="A18" s="23" t="s">
        <v>12</v>
      </c>
      <c r="B18" s="25">
        <f>B16-B17</f>
        <v>-32234.476888647303</v>
      </c>
      <c r="C18" t="str">
        <f t="shared" ref="C17:C18" ca="1" si="1">_xlfn.FORMULATEXT(B18)</f>
        <v>=B16-B17</v>
      </c>
      <c r="F18" s="17">
        <v>15</v>
      </c>
      <c r="G18" s="18">
        <f t="shared" si="0"/>
        <v>1098433.3750870833</v>
      </c>
    </row>
    <row r="19" spans="1:7" x14ac:dyDescent="0.25">
      <c r="F19" s="17">
        <v>16</v>
      </c>
      <c r="G19" s="18">
        <f t="shared" si="0"/>
        <v>1054496.0400836</v>
      </c>
    </row>
    <row r="20" spans="1:7" x14ac:dyDescent="0.25">
      <c r="F20" s="17">
        <v>17</v>
      </c>
      <c r="G20" s="18">
        <f t="shared" si="0"/>
        <v>1012316.198480256</v>
      </c>
    </row>
    <row r="21" spans="1:7" ht="15.75" thickBot="1" x14ac:dyDescent="0.3">
      <c r="F21" s="19">
        <v>18</v>
      </c>
      <c r="G21" s="20">
        <f t="shared" si="0"/>
        <v>971823.55054104573</v>
      </c>
    </row>
    <row r="22" spans="1:7" x14ac:dyDescent="0.25">
      <c r="G22" s="1"/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Arai</dc:creator>
  <cp:lastModifiedBy>Leandro Arai</cp:lastModifiedBy>
  <dcterms:created xsi:type="dcterms:W3CDTF">2024-12-27T01:32:25Z</dcterms:created>
  <dcterms:modified xsi:type="dcterms:W3CDTF">2024-12-27T02:58:11Z</dcterms:modified>
</cp:coreProperties>
</file>