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EVPA3\"/>
    </mc:Choice>
  </mc:AlternateContent>
  <bookViews>
    <workbookView xWindow="0" yWindow="0" windowWidth="20400" windowHeight="90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" l="1"/>
  <c r="B33" i="1"/>
  <c r="B31" i="1"/>
  <c r="B28" i="1"/>
  <c r="B34" i="1"/>
  <c r="B32" i="1"/>
  <c r="B30" i="1"/>
  <c r="B29" i="1"/>
  <c r="D21" i="1"/>
  <c r="D19" i="1"/>
  <c r="D18" i="1"/>
  <c r="D17" i="1"/>
  <c r="D16" i="1"/>
  <c r="D13" i="1"/>
</calcChain>
</file>

<file path=xl/comments1.xml><?xml version="1.0" encoding="utf-8"?>
<comments xmlns="http://schemas.openxmlformats.org/spreadsheetml/2006/main">
  <authors>
    <author>Leandro</author>
  </authors>
  <commentList>
    <comment ref="A1" authorId="0" shapeId="0">
      <text>
        <r>
          <rPr>
            <sz val="9"/>
            <color indexed="81"/>
            <rFont val="Tahoma"/>
            <charset val="1"/>
          </rPr>
          <t>SALDOS DE PRODUCTOS ACTUALIZADOS AL ULTIMO DIA DEL MES DE MAYO 2017</t>
        </r>
      </text>
    </comment>
    <comment ref="I1" authorId="0" shapeId="0">
      <text>
        <r>
          <rPr>
            <sz val="9"/>
            <color indexed="81"/>
            <rFont val="Tahoma"/>
            <charset val="1"/>
          </rPr>
          <t>COMPRAS DE LA EMPRESA DESDE ENERO HASTA EL MES DE JUNIO DE 2017 INCLUSIVE</t>
        </r>
      </text>
    </comment>
    <comment ref="A11" authorId="0" shapeId="0">
      <text>
        <r>
          <rPr>
            <sz val="11"/>
            <color indexed="81"/>
            <rFont val="Tahoma"/>
            <family val="2"/>
          </rPr>
          <t>Datos actualizados para el mes de junio 2017</t>
        </r>
      </text>
    </comment>
    <comment ref="I18" authorId="0" shapeId="0">
      <text>
        <r>
          <rPr>
            <sz val="10"/>
            <color indexed="81"/>
            <rFont val="Tahoma"/>
            <family val="2"/>
          </rPr>
          <t>No procesar, enviar a SinEspacio.dat</t>
        </r>
      </text>
    </comment>
  </commentList>
</comments>
</file>

<file path=xl/sharedStrings.xml><?xml version="1.0" encoding="utf-8"?>
<sst xmlns="http://schemas.openxmlformats.org/spreadsheetml/2006/main" count="120" uniqueCount="43">
  <si>
    <t>Codigo de articulo</t>
  </si>
  <si>
    <t>Descripcion</t>
  </si>
  <si>
    <t>Precio Unitario</t>
  </si>
  <si>
    <t>Stock</t>
  </si>
  <si>
    <t>STOCK.dat</t>
  </si>
  <si>
    <t>Vainilla</t>
  </si>
  <si>
    <t>Uva</t>
  </si>
  <si>
    <t>Manzana</t>
  </si>
  <si>
    <t>Menta</t>
  </si>
  <si>
    <t>Normal</t>
  </si>
  <si>
    <t>Chocolate</t>
  </si>
  <si>
    <t>Gold</t>
  </si>
  <si>
    <t>Prime</t>
  </si>
  <si>
    <t>Limon</t>
  </si>
  <si>
    <t>Naranja</t>
  </si>
  <si>
    <t>150.5</t>
  </si>
  <si>
    <t>170.75</t>
  </si>
  <si>
    <t>215.33</t>
  </si>
  <si>
    <t>Codigo de Articulo</t>
  </si>
  <si>
    <t>Numero de orden de compra</t>
  </si>
  <si>
    <t>Numero de proveedor</t>
  </si>
  <si>
    <t>Dia</t>
  </si>
  <si>
    <t>Mes</t>
  </si>
  <si>
    <t>Cantidad pedida</t>
  </si>
  <si>
    <t>COMPRAS.dat</t>
  </si>
  <si>
    <t>Frutilla</t>
  </si>
  <si>
    <t>Mango</t>
  </si>
  <si>
    <t>V41N</t>
  </si>
  <si>
    <t>UV4S</t>
  </si>
  <si>
    <t>M4NZ</t>
  </si>
  <si>
    <t>M3NT</t>
  </si>
  <si>
    <t>N0RM</t>
  </si>
  <si>
    <t>CH0C</t>
  </si>
  <si>
    <t>G01D</t>
  </si>
  <si>
    <t>PR1M</t>
  </si>
  <si>
    <t>L1M0</t>
  </si>
  <si>
    <t>N4R4</t>
  </si>
  <si>
    <t>M4NG</t>
  </si>
  <si>
    <t>FR3S</t>
  </si>
  <si>
    <t>SinEspacio.dat</t>
  </si>
  <si>
    <t>STOCK_ACT.dat</t>
  </si>
  <si>
    <t>230.33</t>
  </si>
  <si>
    <t>175.5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</si>
</sst>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2C0A]\ #,##0.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sz val="11"/>
      <color rgb="FF00B0F0"/>
      <name val="Calibri"/>
      <family val="2"/>
      <scheme val="minor"/>
    </font>
    <font>
      <sz val="11"/>
      <color indexed="81"/>
      <name val="Tahoma"/>
      <family val="2"/>
    </font>
    <font>
      <sz val="11"/>
      <name val="Calibri"/>
      <family val="2"/>
      <scheme val="minor"/>
    </font>
    <font>
      <sz val="10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top"/>
    </xf>
    <xf numFmtId="0" fontId="0" fillId="11" borderId="1" xfId="0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top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99FF"/>
      <color rgb="FFFF99CC"/>
      <color rgb="FFFFCCCC"/>
      <color rgb="FF66CCFF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365311</xdr:colOff>
      <xdr:row>8</xdr:row>
      <xdr:rowOff>79312</xdr:rowOff>
    </xdr:from>
    <xdr:to>
      <xdr:col>20</xdr:col>
      <xdr:colOff>638733</xdr:colOff>
      <xdr:row>18</xdr:row>
      <xdr:rowOff>145679</xdr:rowOff>
    </xdr:to>
    <xdr:grpSp>
      <xdr:nvGrpSpPr>
        <xdr:cNvPr id="5" name="Grupo 4"/>
        <xdr:cNvGrpSpPr/>
      </xdr:nvGrpSpPr>
      <xdr:grpSpPr>
        <a:xfrm>
          <a:off x="10728511" y="1793812"/>
          <a:ext cx="2997572" cy="1971367"/>
          <a:chOff x="4572000" y="4045324"/>
          <a:chExt cx="3018864" cy="1938618"/>
        </a:xfrm>
      </xdr:grpSpPr>
      <xdr:sp macro="" textlink="">
        <xdr:nvSpPr>
          <xdr:cNvPr id="6" name="Cilindro 5"/>
          <xdr:cNvSpPr/>
        </xdr:nvSpPr>
        <xdr:spPr>
          <a:xfrm>
            <a:off x="4572000" y="4045324"/>
            <a:ext cx="1580029" cy="1938618"/>
          </a:xfrm>
          <a:prstGeom prst="can">
            <a:avLst/>
          </a:prstGeom>
        </xdr:spPr>
        <xdr:style>
          <a:lnRef idx="1">
            <a:schemeClr val="accent6"/>
          </a:lnRef>
          <a:fillRef idx="3">
            <a:schemeClr val="accent6"/>
          </a:fillRef>
          <a:effectRef idx="2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800" baseline="0">
                <a:solidFill>
                  <a:sysClr val="windowText" lastClr="000000"/>
                </a:solidFill>
              </a:rPr>
              <a:t>COMPRAS.dat</a:t>
            </a:r>
            <a:endParaRPr lang="es-ES" sz="1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" name="CuadroTexto 6"/>
          <xdr:cNvSpPr txBox="1"/>
        </xdr:nvSpPr>
        <xdr:spPr>
          <a:xfrm>
            <a:off x="6320118" y="4193875"/>
            <a:ext cx="1270746" cy="170209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typedef struct </a:t>
            </a:r>
          </a:p>
          <a:p>
            <a:r>
              <a: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{</a:t>
            </a:r>
            <a:endPara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int NroOC;</a:t>
            </a:r>
            <a:endPara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int NroProv;</a:t>
            </a:r>
            <a:endPara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s-A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char CodArt[5];</a:t>
            </a:r>
            <a:endPara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s-A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char Desc [31];</a:t>
            </a:r>
            <a:endPara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s-A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int Día;</a:t>
            </a:r>
            <a:endPara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s-A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int Mes;</a:t>
            </a:r>
            <a:endPara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int CantPed;</a:t>
            </a:r>
            <a:endPara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} T_COMPRA;</a:t>
            </a:r>
            <a:endPara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/>
          </a:p>
        </xdr:txBody>
      </xdr:sp>
    </xdr:grpSp>
    <xdr:clientData/>
  </xdr:twoCellAnchor>
  <xdr:twoCellAnchor>
    <xdr:from>
      <xdr:col>16</xdr:col>
      <xdr:colOff>448235</xdr:colOff>
      <xdr:row>19</xdr:row>
      <xdr:rowOff>123264</xdr:rowOff>
    </xdr:from>
    <xdr:to>
      <xdr:col>20</xdr:col>
      <xdr:colOff>672356</xdr:colOff>
      <xdr:row>29</xdr:row>
      <xdr:rowOff>175932</xdr:rowOff>
    </xdr:to>
    <xdr:grpSp>
      <xdr:nvGrpSpPr>
        <xdr:cNvPr id="11" name="Grupo 10"/>
        <xdr:cNvGrpSpPr/>
      </xdr:nvGrpSpPr>
      <xdr:grpSpPr>
        <a:xfrm>
          <a:off x="10811435" y="3933264"/>
          <a:ext cx="2948271" cy="2148168"/>
          <a:chOff x="4572000" y="4040439"/>
          <a:chExt cx="3069365" cy="1943503"/>
        </a:xfrm>
      </xdr:grpSpPr>
      <xdr:sp macro="" textlink="">
        <xdr:nvSpPr>
          <xdr:cNvPr id="12" name="Cilindro 11"/>
          <xdr:cNvSpPr/>
        </xdr:nvSpPr>
        <xdr:spPr>
          <a:xfrm>
            <a:off x="4572000" y="4045324"/>
            <a:ext cx="1580029" cy="1938618"/>
          </a:xfrm>
          <a:prstGeom prst="can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800">
                <a:solidFill>
                  <a:sysClr val="windowText" lastClr="000000"/>
                </a:solidFill>
              </a:rPr>
              <a:t>STOCK</a:t>
            </a:r>
            <a:r>
              <a:rPr lang="es-ES" sz="1800" baseline="0">
                <a:solidFill>
                  <a:sysClr val="windowText" lastClr="000000"/>
                </a:solidFill>
              </a:rPr>
              <a:t>.dat</a:t>
            </a:r>
            <a:endParaRPr lang="es-ES" sz="1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3" name="CuadroTexto 12"/>
          <xdr:cNvSpPr txBox="1"/>
        </xdr:nvSpPr>
        <xdr:spPr>
          <a:xfrm>
            <a:off x="6242967" y="4040439"/>
            <a:ext cx="1398398" cy="146797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typedef struct </a:t>
            </a:r>
          </a:p>
          <a:p>
            <a:r>
              <a:rPr lang="en-US" sz="12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{</a:t>
            </a:r>
            <a:endParaRPr lang="es-E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n-US" sz="12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</a:t>
            </a:r>
            <a:r>
              <a:rPr lang="en-US" sz="12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char CodArt[5];</a:t>
            </a:r>
            <a:endParaRPr lang="es-E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n-US" sz="12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char Desc [31];</a:t>
            </a:r>
            <a:endParaRPr lang="es-E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n-US" sz="12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float PrecioU;</a:t>
            </a:r>
            <a:endParaRPr lang="es-E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n-US" sz="12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int Stock;</a:t>
            </a:r>
            <a:endParaRPr lang="es-E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n-US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} T_STK;</a:t>
            </a:r>
            <a:endParaRPr lang="es-E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/>
          </a:p>
        </xdr:txBody>
      </xdr:sp>
    </xdr:grpSp>
    <xdr:clientData/>
  </xdr:twoCellAnchor>
  <xdr:twoCellAnchor>
    <xdr:from>
      <xdr:col>8</xdr:col>
      <xdr:colOff>749114</xdr:colOff>
      <xdr:row>26</xdr:row>
      <xdr:rowOff>247090</xdr:rowOff>
    </xdr:from>
    <xdr:to>
      <xdr:col>12</xdr:col>
      <xdr:colOff>91889</xdr:colOff>
      <xdr:row>35</xdr:row>
      <xdr:rowOff>146238</xdr:rowOff>
    </xdr:to>
    <xdr:grpSp>
      <xdr:nvGrpSpPr>
        <xdr:cNvPr id="14" name="Grupo 13"/>
        <xdr:cNvGrpSpPr/>
      </xdr:nvGrpSpPr>
      <xdr:grpSpPr>
        <a:xfrm>
          <a:off x="5721164" y="5390590"/>
          <a:ext cx="2724150" cy="1804148"/>
          <a:chOff x="4572000" y="4030209"/>
          <a:chExt cx="2805953" cy="1953733"/>
        </a:xfrm>
      </xdr:grpSpPr>
      <xdr:sp macro="" textlink="">
        <xdr:nvSpPr>
          <xdr:cNvPr id="15" name="Cilindro 14"/>
          <xdr:cNvSpPr/>
        </xdr:nvSpPr>
        <xdr:spPr>
          <a:xfrm>
            <a:off x="4572000" y="4045324"/>
            <a:ext cx="1580029" cy="1938618"/>
          </a:xfrm>
          <a:prstGeom prst="can">
            <a:avLst/>
          </a:prstGeom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800">
                <a:solidFill>
                  <a:sysClr val="windowText" lastClr="000000"/>
                </a:solidFill>
              </a:rPr>
              <a:t>SinEspacio</a:t>
            </a:r>
            <a:r>
              <a:rPr lang="es-ES" sz="1800" baseline="0">
                <a:solidFill>
                  <a:sysClr val="windowText" lastClr="000000"/>
                </a:solidFill>
              </a:rPr>
              <a:t>.dat</a:t>
            </a:r>
            <a:endParaRPr lang="es-ES" sz="1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6" name="CuadroTexto 15"/>
          <xdr:cNvSpPr txBox="1"/>
        </xdr:nvSpPr>
        <xdr:spPr>
          <a:xfrm>
            <a:off x="6275295" y="4030209"/>
            <a:ext cx="1102658" cy="13155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typedef struct </a:t>
            </a:r>
          </a:p>
          <a:p>
            <a:r>
              <a:rPr lang="en-US" sz="12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{</a:t>
            </a:r>
            <a:endParaRPr lang="es-E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n-US" sz="12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int NroOC;</a:t>
            </a:r>
            <a:endParaRPr lang="es-E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n-US" sz="12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int dia;</a:t>
            </a:r>
            <a:endParaRPr lang="es-E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n-US" sz="12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int mes;</a:t>
            </a:r>
            <a:endParaRPr lang="es-E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n-US" sz="12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} T_espacio;</a:t>
            </a:r>
            <a:endParaRPr lang="es-E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5"/>
  <sheetViews>
    <sheetView tabSelected="1" zoomScaleNormal="100" workbookViewId="0">
      <selection activeCell="P27" sqref="P27"/>
    </sheetView>
  </sheetViews>
  <sheetFormatPr baseColWidth="10" defaultRowHeight="15" x14ac:dyDescent="0.25"/>
  <cols>
    <col min="1" max="1" width="17.140625" bestFit="1" customWidth="1"/>
    <col min="2" max="2" width="11.28515625" bestFit="1" customWidth="1"/>
    <col min="3" max="3" width="14.140625" bestFit="1" customWidth="1"/>
    <col min="4" max="4" width="5.7109375" bestFit="1" customWidth="1"/>
    <col min="5" max="5" width="7" customWidth="1"/>
    <col min="6" max="6" width="7.140625" customWidth="1"/>
    <col min="7" max="7" width="7.28515625" customWidth="1"/>
    <col min="8" max="8" width="4.85546875" customWidth="1"/>
    <col min="9" max="9" width="17.28515625" bestFit="1" customWidth="1"/>
    <col min="10" max="10" width="11.28515625" bestFit="1" customWidth="1"/>
    <col min="11" max="11" width="10.28515625" bestFit="1" customWidth="1"/>
    <col min="12" max="12" width="11.85546875" bestFit="1" customWidth="1"/>
    <col min="13" max="13" width="4.28515625" bestFit="1" customWidth="1"/>
    <col min="14" max="14" width="5" bestFit="1" customWidth="1"/>
    <col min="15" max="15" width="9.42578125" bestFit="1" customWidth="1"/>
    <col min="18" max="18" width="20.140625" bestFit="1" customWidth="1"/>
    <col min="19" max="19" width="4.28515625" bestFit="1" customWidth="1"/>
    <col min="20" max="20" width="5" bestFit="1" customWidth="1"/>
  </cols>
  <sheetData>
    <row r="1" spans="1:20" x14ac:dyDescent="0.25">
      <c r="A1" s="12" t="s">
        <v>4</v>
      </c>
      <c r="B1" s="12"/>
      <c r="C1" s="12"/>
      <c r="D1" s="12"/>
      <c r="I1" s="24" t="s">
        <v>24</v>
      </c>
      <c r="J1" s="25"/>
      <c r="K1" s="25"/>
      <c r="L1" s="25"/>
      <c r="M1" s="25"/>
      <c r="N1" s="25"/>
      <c r="O1" s="26"/>
      <c r="R1" s="14" t="s">
        <v>39</v>
      </c>
      <c r="S1" s="14"/>
      <c r="T1" s="14"/>
    </row>
    <row r="2" spans="1:20" ht="30" x14ac:dyDescent="0.25">
      <c r="A2" s="6" t="s">
        <v>0</v>
      </c>
      <c r="B2" s="6" t="s">
        <v>1</v>
      </c>
      <c r="C2" s="6" t="s">
        <v>2</v>
      </c>
      <c r="D2" s="6" t="s">
        <v>3</v>
      </c>
      <c r="I2" s="27" t="s">
        <v>19</v>
      </c>
      <c r="J2" s="27" t="s">
        <v>20</v>
      </c>
      <c r="K2" s="27" t="s">
        <v>18</v>
      </c>
      <c r="L2" s="27" t="s">
        <v>1</v>
      </c>
      <c r="M2" s="27" t="s">
        <v>21</v>
      </c>
      <c r="N2" s="27" t="s">
        <v>22</v>
      </c>
      <c r="O2" s="27" t="s">
        <v>23</v>
      </c>
      <c r="R2" s="10" t="s">
        <v>19</v>
      </c>
      <c r="S2" s="10" t="s">
        <v>21</v>
      </c>
      <c r="T2" s="10" t="s">
        <v>22</v>
      </c>
    </row>
    <row r="3" spans="1:20" x14ac:dyDescent="0.25">
      <c r="A3" s="1" t="s">
        <v>27</v>
      </c>
      <c r="B3" s="1" t="s">
        <v>5</v>
      </c>
      <c r="C3" s="1" t="s">
        <v>16</v>
      </c>
      <c r="D3" s="1">
        <v>250</v>
      </c>
      <c r="I3" s="2">
        <v>114502</v>
      </c>
      <c r="J3" s="2">
        <v>1</v>
      </c>
      <c r="K3" s="2" t="s">
        <v>27</v>
      </c>
      <c r="L3" s="2" t="s">
        <v>5</v>
      </c>
      <c r="M3" s="2">
        <v>2</v>
      </c>
      <c r="N3" s="2">
        <v>1</v>
      </c>
      <c r="O3" s="2">
        <v>40</v>
      </c>
      <c r="Q3" s="9"/>
      <c r="R3" s="28">
        <v>500142</v>
      </c>
      <c r="S3" s="28">
        <v>15</v>
      </c>
      <c r="T3" s="28">
        <v>6</v>
      </c>
    </row>
    <row r="4" spans="1:20" x14ac:dyDescent="0.25">
      <c r="A4" s="1" t="s">
        <v>28</v>
      </c>
      <c r="B4" s="1" t="s">
        <v>6</v>
      </c>
      <c r="C4" s="1" t="s">
        <v>15</v>
      </c>
      <c r="D4" s="1">
        <v>200</v>
      </c>
      <c r="H4" s="9"/>
      <c r="I4" s="22">
        <v>590250</v>
      </c>
      <c r="J4" s="22">
        <v>15</v>
      </c>
      <c r="K4" s="22" t="s">
        <v>32</v>
      </c>
      <c r="L4" s="22" t="s">
        <v>10</v>
      </c>
      <c r="M4" s="22">
        <v>5</v>
      </c>
      <c r="N4" s="22">
        <v>6</v>
      </c>
      <c r="O4" s="22">
        <v>150</v>
      </c>
      <c r="R4" s="28">
        <v>196212</v>
      </c>
      <c r="S4" s="28">
        <v>30</v>
      </c>
      <c r="T4" s="28">
        <v>6</v>
      </c>
    </row>
    <row r="5" spans="1:20" x14ac:dyDescent="0.25">
      <c r="A5" s="1" t="s">
        <v>29</v>
      </c>
      <c r="B5" s="1" t="s">
        <v>7</v>
      </c>
      <c r="C5" s="1" t="s">
        <v>15</v>
      </c>
      <c r="D5" s="1">
        <v>300</v>
      </c>
      <c r="G5" s="5"/>
      <c r="H5" s="9"/>
      <c r="I5" s="2">
        <v>980620</v>
      </c>
      <c r="J5" s="2">
        <v>33</v>
      </c>
      <c r="K5" s="2" t="s">
        <v>34</v>
      </c>
      <c r="L5" s="2" t="s">
        <v>12</v>
      </c>
      <c r="M5" s="2">
        <v>15</v>
      </c>
      <c r="N5" s="2">
        <v>4</v>
      </c>
      <c r="O5" s="2">
        <v>75</v>
      </c>
      <c r="R5" s="28">
        <v>210042</v>
      </c>
      <c r="S5" s="28">
        <v>2</v>
      </c>
      <c r="T5" s="28">
        <v>6</v>
      </c>
    </row>
    <row r="6" spans="1:20" x14ac:dyDescent="0.25">
      <c r="A6" s="1" t="s">
        <v>30</v>
      </c>
      <c r="B6" s="1" t="s">
        <v>8</v>
      </c>
      <c r="C6" s="1">
        <v>120</v>
      </c>
      <c r="D6" s="1">
        <v>100</v>
      </c>
      <c r="H6" s="9"/>
      <c r="I6" s="23">
        <v>500000</v>
      </c>
      <c r="J6" s="23">
        <v>50</v>
      </c>
      <c r="K6" s="23" t="s">
        <v>37</v>
      </c>
      <c r="L6" s="23" t="s">
        <v>26</v>
      </c>
      <c r="M6" s="23">
        <v>30</v>
      </c>
      <c r="N6" s="23">
        <v>6</v>
      </c>
      <c r="O6" s="23">
        <v>44</v>
      </c>
    </row>
    <row r="7" spans="1:20" x14ac:dyDescent="0.25">
      <c r="A7" s="1" t="s">
        <v>31</v>
      </c>
      <c r="B7" s="1" t="s">
        <v>9</v>
      </c>
      <c r="C7" s="1">
        <v>100</v>
      </c>
      <c r="D7" s="1">
        <v>500</v>
      </c>
      <c r="H7" s="9"/>
      <c r="I7" s="22">
        <v>622019</v>
      </c>
      <c r="J7" s="22">
        <v>45</v>
      </c>
      <c r="K7" s="22" t="s">
        <v>27</v>
      </c>
      <c r="L7" s="22" t="s">
        <v>5</v>
      </c>
      <c r="M7" s="22">
        <v>4</v>
      </c>
      <c r="N7" s="22">
        <v>6</v>
      </c>
      <c r="O7" s="22">
        <v>100</v>
      </c>
    </row>
    <row r="8" spans="1:20" x14ac:dyDescent="0.25">
      <c r="A8" s="1" t="s">
        <v>32</v>
      </c>
      <c r="B8" s="1" t="s">
        <v>10</v>
      </c>
      <c r="C8" s="1" t="s">
        <v>16</v>
      </c>
      <c r="D8" s="1">
        <v>400</v>
      </c>
      <c r="H8" s="9"/>
      <c r="I8" s="18">
        <v>400400</v>
      </c>
      <c r="J8" s="18">
        <v>2</v>
      </c>
      <c r="K8" s="18" t="s">
        <v>34</v>
      </c>
      <c r="L8" s="18" t="s">
        <v>12</v>
      </c>
      <c r="M8" s="18">
        <v>17</v>
      </c>
      <c r="N8" s="18">
        <v>6</v>
      </c>
      <c r="O8" s="18">
        <v>75</v>
      </c>
    </row>
    <row r="9" spans="1:20" x14ac:dyDescent="0.25">
      <c r="A9" s="1" t="s">
        <v>33</v>
      </c>
      <c r="B9" s="1" t="s">
        <v>11</v>
      </c>
      <c r="C9" s="1" t="s">
        <v>17</v>
      </c>
      <c r="D9" s="1">
        <v>150</v>
      </c>
      <c r="H9" s="9"/>
      <c r="I9" s="22">
        <v>230111</v>
      </c>
      <c r="J9" s="22">
        <v>2</v>
      </c>
      <c r="K9" s="22" t="s">
        <v>32</v>
      </c>
      <c r="L9" s="22" t="s">
        <v>10</v>
      </c>
      <c r="M9" s="22">
        <v>17</v>
      </c>
      <c r="N9" s="22">
        <v>6</v>
      </c>
      <c r="O9" s="22">
        <v>74</v>
      </c>
    </row>
    <row r="10" spans="1:20" x14ac:dyDescent="0.25">
      <c r="H10" s="9"/>
      <c r="I10" s="2">
        <v>420666</v>
      </c>
      <c r="J10" s="2">
        <v>15</v>
      </c>
      <c r="K10" s="1" t="s">
        <v>28</v>
      </c>
      <c r="L10" s="2" t="s">
        <v>6</v>
      </c>
      <c r="M10" s="2">
        <v>20</v>
      </c>
      <c r="N10" s="2">
        <v>3</v>
      </c>
      <c r="O10" s="2">
        <v>125</v>
      </c>
    </row>
    <row r="11" spans="1:20" x14ac:dyDescent="0.25">
      <c r="A11" s="13" t="s">
        <v>40</v>
      </c>
      <c r="B11" s="13"/>
      <c r="C11" s="13"/>
      <c r="D11" s="13"/>
      <c r="H11" s="9"/>
      <c r="I11" s="22">
        <v>150387</v>
      </c>
      <c r="J11" s="22">
        <v>20</v>
      </c>
      <c r="K11" s="22" t="s">
        <v>33</v>
      </c>
      <c r="L11" s="22" t="s">
        <v>11</v>
      </c>
      <c r="M11" s="22">
        <v>4</v>
      </c>
      <c r="N11" s="22">
        <v>6</v>
      </c>
      <c r="O11" s="22">
        <v>25</v>
      </c>
    </row>
    <row r="12" spans="1:20" x14ac:dyDescent="0.25">
      <c r="A12" s="3" t="s">
        <v>0</v>
      </c>
      <c r="B12" s="3" t="s">
        <v>1</v>
      </c>
      <c r="C12" s="3" t="s">
        <v>2</v>
      </c>
      <c r="D12" s="3" t="s">
        <v>3</v>
      </c>
      <c r="H12" s="9"/>
      <c r="I12" s="22">
        <v>330209</v>
      </c>
      <c r="J12" s="22">
        <v>22</v>
      </c>
      <c r="K12" s="22" t="s">
        <v>31</v>
      </c>
      <c r="L12" s="22" t="s">
        <v>9</v>
      </c>
      <c r="M12" s="22">
        <v>22</v>
      </c>
      <c r="N12" s="22">
        <v>6</v>
      </c>
      <c r="O12" s="22">
        <v>270</v>
      </c>
    </row>
    <row r="13" spans="1:20" x14ac:dyDescent="0.25">
      <c r="A13" s="2" t="s">
        <v>27</v>
      </c>
      <c r="B13" s="2" t="s">
        <v>5</v>
      </c>
      <c r="C13" s="2" t="s">
        <v>16</v>
      </c>
      <c r="D13" s="8">
        <f>SUM(D3,O7)</f>
        <v>350</v>
      </c>
      <c r="H13" s="9"/>
      <c r="I13" s="2">
        <v>123456</v>
      </c>
      <c r="J13" s="2">
        <v>7</v>
      </c>
      <c r="K13" s="2" t="s">
        <v>27</v>
      </c>
      <c r="L13" s="2" t="s">
        <v>5</v>
      </c>
      <c r="M13" s="2">
        <v>11</v>
      </c>
      <c r="N13" s="2">
        <v>3</v>
      </c>
      <c r="O13" s="2">
        <v>142</v>
      </c>
    </row>
    <row r="14" spans="1:20" x14ac:dyDescent="0.25">
      <c r="A14" s="1" t="s">
        <v>28</v>
      </c>
      <c r="B14" s="2" t="s">
        <v>6</v>
      </c>
      <c r="C14" s="2" t="s">
        <v>15</v>
      </c>
      <c r="D14" s="2">
        <v>200</v>
      </c>
      <c r="H14" s="9"/>
      <c r="I14" s="22">
        <v>740123</v>
      </c>
      <c r="J14" s="22">
        <v>9</v>
      </c>
      <c r="K14" s="22" t="s">
        <v>30</v>
      </c>
      <c r="L14" s="22" t="s">
        <v>8</v>
      </c>
      <c r="M14" s="22">
        <v>26</v>
      </c>
      <c r="N14" s="22">
        <v>6</v>
      </c>
      <c r="O14" s="22">
        <v>250</v>
      </c>
    </row>
    <row r="15" spans="1:20" x14ac:dyDescent="0.25">
      <c r="A15" s="2" t="s">
        <v>29</v>
      </c>
      <c r="B15" s="2" t="s">
        <v>7</v>
      </c>
      <c r="C15" s="2" t="s">
        <v>15</v>
      </c>
      <c r="D15" s="2">
        <v>300</v>
      </c>
      <c r="H15" s="9"/>
      <c r="I15" s="2">
        <v>572621</v>
      </c>
      <c r="J15" s="2">
        <v>44</v>
      </c>
      <c r="K15" s="2" t="s">
        <v>35</v>
      </c>
      <c r="L15" s="2" t="s">
        <v>13</v>
      </c>
      <c r="M15" s="2">
        <v>28</v>
      </c>
      <c r="N15" s="2">
        <v>1</v>
      </c>
      <c r="O15" s="2">
        <v>40</v>
      </c>
    </row>
    <row r="16" spans="1:20" x14ac:dyDescent="0.25">
      <c r="A16" s="15" t="s">
        <v>30</v>
      </c>
      <c r="B16" s="15" t="s">
        <v>8</v>
      </c>
      <c r="C16" s="15">
        <v>120</v>
      </c>
      <c r="D16" s="16">
        <f>SUM(D6,O14)</f>
        <v>350</v>
      </c>
      <c r="H16" s="9"/>
      <c r="I16" s="18">
        <v>894100</v>
      </c>
      <c r="J16" s="18">
        <v>22</v>
      </c>
      <c r="K16" s="18" t="s">
        <v>38</v>
      </c>
      <c r="L16" s="18" t="s">
        <v>25</v>
      </c>
      <c r="M16" s="18">
        <v>21</v>
      </c>
      <c r="N16" s="18">
        <v>6</v>
      </c>
      <c r="O16" s="18">
        <v>110</v>
      </c>
    </row>
    <row r="17" spans="1:17" x14ac:dyDescent="0.25">
      <c r="A17" s="2" t="s">
        <v>31</v>
      </c>
      <c r="B17" s="2" t="s">
        <v>9</v>
      </c>
      <c r="C17" s="2">
        <v>100</v>
      </c>
      <c r="D17" s="8">
        <f>SUM(D7,O12)</f>
        <v>770</v>
      </c>
      <c r="H17" s="9"/>
      <c r="I17" s="2">
        <v>711928</v>
      </c>
      <c r="J17" s="2">
        <v>31</v>
      </c>
      <c r="K17" s="1" t="s">
        <v>28</v>
      </c>
      <c r="L17" s="2" t="s">
        <v>6</v>
      </c>
      <c r="M17" s="2">
        <v>1</v>
      </c>
      <c r="N17" s="2">
        <v>4</v>
      </c>
      <c r="O17" s="2">
        <v>92</v>
      </c>
    </row>
    <row r="18" spans="1:17" x14ac:dyDescent="0.25">
      <c r="A18" s="2" t="s">
        <v>32</v>
      </c>
      <c r="B18" s="2" t="s">
        <v>10</v>
      </c>
      <c r="C18" s="2" t="s">
        <v>16</v>
      </c>
      <c r="D18" s="8">
        <f>SUM(D8,O4,O9)</f>
        <v>624</v>
      </c>
      <c r="H18" s="9"/>
      <c r="I18" s="17">
        <v>500142</v>
      </c>
      <c r="J18" s="17">
        <v>50</v>
      </c>
      <c r="K18" s="17" t="s">
        <v>36</v>
      </c>
      <c r="L18" s="17" t="s">
        <v>14</v>
      </c>
      <c r="M18" s="17">
        <v>15</v>
      </c>
      <c r="N18" s="17">
        <v>6</v>
      </c>
      <c r="O18" s="17">
        <v>26</v>
      </c>
    </row>
    <row r="19" spans="1:17" x14ac:dyDescent="0.25">
      <c r="A19" s="2" t="s">
        <v>33</v>
      </c>
      <c r="B19" s="2" t="s">
        <v>11</v>
      </c>
      <c r="C19" s="2" t="s">
        <v>17</v>
      </c>
      <c r="D19" s="8">
        <f>SUM(D9,D9,O11,O22)</f>
        <v>575</v>
      </c>
      <c r="H19" s="9"/>
      <c r="I19" s="2">
        <v>789012</v>
      </c>
      <c r="J19" s="2">
        <v>1</v>
      </c>
      <c r="K19" s="2" t="s">
        <v>29</v>
      </c>
      <c r="L19" s="2" t="s">
        <v>7</v>
      </c>
      <c r="M19" s="2">
        <v>9</v>
      </c>
      <c r="N19" s="2">
        <v>5</v>
      </c>
      <c r="O19" s="2">
        <v>65</v>
      </c>
      <c r="Q19" s="9"/>
    </row>
    <row r="20" spans="1:17" x14ac:dyDescent="0.25">
      <c r="A20" s="19" t="s">
        <v>37</v>
      </c>
      <c r="B20" s="20" t="s">
        <v>26</v>
      </c>
      <c r="C20" s="21" t="s">
        <v>15</v>
      </c>
      <c r="D20" s="21">
        <v>44</v>
      </c>
      <c r="H20" s="9"/>
      <c r="I20" s="2">
        <v>831790</v>
      </c>
      <c r="J20" s="2">
        <v>7</v>
      </c>
      <c r="K20" s="2" t="s">
        <v>36</v>
      </c>
      <c r="L20" s="2" t="s">
        <v>14</v>
      </c>
      <c r="M20" s="2">
        <v>30</v>
      </c>
      <c r="N20" s="2">
        <v>2</v>
      </c>
      <c r="O20" s="2">
        <v>30</v>
      </c>
    </row>
    <row r="21" spans="1:17" x14ac:dyDescent="0.25">
      <c r="A21" s="20" t="s">
        <v>34</v>
      </c>
      <c r="B21" s="20" t="s">
        <v>12</v>
      </c>
      <c r="C21" s="21" t="s">
        <v>41</v>
      </c>
      <c r="D21" s="21">
        <f>SUM(O8,O23)</f>
        <v>175</v>
      </c>
      <c r="H21" s="9"/>
      <c r="I21" s="17">
        <v>196212</v>
      </c>
      <c r="J21" s="17">
        <v>50</v>
      </c>
      <c r="K21" s="17" t="s">
        <v>35</v>
      </c>
      <c r="L21" s="17" t="s">
        <v>13</v>
      </c>
      <c r="M21" s="17">
        <v>30</v>
      </c>
      <c r="N21" s="17">
        <v>6</v>
      </c>
      <c r="O21" s="17">
        <v>250</v>
      </c>
    </row>
    <row r="22" spans="1:17" x14ac:dyDescent="0.25">
      <c r="A22" s="7" t="s">
        <v>38</v>
      </c>
      <c r="B22" s="7" t="s">
        <v>25</v>
      </c>
      <c r="C22" s="11" t="s">
        <v>42</v>
      </c>
      <c r="D22" s="11">
        <v>110</v>
      </c>
      <c r="H22" s="9"/>
      <c r="I22" s="22">
        <v>360320</v>
      </c>
      <c r="J22" s="22">
        <v>2</v>
      </c>
      <c r="K22" s="22" t="s">
        <v>33</v>
      </c>
      <c r="L22" s="22" t="s">
        <v>11</v>
      </c>
      <c r="M22" s="22">
        <v>14</v>
      </c>
      <c r="N22" s="22">
        <v>6</v>
      </c>
      <c r="O22" s="22">
        <v>250</v>
      </c>
    </row>
    <row r="23" spans="1:17" x14ac:dyDescent="0.25">
      <c r="I23" s="18">
        <v>816355</v>
      </c>
      <c r="J23" s="18">
        <v>19</v>
      </c>
      <c r="K23" s="18" t="s">
        <v>34</v>
      </c>
      <c r="L23" s="18" t="s">
        <v>12</v>
      </c>
      <c r="M23" s="18">
        <v>11</v>
      </c>
      <c r="N23" s="18">
        <v>6</v>
      </c>
      <c r="O23" s="18">
        <v>100</v>
      </c>
    </row>
    <row r="24" spans="1:17" x14ac:dyDescent="0.25">
      <c r="I24" s="2">
        <v>111111</v>
      </c>
      <c r="J24" s="2">
        <v>4</v>
      </c>
      <c r="K24" s="2" t="s">
        <v>29</v>
      </c>
      <c r="L24" s="2" t="s">
        <v>7</v>
      </c>
      <c r="M24" s="2">
        <v>9</v>
      </c>
      <c r="N24" s="2">
        <v>1</v>
      </c>
      <c r="O24" s="2">
        <v>65</v>
      </c>
    </row>
    <row r="25" spans="1:17" x14ac:dyDescent="0.25">
      <c r="I25" s="2">
        <v>222222</v>
      </c>
      <c r="J25" s="2">
        <v>10</v>
      </c>
      <c r="K25" s="2" t="s">
        <v>36</v>
      </c>
      <c r="L25" s="2" t="s">
        <v>14</v>
      </c>
      <c r="M25" s="2">
        <v>10</v>
      </c>
      <c r="N25" s="2">
        <v>4</v>
      </c>
      <c r="O25" s="2">
        <v>30</v>
      </c>
    </row>
    <row r="26" spans="1:17" x14ac:dyDescent="0.25">
      <c r="I26" s="17">
        <v>210042</v>
      </c>
      <c r="J26" s="17">
        <v>17</v>
      </c>
      <c r="K26" s="17" t="s">
        <v>35</v>
      </c>
      <c r="L26" s="17" t="s">
        <v>13</v>
      </c>
      <c r="M26" s="17">
        <v>2</v>
      </c>
      <c r="N26" s="17">
        <v>6</v>
      </c>
      <c r="O26" s="17">
        <v>33</v>
      </c>
    </row>
    <row r="27" spans="1:17" ht="30" x14ac:dyDescent="0.25">
      <c r="A27" s="29" t="s">
        <v>20</v>
      </c>
      <c r="B27" s="29" t="s">
        <v>23</v>
      </c>
      <c r="C27" s="4" t="s">
        <v>2</v>
      </c>
    </row>
    <row r="28" spans="1:17" x14ac:dyDescent="0.25">
      <c r="A28" s="2">
        <v>2</v>
      </c>
      <c r="B28" s="2">
        <f>SUM(O8,O9,O22)</f>
        <v>399</v>
      </c>
      <c r="C28" s="30">
        <v>83742.75</v>
      </c>
    </row>
    <row r="29" spans="1:17" x14ac:dyDescent="0.25">
      <c r="A29" s="2">
        <v>9</v>
      </c>
      <c r="B29" s="2">
        <f>SUM(O14)</f>
        <v>250</v>
      </c>
      <c r="C29" s="30">
        <v>30000</v>
      </c>
    </row>
    <row r="30" spans="1:17" x14ac:dyDescent="0.25">
      <c r="A30" s="2">
        <v>15</v>
      </c>
      <c r="B30" s="2">
        <f>SUM(O4)</f>
        <v>150</v>
      </c>
      <c r="C30" s="30">
        <v>25612.5</v>
      </c>
    </row>
    <row r="31" spans="1:17" x14ac:dyDescent="0.25">
      <c r="A31" s="2">
        <v>19</v>
      </c>
      <c r="B31" s="2">
        <f>SUM(O23)</f>
        <v>100</v>
      </c>
      <c r="C31" s="30">
        <v>23033</v>
      </c>
    </row>
    <row r="32" spans="1:17" x14ac:dyDescent="0.25">
      <c r="A32" s="2">
        <v>20</v>
      </c>
      <c r="B32" s="2">
        <f>SUM(O11)</f>
        <v>25</v>
      </c>
      <c r="C32" s="30">
        <v>5383.25</v>
      </c>
    </row>
    <row r="33" spans="1:3" x14ac:dyDescent="0.25">
      <c r="A33" s="2">
        <v>22</v>
      </c>
      <c r="B33" s="2">
        <f>SUM(O16,O12)</f>
        <v>380</v>
      </c>
      <c r="C33" s="30">
        <v>46305</v>
      </c>
    </row>
    <row r="34" spans="1:3" x14ac:dyDescent="0.25">
      <c r="A34" s="2">
        <v>45</v>
      </c>
      <c r="B34" s="2">
        <f>SUM(O7)</f>
        <v>100</v>
      </c>
      <c r="C34" s="30">
        <v>17075</v>
      </c>
    </row>
    <row r="35" spans="1:3" x14ac:dyDescent="0.25">
      <c r="A35" s="2">
        <v>50</v>
      </c>
      <c r="B35" s="2">
        <f>SUM(O6)</f>
        <v>44</v>
      </c>
      <c r="C35" s="30">
        <v>6622</v>
      </c>
    </row>
  </sheetData>
  <mergeCells count="4">
    <mergeCell ref="A1:D1"/>
    <mergeCell ref="I1:O1"/>
    <mergeCell ref="A11:D11"/>
    <mergeCell ref="R1:T1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</dc:creator>
  <cp:lastModifiedBy>Leandro</cp:lastModifiedBy>
  <dcterms:created xsi:type="dcterms:W3CDTF">2020-06-26T14:31:50Z</dcterms:created>
  <dcterms:modified xsi:type="dcterms:W3CDTF">2020-07-01T02:01:21Z</dcterms:modified>
</cp:coreProperties>
</file>