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F240CF6B-CF74-47AE-B09B-E08032802D2F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2" hidden="1">BD_matriculas!$A$1:$B$310</definedName>
    <definedName name="_FilterDatabase" localSheetId="1" hidden="1">MOVIMENTAÇÕES!$D$1:$D$1472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1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4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4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4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4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4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4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4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4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4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4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4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4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4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4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4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4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4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4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4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4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4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4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4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4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4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4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4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4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4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4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4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4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4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4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4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4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4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4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4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4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4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4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<sst xmlns="http://schemas.openxmlformats.org/spreadsheetml/2006/main" count="12454" uniqueCount="3995">
  <si>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</si>
  <si>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</si>
  <si>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</si>
  <si>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</si>
  <si>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</si>
  <si>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</si>
  <si>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</si>
  <si>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</si>
  <si>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</si>
  <si>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</si>
  <si>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</si>
  <si>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</si>
  <si>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</si>
  <si>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</si>
  <si>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</si>
  <si>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</si>
  <si>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</si>
  <si>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</si>
  <si>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</si>
  <si>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</si>
  <si>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</si>
  <si>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</si>
  <si>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</si>
  <si>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</si>
  <si>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</si>
  <si>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</si>
  <si>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</si>
  <si>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</si>
  <si>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</si>
  <si>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</si>
  <si>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</si>
  <si>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</si>
  <si>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</si>
  <si>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</si>
  <si>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</si>
  <si>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</si>
  <si>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</si>
  <si>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</si>
  <si>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</si>
  <si>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</si>
  <si>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</si>
  <si>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</si>
  <si>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</si>
  <si>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</si>
  <si>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</si>
  <si>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</si>
  <si>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</si>
  <si>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</si>
  <si>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</si>
  <si>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</si>
  <si>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</si>
  <si>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</si>
  <si>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</si>
  <si>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</si>
  <si>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</si>
  <si>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</si>
  <si>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</si>
  <si>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</si>
  <si>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</si>
  <si>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</si>
  <si>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</si>
  <si>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</si>
  <si>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</si>
  <si>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</si>
  <si>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</si>
  <si>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</si>
  <si>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</si>
  <si>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</si>
  <si>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</si>
  <si>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</si>
  <si>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</si>
  <si>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</si>
  <si>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</si>
  <si>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</si>
  <si>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</si>
  <si>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</si>
  <si>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</si>
  <si>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</si>
  <si>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</si>
  <si>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</si>
  <si>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</si>
  <si>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</si>
  <si>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</si>
  <si>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</si>
  <si>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</si>
  <si>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</si>
  <si>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</si>
  <si>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</si>
  <si>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</si>
  <si>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</si>
  <si>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</si>
  <si>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</si>
  <si>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</si>
  <si>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</si>
  <si>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</si>
  <si>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</si>
  <si>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</si>
  <si>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</si>
  <si>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</si>
  <si>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</si>
  <si>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</si>
  <si>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</si>
  <si>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</si>
  <si>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</si>
  <si>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</si>
  <si>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</si>
  <si>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</si>
  <si>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</si>
  <si>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</si>
  <si>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</si>
  <si>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</si>
  <si>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</si>
  <si>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</si>
  <si>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</si>
  <si>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</si>
  <si>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</si>
  <si>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</si>
  <si>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</si>
  <si>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</si>
  <si>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</si>
  <si>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</si>
  <si>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</si>
  <si>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</si>
  <si>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</si>
  <si>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</si>
  <si>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</si>
  <si>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</si>
  <si>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</si>
  <si>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</si>
  <si>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</si>
  <si>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</si>
  <si>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</si>
  <si>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</si>
  <si>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</si>
  <si>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</si>
  <si>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</si>
  <si>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</si>
  <si>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</si>
  <si>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</si>
  <si>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</si>
  <si>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</si>
  <si>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</si>
  <si>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</si>
  <si>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</si>
  <si>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</si>
  <si>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</si>
  <si>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</si>
  <si>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</si>
  <si>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</si>
  <si>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</si>
  <si>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</si>
  <si>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</si>
  <si>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</si>
  <si>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</si>
  <si>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</si>
  <si>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</si>
  <si>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</si>
  <si>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</si>
  <si>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</si>
  <si>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</si>
  <si>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</si>
  <si>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</si>
  <si>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</si>
  <si>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</si>
  <si>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</si>
  <si>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</si>
  <si>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</si>
  <si>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</si>
  <si>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</si>
  <si>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</si>
  <si>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</si>
  <si>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</si>
  <si>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</si>
  <si>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</si>
  <si>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</si>
  <si>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</si>
  <si>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</si>
  <si>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</si>
  <si>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</si>
  <si>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</si>
  <si>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</si>
  <si>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</si>
  <si>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</si>
  <si>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</si>
  <si>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</si>
  <si>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</si>
  <si>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</si>
  <si>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</si>
  <si>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</si>
  <si>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</si>
  <si>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</si>
  <si>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</si>
  <si>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</si>
  <si>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</si>
  <si>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</si>
  <si>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</si>
  <si>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</si>
  <si>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</si>
  <si>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</si>
  <si>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</si>
  <si>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</si>
  <si>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</si>
  <si>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</si>
  <si>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</si>
  <si>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</si>
  <si>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</si>
  <si>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</si>
  <si>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</si>
  <si>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</si>
  <si>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</si>
  <si>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</si>
  <si>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</si>
  <si>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</si>
  <si>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</si>
  <si>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</si>
  <si>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</si>
  <si>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</si>
  <si>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</si>
  <si>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</si>
  <si>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</si>
  <si>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</si>
  <si>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</si>
  <si>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</si>
  <si>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</si>
  <si>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</si>
  <si>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</si>
  <si>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</si>
  <si>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</si>
  <si>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</si>
  <si>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</si>
  <si>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</si>
  <si>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</si>
  <si>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</si>
  <si>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</si>
  <si>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</si>
  <si>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</si>
  <si>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</si>
  <si>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</si>
  <si>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</si>
  <si>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</si>
  <si>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</si>
  <si>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</si>
  <si>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</si>
  <si>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</si>
  <si>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</si>
  <si>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</si>
  <si>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</si>
  <si>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</si>
  <si>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</si>
  <si>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</si>
  <si>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</si>
  <si>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</si>
  <si>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</si>
  <si>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</si>
  <si>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</si>
  <si>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</si>
  <si>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</si>
  <si>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</si>
  <si>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</si>
  <si>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</si>
  <si>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</si>
  <si>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</si>
  <si>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</si>
  <si>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</si>
  <si>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</si>
  <si>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</si>
  <si>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</si>
  <si>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</si>
  <si>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</si>
  <si>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</si>
  <si>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</si>
  <si>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</si>
  <si>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</si>
  <si>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</si>
  <si>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</si>
  <si>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</si>
  <si>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</si>
  <si>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</si>
  <si>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</si>
  <si>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</si>
  <si>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</si>
  <si>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</si>
  <si>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</si>
  <si>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</si>
  <si>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</si>
  <si>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</si>
  <si>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</si>
  <si>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</si>
  <si>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</si>
  <si>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</si>
  <si>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</si>
  <si>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</si>
  <si>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</si>
  <si>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</si>
  <si>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</si>
  <si>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</si>
  <si>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</si>
  <si>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</si>
  <si>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</si>
  <si>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</si>
  <si>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</si>
  <si>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</si>
  <si>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</si>
  <si>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</si>
  <si>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</si>
  <si>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</si>
  <si>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</si>
  <si>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</si>
  <si>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</si>
  <si>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</si>
  <si>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</si>
  <si>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</si>
  <si>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</si>
  <si>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</si>
  <si>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</si>
  <si>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</si>
  <si>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</si>
  <si>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</si>
  <si>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</si>
  <si>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</si>
  <si>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</si>
  <si>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</si>
  <si>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</si>
  <si>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</si>
  <si>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</si>
  <si>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</si>
  <si>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</si>
  <si>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</si>
  <si>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</si>
  <si>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</si>
  <si>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</si>
  <si>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</si>
  <si>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</si>
  <si>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</si>
  <si>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</si>
  <si>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</si>
  <si>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</si>
  <si>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</si>
  <si>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</si>
  <si>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</si>
  <si>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</si>
  <si>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</si>
  <si>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</si>
  <si>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</si>
  <si>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</si>
  <si>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</si>
  <si>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</si>
  <si>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</si>
  <si>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</si>
  <si>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</si>
  <si>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</si>
  <si>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</si>
  <si>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</si>
  <si>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</si>
  <si>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</si>
  <si>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</si>
  <si>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</si>
  <si>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</si>
  <si>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</si>
  <si>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</si>
  <si>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</si>
  <si>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</si>
  <si>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</si>
  <si>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</si>
  <si>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</si>
  <si>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</si>
  <si>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</si>
  <si>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</si>
  <si>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</si>
  <si>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</si>
  <si>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</si>
  <si>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</si>
  <si>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</si>
  <si>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</si>
  <si>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</si>
  <si>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</si>
  <si>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</si>
  <si>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</si>
  <si>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</si>
  <si>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</si>
  <si>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</si>
  <si>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</si>
  <si>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</si>
  <si>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</si>
  <si>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</si>
  <si>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</si>
  <si>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</si>
  <si>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</si>
  <si>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</si>
  <si>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</si>
  <si>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</si>
  <si>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</si>
  <si>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</si>
  <si>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</si>
  <si>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</si>
  <si>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</si>
  <si>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</si>
  <si>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</si>
  <si>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</si>
  <si>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</si>
  <si>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</si>
  <si>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</si>
  <si>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</si>
  <si>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</si>
  <si>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</si>
  <si>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</si>
  <si>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</si>
  <si>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</si>
  <si>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</si>
  <si>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</si>
  <si>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</si>
  <si>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</si>
  <si>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</si>
  <si>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</si>
  <si>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</si>
  <si>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</si>
  <si>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</si>
  <si>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</si>
  <si>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</si>
  <si>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</si>
  <si>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</si>
  <si>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</si>
  <si>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</si>
  <si>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</si>
  <si>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</si>
  <si>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</si>
  <si>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</si>
  <si>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</si>
  <si>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</si>
  <si>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</si>
  <si>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</si>
  <si>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</si>
  <si>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</si>
  <si>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</si>
  <si>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</si>
  <si>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</si>
  <si>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</si>
  <si>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</si>
  <si>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</si>
  <si>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</si>
  <si>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</si>
  <si>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</si>
  <si>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</si>
  <si>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</si>
  <si>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</si>
  <si>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</si>
  <si>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</si>
  <si>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</si>
  <si>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</si>
  <si>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</si>
  <si>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</si>
  <si>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</si>
  <si>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</si>
  <si>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</si>
  <si>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</si>
  <si>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</si>
  <si>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</si>
  <si>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</si>
  <si>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</si>
  <si>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</si>
  <si>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</si>
  <si>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</si>
  <si>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</si>
  <si>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</si>
  <si>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</si>
  <si>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</si>
  <si>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</si>
  <si>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</si>
  <si>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</si>
  <si>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</si>
  <si>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</si>
  <si>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</si>
  <si>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</si>
  <si>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</si>
  <si>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</si>
  <si>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</si>
  <si>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</si>
  <si>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</si>
  <si>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</si>
  <si>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</si>
  <si>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</si>
  <si>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</si>
  <si>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</si>
  <si>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</si>
  <si>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</si>
  <si>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</si>
  <si>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</si>
  <si>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</si>
  <si>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</si>
  <si>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</si>
  <si>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</si>
  <si>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</si>
  <si>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</si>
  <si>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</si>
  <si>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</si>
  <si>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</si>
  <si>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</si>
  <si>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</si>
  <si>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</si>
  <si>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</si>
  <si>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</si>
  <si>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</si>
  <si>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</si>
  <si>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</si>
  <si>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</si>
  <si>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</si>
  <si>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</si>
  <si>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</si>
  <si>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</si>
  <si>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</si>
  <si>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</si>
  <si>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</si>
  <si>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</si>
  <si>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</si>
  <si>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</si>
  <si>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</si>
  <si>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</si>
  <si>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</si>
  <si>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</si>
  <si>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</si>
  <si>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</si>
  <si>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</si>
  <si>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</si>
  <si>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</si>
  <si>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</si>
  <si>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</si>
  <si>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</si>
  <si>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</si>
  <si>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</si>
  <si>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</si>
  <si>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</si>
  <si>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</si>
  <si>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</si>
  <si>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</si>
  <si>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</si>
  <si>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</si>
  <si>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</si>
  <si>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</si>
  <si>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</si>
  <si>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</si>
  <si>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</si>
  <si>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</si>
  <si>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</si>
  <si>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</si>
  <si>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</si>
  <si>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</si>
  <si>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</si>
  <si>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</si>
  <si>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</si>
  <si>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</si>
  <si>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</si>
  <si>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</si>
  <si>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</si>
  <si>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</si>
  <si>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</si>
  <si>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</si>
  <si>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</si>
  <si>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</si>
  <si>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</si>
  <si>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</si>
  <si>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</si>
  <si>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</si>
  <si>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</si>
  <si>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</si>
  <si>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</si>
  <si>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</si>
  <si>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</si>
  <si>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</si>
  <si>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</si>
  <si>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</si>
  <si>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</si>
  <si>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</si>
  <si>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</si>
  <si>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</si>
  <si>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</si>
  <si>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</si>
  <si>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</si>
  <si>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</si>
  <si>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</si>
  <si>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</si>
  <si>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</si>
  <si>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</si>
  <si>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</si>
  <si>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</si>
  <si>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</si>
  <si>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</si>
  <si>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</si>
  <si>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</si>
  <si>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</si>
  <si>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</si>
  <si>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</si>
  <si>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</si>
  <si>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</si>
  <si>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</si>
  <si>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</si>
  <si>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</si>
  <si>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</si>
  <si>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</si>
  <si>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</si>
  <si>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</si>
  <si>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</si>
  <si>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</si>
  <si>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</si>
  <si>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</si>
  <si>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</si>
  <si>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</si>
  <si>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</si>
  <si>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</si>
  <si>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</si>
  <si>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</si>
  <si>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</si>
  <si>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</si>
  <si>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</si>
  <si>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</si>
  <si>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</si>
  <si>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</si>
  <si>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</si>
  <si>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</si>
  <si>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</si>
  <si>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</si>
  <si>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</si>
  <si>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</si>
  <si>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</si>
  <si>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</si>
  <si>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</si>
  <si>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</si>
  <si>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</si>
  <si>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</si>
  <si>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</si>
  <si>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</si>
  <si>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</si>
  <si>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</si>
  <si>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</si>
  <si>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</si>
  <si>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</si>
  <si>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</si>
  <si>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</si>
  <si>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</si>
  <si>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</si>
  <si>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</si>
  <si>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</si>
  <si>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</si>
  <si>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</si>
  <si>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</si>
  <si>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</si>
  <si>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</si>
  <si>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</si>
  <si>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</si>
  <si>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</si>
  <si>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</si>
  <si>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</si>
  <si>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</si>
  <si>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</si>
  <si>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</si>
  <si>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</si>
  <si>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</si>
  <si>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</si>
  <si>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</si>
  <si>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</si>
  <si>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</si>
  <si>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</si>
  <si>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</si>
  <si>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</si>
  <si>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</si>
  <si>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</si>
  <si>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</si>
  <si>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</si>
  <si>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</si>
  <si>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</si>
  <si>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</si>
  <si>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</si>
  <si>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</si>
  <si>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</si>
  <si>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</si>
  <si>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</si>
  <si>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</si>
  <si>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</si>
  <si>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</si>
  <si>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</si>
  <si>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</si>
  <si>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</si>
  <si>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</si>
  <si>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</si>
  <si>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</si>
  <si>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</si>
  <si>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</si>
  <si>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</si>
  <si>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</si>
  <si>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</si>
  <si>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</si>
  <si>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</si>
  <si>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</si>
  <si>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</si>
  <si>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</si>
  <si>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</si>
  <si>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</si>
  <si>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</si>
  <si>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</si>
  <si>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</si>
  <si>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</si>
  <si>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</si>
  <si>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</si>
  <si>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</si>
  <si>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</si>
  <si>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</si>
  <si>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</si>
  <si>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</si>
  <si>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</si>
  <si>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</si>
  <si>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</si>
  <si>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</si>
  <si>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</si>
  <si>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</si>
  <si>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</si>
  <si>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</si>
  <si>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</si>
  <si>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</si>
  <si>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</si>
  <si>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</si>
  <si>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</si>
  <si>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</si>
  <si>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</si>
  <si>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</si>
  <si>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</si>
  <si>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</si>
  <si>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</si>
  <si>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</si>
  <si>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</si>
  <si>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</si>
  <si>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</si>
  <si>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</si>
  <si>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</si>
  <si>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</si>
  <si>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</si>
  <si>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</si>
  <si>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</si>
  <si>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</si>
  <si>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</si>
  <si>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</si>
  <si>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</si>
  <si>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</si>
  <si>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</si>
  <si>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</si>
  <si>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</si>
  <si>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</si>
  <si>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</si>
  <si>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</si>
  <si>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</si>
  <si>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</si>
  <si>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</si>
  <si>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</si>
  <si>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</si>
  <si>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</si>
  <si>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</si>
  <si>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</si>
  <si>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</si>
  <si>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</si>
  <si>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</si>
  <si>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</si>
  <si>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</si>
  <si>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</si>
  <si>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</si>
  <si>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</si>
  <si>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</si>
  <si>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</si>
  <si>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</si>
  <si>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</si>
  <si>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</si>
  <si>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</si>
  <si>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</si>
  <si>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</si>
  <si>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</si>
  <si>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</si>
  <si>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</si>
  <si>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</si>
  <si>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</si>
  <si>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</si>
  <si>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</si>
  <si>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</si>
  <si>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</si>
  <si>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</si>
  <si>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</si>
  <si>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</si>
  <si>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</si>
  <si>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</si>
  <si>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</si>
  <si>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</si>
  <si>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</si>
  <si>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</si>
  <si>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</si>
  <si>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</si>
  <si>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</si>
  <si>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</si>
  <si>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</si>
  <si>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</si>
  <si>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</si>
  <si>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</si>
  <si>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</si>
  <si>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</si>
  <si>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</si>
  <si>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</si>
  <si>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</si>
  <si>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</si>
  <si>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</si>
  <si>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</si>
  <si>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</si>
  <si>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</si>
  <si>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</si>
  <si>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</si>
  <si>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</si>
  <si>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</si>
  <si>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</si>
  <si>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</si>
  <si>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</si>
  <si>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</si>
  <si>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</si>
  <si>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</si>
  <si>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</si>
  <si>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</si>
  <si>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</si>
  <si>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</si>
  <si>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</si>
  <si>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</si>
  <si>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</si>
  <si>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</si>
  <si>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</si>
  <si>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</si>
  <si>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</si>
  <si>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</si>
  <si>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</si>
  <si>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</si>
  <si>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</si>
  <si>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</si>
  <si>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</si>
  <si>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</si>
  <si>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</si>
  <si>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</si>
  <si>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</si>
  <si>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</si>
  <si>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</si>
  <si>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</si>
  <si>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</si>
  <si>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</si>
  <si>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</si>
  <si>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</si>
  <si>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</si>
  <si>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</si>
  <si>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</si>
  <si>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</si>
  <si>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</si>
  <si>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</si>
  <si>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</si>
  <si>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</si>
  <si>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</si>
  <si>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</si>
  <si>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</si>
  <si>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</si>
  <si>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</si>
  <si>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</si>
  <si>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</si>
  <si>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</si>
  <si>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</si>
  <si>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</si>
  <si>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</si>
  <si>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</si>
  <si>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</si>
  <si>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</si>
  <si>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</si>
  <si>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</si>
  <si>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</si>
  <si>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</si>
  <si>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</si>
  <si>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</si>
  <si>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</si>
  <si>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</si>
  <si>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</si>
  <si>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</si>
  <si>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</si>
  <si>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</si>
  <si>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</si>
  <si>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</si>
  <si>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</si>
  <si>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</si>
  <si>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</si>
  <si>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</si>
  <si>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</si>
  <si>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</si>
  <si>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</si>
  <si>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</si>
  <si>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</si>
  <si>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</si>
  <si>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</si>
  <si>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</si>
  <si>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</si>
  <si>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</si>
  <si>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</si>
  <si>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</si>
  <si>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</si>
  <si>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</si>
  <si>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</si>
  <si>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</si>
  <si>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</si>
  <si>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</si>
  <si>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</si>
  <si>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</si>
  <si>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</si>
  <si>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</si>
  <si>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</si>
  <si>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</si>
  <si>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</si>
  <si>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</si>
  <si>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</si>
  <si>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</si>
  <si>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</si>
  <si>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</si>
  <si>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</si>
  <si>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</si>
  <si>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</si>
  <si>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</si>
  <si>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</si>
  <si>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</si>
  <si>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</si>
  <si>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</si>
  <si>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</si>
  <si>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</si>
  <si>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</si>
  <si>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</si>
  <si>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</si>
  <si>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</si>
  <si>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</si>
  <si>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</si>
  <si>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</si>
  <si>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</si>
  <si>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</si>
  <si>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</si>
  <si>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</si>
  <si>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</si>
  <si>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</si>
  <si>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</si>
  <si>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</si>
  <si>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</si>
  <si>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</si>
  <si>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</si>
  <si>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</si>
  <si>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</si>
  <si>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</si>
  <si>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</si>
  <si>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</si>
  <si>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</si>
  <si>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</si>
  <si>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</si>
  <si>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</si>
  <si>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</si>
  <si>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</si>
  <si>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</si>
  <si>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</si>
  <si>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</si>
  <si>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</si>
  <si>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</si>
  <si>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</si>
  <si>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</si>
  <si>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</si>
  <si>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</si>
  <si>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</si>
  <si>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</si>
  <si>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</si>
  <si>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</si>
  <si>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</si>
  <si>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</si>
  <si>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</si>
  <si>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</si>
  <si>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</si>
  <si>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</si>
  <si>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</si>
  <si>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</si>
  <si>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</si>
  <si>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</si>
  <si>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</si>
  <si>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</si>
  <si>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</si>
  <si>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</si>
  <si>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</si>
  <si>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</si>
  <si>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</si>
  <si>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</si>
  <si>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</si>
  <si>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</si>
  <si>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</si>
  <si>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</si>
  <si>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</si>
  <si>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</si>
  <si>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</si>
  <si>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</si>
  <si>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</si>
  <si>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</si>
  <si>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</si>
  <si>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</si>
  <si>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</si>
  <si>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</si>
  <si>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</si>
  <si>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</si>
  <si>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</si>
  <si>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</si>
  <si>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</si>
  <si>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</si>
  <si>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</si>
  <si>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</si>
  <si>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</si>
  <si>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</si>
  <si>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</si>
  <si>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</si>
  <si>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</si>
  <si>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</si>
  <si>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</si>
  <si>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</si>
  <si>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</si>
  <si>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</si>
  <si>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</si>
  <si>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</si>
  <si>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</si>
  <si>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</si>
  <si>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</si>
  <si>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</si>
  <si>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</si>
  <si>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</si>
  <si>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</si>
  <si>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</si>
  <si>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</si>
  <si>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</si>
  <si>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</si>
  <si>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</si>
  <si>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</si>
  <si>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</si>
  <si>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</si>
  <si>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</si>
  <si>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</si>
  <si>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</si>
  <si>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</si>
  <si>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</si>
  <si>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</si>
  <si>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</si>
  <si>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</si>
  <si>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</si>
  <si>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</si>
  <si>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</si>
  <si>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</si>
  <si>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</si>
  <si>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</si>
  <si>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</si>
  <si>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</si>
  <si>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</si>
  <si>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</si>
  <si>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</si>
  <si>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</si>
  <si>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</si>
  <si>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</si>
  <si>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</si>
  <si>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</si>
  <si>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</si>
  <si>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</si>
  <si>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</si>
  <si>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</si>
  <si>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</si>
  <si>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</si>
  <si>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</si>
  <si>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</si>
  <si>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</si>
  <si>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</si>
  <si>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</si>
  <si>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</si>
  <si>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</si>
  <si>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</si>
  <si>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</si>
  <si>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</si>
  <si>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</si>
  <si>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</si>
  <si>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</si>
  <si>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</si>
  <si>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</si>
  <si>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</si>
  <si>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</si>
  <si>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</si>
  <si>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</si>
  <si>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</si>
  <si>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</si>
  <si>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</si>
  <si>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</si>
  <si>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</si>
  <si>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</si>
  <si>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</si>
  <si>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</si>
  <si>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</si>
  <si>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</si>
  <si>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</si>
  <si>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</si>
  <si>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</si>
  <si>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</si>
  <si>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</si>
  <si>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</si>
  <si>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</si>
  <si>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</si>
  <si>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</si>
  <si>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</si>
  <si>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</si>
  <si>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</si>
  <si>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</si>
  <si>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</si>
  <si>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</si>
  <si>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</si>
  <si>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</si>
  <si>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</si>
  <si>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</si>
  <si>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</si>
  <si>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</si>
  <si>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</si>
  <si>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</si>
  <si>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</si>
  <si>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</si>
  <si>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</si>
  <si>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</si>
  <si>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</si>
  <si>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</si>
  <si>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</si>
  <si>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</si>
  <si>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</si>
  <si>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</si>
  <si>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</si>
  <si>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</si>
  <si>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</si>
  <si>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</si>
  <si>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</si>
  <si>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</si>
  <si>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</si>
  <si>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</si>
  <si>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</si>
  <si>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</si>
  <si>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</si>
  <si>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</si>
  <si>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</si>
  <si>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</si>
  <si>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</si>
  <si>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</si>
  <si>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</si>
  <si>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</si>
  <si>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</si>
  <si>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</si>
  <si>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</si>
  <si>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</si>
  <si>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</si>
  <si>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</si>
  <si>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</si>
  <si>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</si>
  <si>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</si>
  <si>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</si>
  <si>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</si>
  <si>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</si>
  <si>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</si>
  <si>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</si>
  <si>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</si>
  <si>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</si>
  <si>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</si>
  <si>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</si>
  <si>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</si>
  <si>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</si>
  <si>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</si>
  <si>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</si>
  <si>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</si>
  <si>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</si>
  <si>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</si>
  <si>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</si>
  <si>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</si>
  <si>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</si>
  <si>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</si>
  <si>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</si>
  <si>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</si>
  <si>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</si>
  <si>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</si>
  <si>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</si>
  <si>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</si>
  <si>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</si>
  <si>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</si>
  <si>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</si>
  <si>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</si>
  <si>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</si>
  <si>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</si>
  <si>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</si>
  <si>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</si>
  <si>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</si>
  <si>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</si>
  <si>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</si>
  <si>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</si>
  <si>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</si>
  <si>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</si>
  <si>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</si>
  <si>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</si>
  <si>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</si>
  <si>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</si>
  <si>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</si>
  <si>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</si>
  <si>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</si>
  <si>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</si>
  <si>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</si>
  <si>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</si>
  <si>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</si>
  <si>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</si>
  <si>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</si>
  <si>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</si>
  <si>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</si>
  <si>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</si>
  <si>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</si>
  <si>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</si>
  <si>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</si>
  <si>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</si>
  <si>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</si>
  <si>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</si>
  <si>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</si>
  <si>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</si>
  <si>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</si>
  <si>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</si>
  <si>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</si>
  <si>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</si>
  <si>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</si>
  <si>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</si>
  <si>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</si>
  <si>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</si>
  <si>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</si>
  <si>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</si>
  <si>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</si>
  <si>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</si>
  <si>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</si>
  <si>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</si>
  <si>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</si>
  <si>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</si>
  <si>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</si>
  <si>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</si>
  <si>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</si>
  <si>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</si>
  <si>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</si>
  <si>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</si>
  <si>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</si>
  <si>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</si>
  <si>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</si>
  <si>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</si>
  <si>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</si>
  <si>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</si>
  <si>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</si>
  <si>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</si>
  <si>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</si>
  <si>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</si>
  <si>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</si>
  <si>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</si>
  <si>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</si>
  <si>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</si>
  <si>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</si>
  <si>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</si>
  <si>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</si>
  <si>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</si>
  <si>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</si>
  <si>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</si>
  <si>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</si>
  <si>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</si>
  <si>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</si>
  <si>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</si>
  <si>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</si>
  <si>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</si>
  <si>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</si>
  <si>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</si>
  <si>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</si>
  <si>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</si>
  <si>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</si>
  <si>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</si>
  <si>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</si>
  <si>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</si>
  <si>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</si>
  <si>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</si>
  <si>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</si>
  <si>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</si>
  <si>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</si>
  <si>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</si>
  <si>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</si>
  <si>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</si>
  <si>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</si>
  <si>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</si>
  <si>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</si>
  <si>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</si>
  <si>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</si>
  <si>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</si>
  <si>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</si>
  <si>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</si>
  <si>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</si>
  <si>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</si>
  <si>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</si>
  <si>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</si>
  <si>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</si>
  <si>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</si>
  <si>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</si>
  <si>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</si>
  <si>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</si>
  <si>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</si>
  <si>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</si>
  <si>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</si>
  <si>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</si>
  <si>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</si>
  <si>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</si>
  <si>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</si>
  <si>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</si>
  <si>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</si>
  <si>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</si>
  <si>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</si>
  <si>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</si>
  <si>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</si>
  <si>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</si>
  <si>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</si>
  <si>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</si>
  <si>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</si>
  <si>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</si>
  <si>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</si>
  <si>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</si>
  <si>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</si>
  <si>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</si>
  <si>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</si>
  <si>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</si>
  <si>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</si>
  <si>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</si>
  <si>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</si>
  <si>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</si>
  <si>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</si>
  <si>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</si>
  <si>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</si>
  <si>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</si>
  <si>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</si>
  <si>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</si>
  <si>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</si>
  <si>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</si>
  <si>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</si>
  <si>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</si>
  <si>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</si>
  <si>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</si>
  <si>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</si>
  <si>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</si>
  <si>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</si>
  <si>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</si>
  <si>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</si>
  <si>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</si>
  <si>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</si>
  <si>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</si>
  <si>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</si>
  <si>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</si>
  <si>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</si>
  <si>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</si>
  <si>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</si>
  <si>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</si>
  <si>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</si>
  <si>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</si>
  <si>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</si>
  <si>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</si>
  <si>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</si>
  <si>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</si>
  <si>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</si>
  <si>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</si>
  <si>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</si>
  <si>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</si>
  <si>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</si>
  <si>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</si>
  <si>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</si>
  <si>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</si>
  <si>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</si>
  <si>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</si>
  <si>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</si>
  <si>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</si>
  <si>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</si>
  <si>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</si>
  <si>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</si>
  <si>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</si>
  <si>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</si>
  <si>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</si>
  <si>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</si>
  <si>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</si>
  <si>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</si>
  <si>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</si>
  <si>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</si>
  <si>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</si>
  <si>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</si>
  <si>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</si>
  <si>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</si>
  <si>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</si>
  <si>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</si>
  <si>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</si>
  <si>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</si>
  <si>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</si>
  <si>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</si>
  <si>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</si>
  <si>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</si>
  <si>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</si>
  <si>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</si>
  <si>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</si>
  <si>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</si>
  <si>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</si>
  <si>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</si>
  <si>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</si>
  <si>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</si>
  <si>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</si>
  <si>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</si>
  <si>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</si>
  <si>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</si>
  <si>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</si>
  <si>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</si>
  <si>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</si>
  <si>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</si>
  <si>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</si>
  <si>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</si>
  <si>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</si>
  <si>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</si>
  <si>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</si>
  <si>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</si>
  <si>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</si>
  <si>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</si>
  <si>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</si>
  <si>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</si>
  <si>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</si>
  <si>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</si>
  <si>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</si>
  <si>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</si>
  <si>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</si>
  <si>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</si>
  <si>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</si>
  <si>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</si>
  <si>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</si>
  <si>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</si>
  <si>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</si>
  <si>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</si>
  <si>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</si>
  <si>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</si>
  <si>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</si>
  <si>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</si>
  <si>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</si>
  <si>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</si>
  <si>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</si>
  <si>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</si>
  <si>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</si>
  <si>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</si>
  <si>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</si>
  <si>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</si>
  <si>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</si>
  <si>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</si>
  <si>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</si>
  <si>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</si>
  <si>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</si>
  <si>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</si>
  <si>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</si>
  <si>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</si>
  <si>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</si>
  <si>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</si>
  <si>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</si>
  <si>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</si>
  <si>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</si>
  <si>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</si>
  <si>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</si>
  <si>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</si>
  <si>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</si>
  <si>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</si>
  <si>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</si>
  <si>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</si>
  <si>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</si>
  <si>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</si>
  <si>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</si>
  <si>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</si>
  <si>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</si>
  <si>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</si>
  <si>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</si>
  <si>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</si>
  <si>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</si>
  <si>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</si>
  <si>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</si>
  <si>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</si>
  <si>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</si>
  <si>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</si>
  <si>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</si>
  <si>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</si>
  <si>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</si>
  <si>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</si>
  <si>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</si>
  <si>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</si>
  <si>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</si>
  <si>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</si>
  <si>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</si>
  <si>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</si>
  <si>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</si>
  <si>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</si>
  <si>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</si>
  <si>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</si>
  <si>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</si>
  <si>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</si>
  <si>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</si>
  <si>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</si>
  <si>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</si>
  <si>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</si>
  <si>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</si>
  <si>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</si>
  <si>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</si>
  <si>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</si>
  <si>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</si>
  <si>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</si>
  <si>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</si>
  <si>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</si>
  <si>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</si>
  <si>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</si>
  <si>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</si>
  <si>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</si>
  <si>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</si>
  <si>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</si>
  <si>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</si>
  <si>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</si>
  <si>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</si>
  <si>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</si>
  <si>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</si>
  <si>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</si>
  <si>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</si>
  <si>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</si>
  <si>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</si>
  <si>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</si>
  <si>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</si>
  <si>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</si>
  <si>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</si>
  <si>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</si>
  <si>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</si>
  <si>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</si>
  <si>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</si>
  <si>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</si>
  <si>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</si>
  <si>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</si>
  <si>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</si>
  <si>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</si>
  <si>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</si>
  <si>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</si>
  <si>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</si>
  <si>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</si>
  <si>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</si>
  <si>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</si>
  <si>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</si>
  <si>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</si>
  <si>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</si>
  <si>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</si>
  <si>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</si>
  <si>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</si>
  <si>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</si>
  <si>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</si>
  <si>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</si>
  <si>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</si>
  <si>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</si>
  <si>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</si>
  <si>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</si>
  <si>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</si>
  <si>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</si>
  <si>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</si>
  <si>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</si>
  <si>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</si>
  <si>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</si>
  <si>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</si>
  <si>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</si>
  <si>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</si>
  <si>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</si>
  <si>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</si>
  <si>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</si>
  <si>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</si>
  <si>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</si>
  <si>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</si>
  <si>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</si>
  <si>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</si>
  <si>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</si>
  <si>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</si>
  <si>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</si>
  <si>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</si>
  <si>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</si>
  <si>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</si>
  <si>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</si>
  <si>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</si>
  <si>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</si>
  <si>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</si>
  <si>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</si>
  <si>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</si>
  <si>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</si>
  <si>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</si>
  <si>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</si>
  <si>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</si>
  <si>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</si>
  <si>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</si>
  <si>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</si>
  <si>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</si>
  <si>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</si>
  <si>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</si>
  <si>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</si>
  <si>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</si>
  <si>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</si>
  <si>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</si>
  <si>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</si>
  <si>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</si>
  <si>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</si>
  <si>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</si>
  <si>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</si>
  <si>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</si>
  <si>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</si>
  <si>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</si>
  <si>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</si>
  <si>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</si>
  <si>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</si>
  <si>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</si>
  <si>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</si>
  <si>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</si>
  <si>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</si>
  <si>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</si>
  <si>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</si>
  <si>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</si>
  <si>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</si>
  <si>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</si>
  <si>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</si>
  <si>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</si>
  <si>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</si>
  <si>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</si>
  <si>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</si>
  <si>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</si>
  <si>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</si>
  <si>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</si>
  <si>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</si>
  <si>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</si>
  <si>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</si>
  <si>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</si>
  <si>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</si>
  <si>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</si>
  <si>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</si>
  <si>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</si>
  <si>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</si>
  <si>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</si>
  <si>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</si>
  <si>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</si>
  <si>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</si>
  <si>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</si>
  <si>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</si>
  <si>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</si>
  <si>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</si>
  <si>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</si>
  <si>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</si>
  <si>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</si>
  <si>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</si>
  <si>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</si>
  <si>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</si>
  <si>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</si>
  <si>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</si>
  <si>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</si>
  <si>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</si>
  <si>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</si>
  <si>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</si>
  <si>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</si>
  <si>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</si>
  <si>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</si>
  <si>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</si>
  <si>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</si>
  <si>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</si>
  <si>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</si>
  <si>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</si>
  <si>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</si>
  <si>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</si>
  <si>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</si>
  <si>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</si>
  <si>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</si>
  <si>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</si>
  <si>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</si>
  <si>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</si>
  <si>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</si>
  <si>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</si>
  <si>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</si>
  <si>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</si>
  <si>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</si>
  <si>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</si>
  <si>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</si>
  <si>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</si>
  <si>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</si>
  <si>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</si>
  <si>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</si>
  <si>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</si>
  <si>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</si>
  <si>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</si>
  <si>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</si>
  <si>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</si>
  <si>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</si>
  <si>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</si>
  <si>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</si>
  <si>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</si>
  <si>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</si>
  <si>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</si>
  <si>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</si>
  <si>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</si>
  <si>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</si>
  <si>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</si>
  <si>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</si>
  <si>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</si>
  <si>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</si>
  <si>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</si>
  <si>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</si>
  <si>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</si>
  <si>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</si>
  <si>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</si>
  <si>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</si>
  <si>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</si>
  <si>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</si>
  <si>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</si>
  <si>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</si>
  <si>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</si>
  <si>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</si>
  <si>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</si>
  <si>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</si>
  <si>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</si>
  <si>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</si>
  <si>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</si>
  <si>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</si>
  <si>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</si>
  <si>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</si>
  <si>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</si>
  <si>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</si>
  <si>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</si>
  <si>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</si>
  <si>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</si>
  <si>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</si>
  <si>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</si>
  <si>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</si>
  <si>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</si>
  <si>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</si>
  <si>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</si>
  <si>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</si>
  <si>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</si>
  <si>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</si>
  <si>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</si>
  <si>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</si>
  <si>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</si>
  <si>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</si>
  <si>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</si>
  <si>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</si>
  <si>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</si>
  <si>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</si>
  <si>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</si>
  <si>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</si>
  <si>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</si>
  <si>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</si>
  <si>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</si>
  <si>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</si>
  <si>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</si>
  <si>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</si>
  <si>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</si>
  <si>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</si>
  <si>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</si>
  <si>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</si>
  <si>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</si>
  <si>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</si>
  <si>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</si>
  <si>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</si>
  <si>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</si>
  <si>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</si>
  <si>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</si>
  <si>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</si>
  <si>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</si>
  <si>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</si>
  <si>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</si>
  <si>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</si>
  <si>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</si>
  <si>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</si>
  <si>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</si>
  <si>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</si>
  <si>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</si>
  <si>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</si>
  <si>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</si>
  <si>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</si>
  <si>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</si>
  <si>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</si>
  <si>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</si>
  <si>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</si>
  <si>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</si>
  <si>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</si>
  <si>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</si>
  <si>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</si>
  <si>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</si>
  <si>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</si>
  <si>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</si>
  <si>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</si>
  <si>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</si>
  <si>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</si>
  <si>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</si>
  <si>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</si>
  <si>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</si>
  <si>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</si>
  <si>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</si>
  <si>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</si>
  <si>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</si>
  <si>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</si>
  <si>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</si>
  <si>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</si>
  <si>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</si>
  <si>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</si>
  <si>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</si>
  <si>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</si>
  <si>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</si>
  <si>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</si>
  <si>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</si>
  <si>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</si>
  <si>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</si>
  <si>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</si>
  <si>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</si>
  <si>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</si>
  <si>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</si>
  <si>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</si>
  <si>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</si>
  <si>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</si>
  <si>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</si>
  <si>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</si>
  <si>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</si>
  <si>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</si>
  <si>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</si>
  <si>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</si>
  <si>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</si>
  <si>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</si>
  <si>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</si>
  <si>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</si>
  <si>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</si>
  <si>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</si>
  <si>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</si>
  <si>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</si>
  <si>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</si>
  <si>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</si>
  <si>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</si>
  <si>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</si>
  <si>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</si>
  <si>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</si>
  <si>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</si>
  <si>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</si>
  <si>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</si>
  <si>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</si>
  <si>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</si>
  <si>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</si>
  <si>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</si>
  <si>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</si>
  <si>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</si>
  <si>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</si>
  <si>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</si>
  <si>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</si>
  <si>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</si>
  <si>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</si>
  <si>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</si>
  <si>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</si>
  <si>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</si>
  <si>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</si>
  <si>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</si>
  <si>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</si>
  <si>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</si>
  <si>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</si>
  <si>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</si>
  <si>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</si>
  <si>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</si>
  <si>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</si>
  <si>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</si>
  <si>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</si>
  <si>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</si>
  <si>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</si>
  <si>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</si>
  <si>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</si>
  <si>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</si>
  <si>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</si>
  <si>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</si>
  <si>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</si>
  <si>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</si>
  <si>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</si>
  <si>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</si>
  <si>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</si>
  <si>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</si>
  <si>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</si>
  <si>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</si>
  <si>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</si>
  <si>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</si>
  <si>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</si>
  <si>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</si>
  <si>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</si>
  <si>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</si>
  <si>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</si>
  <si>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</si>
  <si>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</si>
  <si>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</si>
  <si>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</si>
  <si>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</si>
  <si>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</si>
  <si>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</si>
  <si>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</si>
  <si>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</si>
  <si>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</si>
  <si>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</si>
  <si>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</si>
  <si>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</si>
  <si>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</si>
  <si>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</si>
  <si>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</si>
  <si>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</si>
  <si>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</si>
  <si>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</si>
  <si>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</si>
  <si>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</si>
  <si>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</si>
  <si>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</si>
  <si>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</si>
  <si>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</si>
  <si>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</si>
  <si>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</si>
  <si>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</si>
  <si>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</si>
  <si>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</si>
  <si>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</si>
  <si>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</si>
  <si>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</si>
  <si>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</si>
  <si>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</si>
  <si>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</si>
  <si>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</si>
  <si>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</si>
  <si>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</si>
  <si>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</si>
  <si>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</si>
  <si>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</si>
  <si>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</si>
  <si>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</si>
  <si>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</si>
  <si>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</si>
  <si>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</si>
  <si>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</si>
  <si>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</si>
  <si>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</si>
  <si>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</si>
  <si>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</si>
  <si>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</si>
  <si>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</si>
  <si>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</si>
  <si>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</si>
  <si>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</si>
  <si>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</si>
  <si>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</si>
  <si>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</si>
  <si>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</si>
  <si>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</si>
  <si>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</si>
  <si>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</si>
  <si>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</si>
  <si>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</si>
  <si>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</si>
  <si>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</si>
  <si>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</si>
  <si>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</si>
  <si>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</si>
  <si>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</si>
  <si>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</si>
  <si>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</si>
  <si>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</si>
  <si>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</si>
  <si>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</si>
  <si>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</si>
  <si>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</si>
  <si>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</si>
  <si>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</si>
  <si>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</si>
  <si>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</si>
  <si>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</si>
  <si>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</si>
  <si>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</si>
  <si>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</si>
  <si>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</si>
  <si>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</si>
  <si>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</si>
  <si>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</si>
  <si>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</si>
  <si>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</si>
  <si>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</si>
  <si>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</si>
  <si>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</si>
  <si>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</si>
  <si>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</si>
  <si>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</si>
  <si>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</si>
  <si>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</si>
  <si>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</si>
  <si>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</si>
  <si>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</si>
  <si>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</si>
  <si>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</si>
  <si>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</si>
  <si>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</si>
  <si>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</si>
  <si>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</si>
  <si>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</si>
  <si>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</si>
  <si>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</si>
  <si>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</si>
  <si>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</si>
  <si>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</si>
  <si>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</si>
  <si>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</si>
  <si>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</si>
  <si>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</si>
  <si>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</si>
  <si>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</si>
  <si>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</si>
  <si>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</si>
  <si>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</si>
  <si>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</si>
  <si>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</si>
  <si>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</si>
  <si>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</si>
  <si>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</si>
  <si>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</si>
  <si>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</si>
  <si>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</si>
  <si>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</si>
  <si>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</si>
  <si>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</si>
  <si>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</si>
  <si>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</si>
  <si>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</si>
  <si>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</si>
  <si>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</si>
  <si>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</si>
  <si>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</si>
  <si>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</si>
  <si>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</si>
  <si>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</si>
  <si>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</si>
  <si>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</si>
  <si>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</si>
  <si>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</si>
  <si>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</si>
  <si>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</si>
  <si>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</si>
  <si>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</si>
  <si>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</si>
  <si>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</si>
  <si>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</si>
  <si>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</si>
  <si>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</si>
  <si>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</si>
  <si>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</si>
  <si>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</si>
  <si>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</si>
  <si>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</si>
  <si>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</si>
  <si>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</si>
  <si>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</si>
  <si>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</si>
  <si>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</si>
  <si>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</si>
  <si>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</si>
  <si>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</si>
  <si>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</si>
  <si>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</si>
  <si>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</si>
  <si>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</si>
  <si>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</si>
  <si>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</si>
  <si>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</si>
  <si>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</si>
  <si>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</si>
  <si>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</si>
  <si>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</si>
  <si>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</si>
  <si>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</si>
  <si>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</si>
  <si>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</si>
  <si>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</si>
  <si>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</si>
  <si>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</si>
  <si>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</si>
  <si>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</si>
  <si>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</si>
  <si>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</si>
  <si>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</si>
  <si>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</si>
  <si>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</si>
  <si>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</si>
  <si>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</si>
  <si>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</si>
  <si>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</si>
  <si>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</si>
  <si>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</si>
  <si>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</si>
  <si>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</si>
  <si>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</si>
  <si>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</si>
  <si>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</si>
  <si>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</si>
  <si>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</si>
  <si>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</si>
  <si>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</si>
  <si>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</si>
  <si>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</si>
  <si>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</si>
  <si>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</si>
  <si>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</si>
  <si>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</si>
  <si>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</si>
  <si>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</si>
  <si>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</si>
  <si>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</si>
  <si>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</si>
  <si>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</si>
  <si>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</si>
  <si>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</si>
  <si>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</si>
  <si>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</si>
  <si>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</si>
  <si>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</si>
  <si>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</si>
  <si>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</si>
  <si>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</si>
  <si>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</si>
  <si>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</si>
  <si>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</si>
  <si>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</si>
  <si>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</si>
  <si>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</si>
  <si>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</si>
  <si>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</si>
  <si>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</si>
  <si>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</si>
  <si>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</si>
  <si>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</si>
  <si>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</si>
  <si>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</si>
  <si>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</si>
  <si>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</si>
  <si>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</si>
  <si>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</si>
  <si>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</si>
  <si>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</si>
  <si>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</si>
  <si>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</si>
  <si>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</si>
  <si>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</si>
  <si>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</si>
  <si>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</si>
  <si>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</si>
  <si>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</si>
  <si>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</si>
  <si>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</si>
  <si>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</si>
  <si>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</si>
  <si>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</si>
  <si>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</si>
  <si>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</si>
  <si>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</si>
  <si>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</si>
  <si>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</si>
  <si>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</si>
  <si>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</si>
  <si>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</si>
  <si>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</si>
  <si>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</si>
  <si>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</si>
  <si>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</si>
  <si>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</si>
  <si>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</si>
  <si>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</si>
  <si>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</si>
  <si>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</si>
  <si>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</si>
  <si>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</si>
  <si>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</si>
  <si>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</si>
  <si>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</si>
  <si>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</si>
  <si>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</si>
  <si>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</si>
  <si>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</si>
  <si>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</si>
  <si>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</si>
  <si>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</si>
  <si>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</si>
  <si>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</si>
  <si>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</si>
  <si>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</si>
  <si>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</si>
  <si>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</si>
  <si>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</si>
  <si>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</si>
  <si>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</si>
  <si>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</si>
  <si>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</si>
  <si>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</si>
  <si>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</si>
  <si>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</si>
  <si>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</si>
  <si>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</si>
  <si>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</si>
  <si>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</si>
  <si>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</si>
  <si>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</si>
  <si>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</si>
  <si>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</si>
  <si>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</si>
  <si>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</si>
  <si>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</si>
  <si>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</si>
  <si>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</si>
  <si>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</si>
  <si>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</si>
  <si>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</si>
  <si>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</si>
  <si>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</si>
  <si>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</si>
  <si>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</si>
  <si>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</si>
  <si>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</si>
  <si>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</si>
  <si>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</si>
  <si>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</si>
  <si>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</si>
  <si>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</si>
  <si>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</si>
  <si>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</si>
  <si>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</si>
  <si>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</si>
  <si>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</si>
  <si>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</si>
  <si>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</si>
  <si>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</si>
  <si>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</si>
  <si>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</si>
  <si>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</si>
  <si>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</si>
  <si>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</si>
  <si>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</si>
  <si>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</si>
  <si>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</si>
  <si>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</si>
  <si>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</si>
  <si>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</si>
  <si>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</si>
  <si>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</si>
  <si>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</si>
  <si>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</si>
  <si>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</si>
  <si>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</si>
  <si>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</si>
  <si>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</si>
  <si>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</si>
  <si>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</si>
  <si>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</si>
  <si>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</si>
  <si>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</si>
  <si>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</si>
  <si>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</si>
  <si>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</si>
  <si>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</si>
  <si>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</si>
  <si>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</si>
  <si>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</si>
  <si>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</si>
  <si>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</si>
  <si>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</si>
  <si>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</si>
  <si>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</si>
  <si>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</si>
  <si>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</si>
  <si>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</si>
  <si>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</si>
  <si>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</si>
  <si>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</si>
  <si>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</si>
  <si>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</si>
  <si>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</si>
  <si>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</si>
  <si>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</si>
  <si>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</si>
  <si>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</si>
  <si>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</si>
  <si>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</si>
  <si>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</si>
  <si>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</si>
  <si>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</si>
  <si>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</si>
  <si>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</si>
  <si>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</si>
  <si>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</si>
  <si>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</si>
  <si>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</si>
  <si>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</si>
  <si>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</si>
  <si>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</si>
  <si>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</si>
  <si>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</si>
  <si>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</si>
  <si>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</si>
  <si>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</si>
  <si>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</si>
  <si>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</si>
  <si>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</si>
  <si>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</si>
  <si>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</si>
  <si>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</si>
  <si>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</si>
  <si>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</si>
  <si>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</si>
  <si>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</si>
  <si>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</si>
  <si>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</si>
  <si>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</si>
  <si>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</si>
  <si>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</si>
  <si>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</si>
  <si>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</si>
  <si>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</si>
  <si>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</si>
  <si>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</si>
  <si>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</si>
  <si>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</si>
  <si>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</si>
  <si>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</si>
  <si>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</si>
  <si>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</si>
  <si>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</si>
  <si>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</si>
  <si>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</si>
  <si>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</si>
  <si>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</si>
  <si>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</si>
  <si>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</si>
  <si>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</si>
  <si>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</si>
  <si>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</si>
  <si>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</si>
  <si>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</si>
  <si>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</si>
  <si>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</si>
  <si>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</si>
  <si>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</si>
  <si>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</si>
  <si>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</si>
  <si>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</si>
  <si>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</si>
  <si>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</si>
  <si>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</si>
  <si>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</si>
  <si>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</si>
  <si>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</si>
  <si>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</si>
  <si>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</si>
  <si>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</si>
  <si>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</si>
  <si>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</si>
  <si>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</si>
  <si>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</si>
  <si>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</si>
  <si>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</si>
  <si>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</si>
  <si>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</si>
  <si>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</si>
  <si>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</si>
  <si>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</si>
  <si>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</si>
  <si>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</si>
  <si>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</si>
  <si>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</si>
  <si>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</si>
  <si>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</si>
  <si>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</si>
  <si>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</si>
  <si>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</si>
  <si>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</si>
  <si>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</si>
  <si>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</si>
  <si>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</si>
  <si>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</si>
  <si>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</si>
  <si>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</si>
  <si>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</si>
  <si>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</si>
  <si>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</si>
  <si>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</si>
  <si>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</si>
  <si>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</si>
  <si>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</si>
  <si>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</si>
  <si>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</si>
  <si>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</si>
  <si>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</si>
  <si>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</si>
  <si>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</si>
  <si>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</si>
  <si>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</si>
  <si>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</si>
  <si>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</si>
  <si>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</si>
  <si>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</si>
  <si>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</si>
  <si>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</si>
  <si>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</si>
  <si>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</si>
  <si>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</si>
  <si>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</si>
  <si>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</si>
  <si>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</si>
  <si>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</si>
  <si>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</si>
  <si>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</si>
  <si>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</si>
  <si>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</si>
  <si>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</si>
  <si>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</si>
  <si>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</si>
  <si>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</si>
  <si>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</si>
  <si>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</si>
  <si>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</si>
  <si>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</si>
  <si>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</si>
  <si>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</si>
  <si>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</si>
  <si>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</si>
  <si>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</si>
  <si>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</si>
  <si>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</si>
  <si>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</si>
  <si>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</si>
  <si>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</si>
  <si>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</si>
  <si>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</si>
  <si>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</si>
  <si>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</si>
  <si>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</si>
  <si>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</si>
  <si>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</si>
  <si>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</si>
  <si>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</si>
  <si>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</si>
  <si>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</si>
  <si>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</si>
  <si>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</si>
  <si>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</si>
  <si>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</si>
  <si>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</si>
  <si>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</si>
  <si>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</si>
  <si>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</si>
  <si>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</si>
  <si>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</si>
  <si>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</si>
  <si>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</si>
  <si>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</si>
  <si>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</si>
  <si>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</si>
  <si>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</si>
  <si>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</si>
  <si>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</si>
  <si>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</si>
  <si>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</si>
  <si>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</si>
  <si>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</si>
  <si>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</si>
  <si>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</si>
  <si>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</si>
  <si>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</si>
  <si>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</si>
  <si>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</si>
  <si>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</si>
  <si>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</si>
  <si>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</si>
  <si>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</si>
  <si>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</si>
  <si>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</si>
  <si>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</si>
  <si>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</si>
  <si>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</si>
  <si>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</si>
  <si>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</si>
  <si>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</si>
  <si>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</si>
  <si>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</si>
  <si>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</si>
  <si>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</si>
  <si>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</si>
  <si>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</si>
  <si>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</si>
  <si>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</si>
  <si>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</si>
  <si>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</si>
  <si>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</si>
  <si>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</si>
  <si>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</si>
  <si>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</si>
  <si>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</si>
  <si>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</si>
  <si>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</si>
  <si>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</si>
  <si>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</si>
  <si>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</si>
  <si>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</si>
  <si>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</si>
  <si>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</si>
  <si>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</si>
  <si>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</si>
  <si>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</si>
  <si>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</si>
  <si>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</si>
  <si>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</si>
  <si>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</si>
  <si>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</si>
  <si>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</si>
  <si>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</si>
  <si>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</si>
  <si>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</si>
  <si>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</si>
  <si>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</si>
  <si>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</si>
  <si>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</si>
  <si>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</si>
  <si>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</si>
  <si>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</si>
  <si>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</si>
  <si>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</si>
  <si>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</si>
  <si>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</si>
  <si>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</si>
  <si>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</si>
  <si>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</si>
  <si>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</si>
  <si>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</si>
  <si>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</si>
  <si>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</si>
  <si>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</si>
  <si>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</si>
  <si>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</si>
  <si>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</si>
  <si>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</si>
  <si>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</si>
  <si>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</si>
  <si>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</si>
  <si>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</si>
  <si>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</si>
  <si>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</si>
  <si>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</si>
  <si>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</si>
  <si>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</si>
  <si>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</si>
  <si>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</si>
  <si>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</si>
  <si>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</si>
  <si>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</si>
  <si>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</si>
  <si>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</si>
  <si>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</si>
  <si>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</si>
  <si>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</si>
  <si>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</si>
  <si>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</si>
  <si>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</si>
  <si>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</si>
  <si>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</si>
  <si>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</si>
  <si>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</si>
  <si>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</si>
  <si>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</si>
  <si>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</si>
  <si>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</si>
  <si>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</si>
  <si>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</si>
  <si>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</si>
  <si>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</si>
  <si>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</si>
  <si>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</si>
  <si>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</si>
  <si>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</si>
  <si>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</si>
  <si>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</si>
  <si>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</si>
  <si>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</si>
  <si>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</si>
  <si>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</si>
  <si>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</si>
  <si>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</si>
  <si>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</si>
  <si>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</si>
  <si>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</si>
  <si>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</si>
  <si>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</si>
  <si>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</si>
  <si>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</si>
  <si>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</si>
  <si>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</si>
  <si>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</si>
  <si>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</si>
  <si>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</si>
  <si>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</si>
  <si>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</si>
  <si>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</si>
  <si>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</si>
  <si>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</si>
  <si>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</si>
  <si>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</si>
  <si>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</si>
  <si>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</si>
  <si>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</si>
  <si>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</si>
  <si>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</si>
  <si>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</si>
  <si>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</si>
  <si>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</si>
  <si>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</si>
  <si>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</si>
  <si>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</si>
  <si>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</si>
  <si>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</si>
  <si>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</si>
  <si>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</si>
  <si>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</si>
  <si>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</si>
  <si>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</si>
  <si>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</si>
  <si>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</si>
  <si>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</si>
  <si>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</si>
  <si>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</si>
  <si>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</si>
  <si>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</si>
  <si>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</si>
  <si>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</si>
  <si>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</si>
  <si>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</si>
  <si>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</si>
  <si>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</si>
  <si>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</si>
  <si>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</si>
  <si>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</si>
  <si>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</si>
  <si>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</si>
  <si>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</si>
  <si>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</si>
  <si>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</si>
  <si>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</si>
  <si>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</si>
  <si>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</si>
  <si>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</si>
  <si>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</si>
  <si>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</si>
  <si>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</si>
  <si>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</si>
  <si>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</si>
  <si>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</si>
  <si>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</si>
  <si>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</si>
  <si>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</si>
  <si>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</si>
  <si>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</si>
  <si>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</si>
  <si>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</si>
  <si>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</si>
  <si>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</si>
  <si>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</si>
  <si>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</si>
  <si>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</si>
  <si>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</si>
  <si>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</si>
  <si>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</si>
  <si>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</si>
  <si>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</si>
  <si>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</si>
  <si>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</si>
  <si>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</si>
  <si>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</si>
  <si>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</si>
  <si>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</si>
  <si>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</si>
  <si>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</si>
  <si>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</si>
  <si>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</si>
  <si>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</si>
  <si>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</si>
  <si>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</si>
  <si>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</si>
  <si>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</si>
  <si>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</si>
  <si>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</si>
  <si>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</si>
  <si>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</si>
  <si>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</si>
  <si>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</si>
  <si>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</si>
  <si>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</si>
  <si>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</si>
  <si>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</si>
  <si>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</si>
  <si>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</si>
  <si>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</si>
  <si>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</si>
  <si>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</si>
  <si>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</si>
  <si>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</si>
  <si>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</si>
  <si>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</si>
  <si>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</si>
  <si>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</si>
  <si>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</si>
  <si>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</si>
  <si>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</si>
  <si>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</si>
  <si>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</si>
  <si>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</si>
  <si>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</si>
  <si>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</si>
  <si>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</si>
  <si>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</si>
  <si>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</si>
  <si>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</si>
  <si>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</si>
  <si>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</si>
  <si>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</si>
  <si>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</si>
  <si>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</si>
  <si>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</si>
  <si>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</si>
  <si>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</si>
  <si>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</si>
  <si>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</si>
  <si>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</si>
  <si>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</si>
  <si>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</si>
  <si>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</si>
  <si>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</si>
  <si>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</si>
  <si>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</si>
  <si>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</si>
  <si>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</si>
  <si>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</si>
  <si>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</si>
  <si>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</si>
  <si>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</si>
  <si>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</si>
  <si>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</si>
  <si>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</si>
  <si>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</si>
  <si>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</si>
  <si>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</si>
  <si>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</si>
  <si>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</si>
  <si>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</si>
  <si>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</si>
  <si>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</si>
  <si>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</si>
  <si>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</si>
  <si>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</si>
  <si>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</si>
  <si>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</si>
  <si>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</si>
  <si>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</si>
  <si>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</si>
  <si>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</si>
  <si>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</si>
  <si>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</si>
  <si>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</si>
  <si>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</si>
  <si>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</si>
  <si>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</si>
  <si>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</si>
  <si>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</si>
  <si>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</si>
  <si>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</si>
  <si>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</si>
  <si>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</si>
  <si>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</si>
  <si>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</si>
  <si>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</si>
  <si>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</si>
  <si>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</si>
  <si>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</si>
  <si>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</si>
  <si>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</si>
  <si>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</si>
  <si>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</si>
  <si>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</si>
  <si>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</si>
  <si>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</si>
  <si>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</si>
  <si>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</si>
  <si>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</si>
  <si>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</si>
  <si>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</si>
  <si>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</si>
  <si>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</si>
  <si>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</si>
  <si>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</si>
  <si>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</si>
  <si>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</si>
  <si>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</si>
  <si>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</si>
  <si>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</si>
  <si>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</si>
  <si>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</si>
  <si>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</si>
  <si>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</si>
  <si>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</si>
  <si>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</si>
  <si>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</si>
  <si>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</si>
  <si>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</si>
  <si>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</si>
  <si>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</si>
  <si>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</si>
  <si>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</si>
  <si>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</si>
  <si>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</si>
  <si>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</si>
  <si>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</si>
  <si>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</si>
  <si>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</si>
  <si>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</si>
  <si>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</si>
  <si>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</si>
  <si>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</si>
  <si>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</si>
  <si>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</si>
  <si>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</si>
  <si>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</si>
  <si>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</si>
  <si>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</si>
  <si>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</si>
  <si>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</si>
  <si>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</si>
  <si>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</si>
  <si>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</si>
  <si>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</si>
  <si>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</si>
  <si>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</si>
  <si>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</si>
  <si>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</si>
  <si>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</si>
  <si>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</si>
  <si>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</si>
  <si>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</si>
  <si>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</si>
  <si>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</si>
  <si>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</si>
  <si>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</si>
  <si>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</si>
  <si>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</si>
  <si>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</si>
  <si>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</si>
  <si>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</si>
  <si>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</si>
  <si>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</si>
  <si>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</si>
  <si>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</si>
  <si>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</si>
  <si>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</si>
  <si>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</si>
  <si>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</si>
  <si>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</si>
  <si>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</si>
  <si>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</si>
  <si>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</si>
  <si>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</si>
  <si>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</si>
  <si>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</si>
  <si>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</si>
  <si>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</si>
  <si>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</si>
  <si>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</si>
  <si>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</si>
  <si>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</si>
  <si>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</si>
  <si>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</si>
  <si>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</si>
  <si>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</si>
  <si>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</si>
  <si>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</si>
  <si>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</si>
  <si>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</si>
  <si>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</si>
  <si>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</si>
  <si>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</si>
  <si>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</si>
  <si>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</si>
  <si>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</si>
  <si>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</si>
  <si>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</si>
  <si>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</si>
  <si>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</si>
  <si>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</si>
  <si>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</si>
  <si>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</si>
  <si>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</si>
  <si>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</si>
  <si>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</si>
  <si>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</si>
  <si>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</si>
  <si>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</si>
  <si>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</si>
  <si>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</si>
  <si>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</si>
  <si>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</si>
  <si>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</si>
  <si>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</si>
  <si>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</si>
  <si>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</si>
  <si>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</si>
  <si>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</si>
  <si>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</si>
  <si>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</si>
  <si>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</si>
  <si>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</si>
  <si>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</si>
  <si>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</si>
  <si>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</si>
  <si>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</si>
  <si>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</si>
  <si>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</si>
  <si>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</si>
  <si>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</si>
  <si>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</si>
  <si>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</si>
  <si>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</si>
  <si>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</si>
  <si>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</si>
  <si>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</si>
  <si>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</si>
  <si>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</si>
  <si>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</si>
  <si>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</si>
  <si>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</si>
  <si>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</si>
  <si>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</si>
  <si>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</si>
  <si>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</si>
  <si>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</si>
  <si>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</si>
  <si>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</si>
  <si>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</si>
  <si>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</si>
  <si>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</si>
  <si>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</si>
  <si>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</si>
  <si>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</si>
  <si>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</si>
  <si>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</si>
  <si>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</si>
  <si>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</si>
  <si>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</si>
  <si>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</si>
  <si>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</si>
  <si>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</si>
  <si>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</si>
  <si>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</si>
  <si>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</si>
  <si>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</si>
  <si>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</si>
  <si>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</si>
  <si>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</si>
  <si>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</si>
  <si>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</si>
  <si>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</si>
  <si>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</si>
  <si>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</si>
  <si>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</si>
  <si>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</si>
  <si>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</si>
  <si>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</si>
  <si>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</si>
  <si>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</si>
  <si>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</si>
  <si>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</si>
  <si>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</si>
  <si>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</si>
  <si>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</si>
  <si>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</si>
  <si>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</si>
  <si>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</si>
  <si>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</si>
  <si>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</si>
  <si>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</si>
  <si>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</si>
  <si>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</si>
  <si>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</si>
  <si>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</si>
  <si>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</si>
  <si>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</si>
  <si>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</si>
  <si>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</si>
  <si>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</si>
  <si>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</si>
  <si>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</si>
  <si>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</si>
  <si>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</si>
  <si>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</si>
  <si>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</si>
  <si>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</si>
  <si>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</si>
  <si>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</si>
  <si>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</si>
  <si>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</si>
  <si>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</si>
  <si>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</si>
  <si>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</si>
  <si>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</si>
  <si>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</si>
  <si>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</si>
  <si>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</si>
  <si>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</si>
  <si>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</si>
  <si>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</si>
  <si>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</si>
  <si>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</si>
  <si>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</si>
  <si>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</si>
  <si>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</si>
  <si>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</si>
  <si>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</si>
  <si>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</si>
  <si>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</si>
  <si>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</si>
  <si>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</si>
  <si>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</si>
  <si>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</si>
  <si>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</si>
  <si>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</si>
  <si>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</si>
  <si>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</si>
  <si>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</si>
  <si>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</si>
  <si>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</si>
  <si>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</si>
  <si>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</si>
  <si>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</si>
  <si>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</si>
  <si>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</si>
  <si>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</si>
  <si>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</si>
  <si>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</si>
  <si>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</si>
  <si>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</si>
  <si>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</si>
  <si>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</si>
  <si>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</si>
  <si>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</si>
  <si>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</si>
  <si>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</si>
  <si>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</si>
  <si>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</si>
  <si>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</si>
  <si>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</si>
  <si>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</si>
  <si>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</si>
  <si>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</si>
  <si>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</si>
  <si>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</si>
  <si>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</si>
  <si>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</si>
  <si>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</si>
  <si>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</si>
  <si>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</si>
  <si>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</si>
  <si>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</si>
  <si>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</si>
  <si>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</si>
  <si>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</si>
  <si>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</si>
  <si>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</si>
  <si>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</si>
  <si>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</si>
  <si>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</si>
  <si>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</si>
  <si>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</si>
  <si>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</si>
  <si>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</si>
  <si>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</si>
  <si>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</si>
  <si>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</si>
  <si>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</si>
  <si>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</si>
  <si>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</si>
  <si>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</si>
  <si>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</si>
  <si>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</si>
  <si>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</si>
  <si>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</si>
  <si>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</si>
  <si>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</si>
  <si>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</si>
  <si>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</si>
  <si>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</si>
  <si>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</si>
  <si>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</si>
  <si>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</si>
  <si>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</si>
  <si>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</si>
  <si>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</si>
  <si>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</si>
  <si>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</si>
  <si>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</si>
  <si>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</si>
  <si>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</si>
  <si>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</si>
  <si>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</si>
  <si>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</si>
  <si>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</si>
  <si>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</si>
  <si>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</si>
  <si>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</si>
  <si>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</si>
  <si>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</si>
  <si>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</si>
  <si>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</si>
  <si>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</si>
  <si>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</si>
  <si>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</si>
  <si>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</si>
  <si>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</si>
  <si>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</si>
  <si>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</si>
  <si>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</si>
  <si>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</si>
  <si>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</si>
  <si>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</si>
  <si>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</si>
  <si>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</si>
  <si>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</si>
  <si>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</si>
  <si>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</si>
  <si>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</si>
  <si>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</si>
  <si>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</si>
  <si>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</si>
  <si>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</si>
  <si>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</si>
  <si>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</si>
  <si>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</si>
  <si>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</si>
  <si>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</si>
  <si>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</si>
  <si>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</si>
  <si>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</si>
  <si>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</si>
  <si>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</si>
  <si>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</si>
  <si>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</si>
  <si>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</si>
  <si>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</si>
  <si>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</si>
  <si>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</si>
  <si>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</si>
  <si>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</si>
  <si>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</si>
  <si>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</si>
  <si>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</si>
  <si>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</si>
  <si>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</si>
  <si>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</si>
  <si>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</si>
  <si>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</si>
  <si>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</si>
  <si>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</si>
  <si>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</si>
  <si>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</si>
  <si>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</si>
  <si>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</si>
  <si>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</si>
  <si>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</si>
  <si>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</si>
  <si>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</si>
  <si>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</si>
  <si>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</si>
  <si>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</si>
  <si>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</si>
  <si>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</si>
  <si>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</si>
  <si>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</si>
  <si>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</si>
  <si>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</si>
  <si>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</si>
  <si>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</si>
  <si>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</si>
  <si>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</si>
  <si>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</si>
  <si>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</si>
  <si>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</si>
  <si>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</si>
  <si>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</si>
  <si>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</si>
  <si>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</si>
  <si>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</si>
  <si>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</si>
  <si>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</si>
  <si>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</si>
  <si>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</si>
  <si>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</si>
  <si>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</si>
  <si>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</si>
  <si>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</si>
  <si>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</si>
  <si>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</si>
  <si>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</si>
  <si>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</si>
  <si>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</si>
  <si>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</si>
  <si>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</si>
  <si>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</si>
  <si>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</si>
  <si>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</si>
  <si>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</si>
  <si>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</si>
  <si>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</si>
  <si>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</si>
  <si>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</si>
  <si>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</si>
  <si>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</si>
  <si>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</si>
  <si>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</si>
  <si>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</si>
  <si>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</si>
  <si>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</si>
  <si>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</si>
  <si>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</si>
  <si>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</si>
  <si>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</si>
  <si>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</si>
  <si>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</si>
  <si>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</si>
  <si>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</si>
  <si>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</si>
  <si>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</si>
  <si>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</si>
  <si>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</si>
  <si>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</si>
  <si>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</si>
  <si>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</si>
  <si>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</si>
  <si>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</si>
  <si>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</si>
  <si>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</si>
  <si>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</si>
  <si>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</si>
  <si>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</si>
  <si>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</si>
  <si>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</si>
  <si>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</si>
  <si>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</si>
  <si>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</si>
  <si>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</si>
  <si>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</si>
  <si>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</si>
  <si>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</si>
  <si>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</si>
  <si>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</si>
  <si>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</si>
  <si>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</si>
  <si>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</si>
  <si>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</si>
  <si>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</si>
  <si>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</si>
  <si>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</si>
  <si>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</si>
  <si>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</si>
  <si>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</si>
  <si>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</si>
  <si>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</si>
  <si>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</si>
  <si>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</si>
  <si>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</si>
  <si>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</si>
  <si>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</si>
  <si>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</si>
  <si>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</si>
  <si>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</si>
  <si>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</si>
  <si>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</si>
  <si>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</si>
  <si>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</si>
  <si>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</si>
  <si>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</si>
  <si>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</si>
  <si>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</si>
  <si>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</si>
  <si>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</si>
  <si>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</si>
  <si>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</si>
  <si>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</si>
  <si>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</si>
  <si>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</si>
  <si>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</si>
  <si>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</si>
  <si>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</si>
  <si>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</si>
  <si>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</si>
  <si>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</si>
  <si>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</si>
  <si>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</si>
  <si>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</si>
  <si>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</si>
  <si>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</si>
  <si>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</si>
  <si>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</si>
  <si>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</si>
  <si>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</si>
  <si>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</si>
  <si>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</si>
  <si>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</si>
  <si>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</si>
  <si>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</si>
  <si>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</si>
  <si>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</si>
  <si>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</si>
  <si>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</si>
  <si>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</si>
  <si>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</si>
  <si>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</si>
  <si>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</si>
  <si>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</si>
  <si>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</si>
  <si>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</si>
  <si>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</si>
  <si>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</si>
  <si>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</si>
  <si>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</si>
  <si>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</si>
  <si>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</si>
  <si>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</si>
  <si>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</si>
  <si>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</si>
  <si>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</si>
  <si>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</si>
  <si>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</si>
  <si>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</si>
  <si>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</si>
  <si>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</si>
  <si>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</si>
  <si>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</si>
  <si>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</si>
  <si>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</si>
  <si>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</si>
  <si>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</si>
  <si>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</si>
  <si>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</si>
  <si>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</si>
  <si>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</si>
  <si>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</si>
  <si>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</si>
  <si>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</si>
  <si>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</si>
  <si>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</si>
  <si>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</si>
  <si>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</si>
  <si>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</si>
  <si>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</si>
  <si>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</si>
  <si>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</si>
  <si>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</si>
  <si>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</si>
  <si>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</si>
  <si>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</si>
  <si>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</si>
  <si>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</si>
  <si>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</si>
  <si>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</si>
  <si>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</si>
  <si>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</si>
  <si>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</si>
  <si>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</si>
  <si>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</si>
  <si>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</si>
  <si>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</si>
  <si>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</si>
  <si>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</si>
  <si>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</si>
  <si>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</si>
  <si>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</si>
  <si>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</si>
  <si>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</si>
  <si>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</si>
  <si>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</si>
  <si>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</si>
  <si>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</si>
  <si>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</si>
  <si>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</si>
  <si>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</si>
  <si>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</si>
  <si>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</si>
  <si>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</si>
  <si>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</si>
  <si>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</si>
  <si>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</si>
  <si>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</si>
  <si>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</si>
  <si>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</si>
  <si>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</si>
  <si>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</si>
  <si>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</si>
  <si>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</si>
  <si>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</si>
  <si>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</si>
  <si>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</si>
  <si>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</si>
  <si>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</si>
  <si>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</si>
  <si>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</si>
  <si>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</si>
  <si>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</si>
  <si>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</si>
  <si>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</si>
  <si>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</si>
  <si>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</si>
  <si>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</si>
  <si>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</si>
  <si>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</si>
  <si>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</si>
  <si>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</si>
  <si>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</si>
  <si>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</si>
  <si>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</si>
  <si>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</si>
  <si>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</si>
  <si>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</si>
  <si>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</si>
  <si>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</si>
  <si>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</si>
  <si>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</si>
  <si>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</si>
  <si>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</si>
  <si>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</si>
  <si>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</si>
  <si>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</si>
  <si>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</si>
  <si>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</si>
  <si>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</si>
  <si>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</si>
  <si>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</si>
  <si>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</si>
  <si>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</si>
  <si>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</si>
  <si>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</si>
  <si>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</si>
  <si>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</si>
  <si>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</si>
  <si>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</si>
  <si>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</si>
  <si>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</si>
  <si>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</si>
  <si>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</si>
  <si>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</si>
  <si>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</si>
  <si>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</si>
  <si>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</si>
  <si>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</si>
  <si>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</si>
  <si>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</si>
  <si>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</si>
  <si>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</si>
  <si>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</si>
  <si>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</si>
  <si>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</si>
  <si>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</si>
  <si>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</si>
  <si>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</si>
  <si>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</si>
  <si>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</si>
  <si>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</si>
  <si>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</si>
  <si>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</si>
  <si>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</si>
  <si>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</si>
  <si>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</si>
  <si>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</si>
  <si>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</si>
  <si>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</si>
  <si>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</si>
  <si>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</si>
  <si>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</si>
  <si>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</si>
  <si>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</si>
  <si>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</si>
  <si>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</si>
  <si>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</si>
  <si>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</si>
  <si>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</si>
  <si>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</si>
  <si>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</si>
  <si>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</si>
  <si>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</si>
  <si>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</si>
  <si>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</si>
  <si>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</si>
  <si>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</si>
  <si>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</si>
  <si>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</si>
  <si>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</si>
  <si>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</si>
  <si>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</si>
  <si>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</si>
  <si>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</si>
  <si>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</si>
  <si>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</si>
  <si>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</si>
  <si>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</si>
  <si>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</si>
  <si>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</si>
  <si>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</si>
  <si>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</si>
  <si>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</si>
  <si>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</si>
  <si>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</si>
  <si>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</si>
  <si>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</si>
  <si>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</si>
  <si>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</si>
  <si>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</si>
  <si>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</si>
  <si>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</si>
  <si>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</si>
  <si>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</si>
  <si>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</si>
  <si>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</si>
  <si>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</si>
  <si>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</si>
  <si>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</si>
  <si>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</si>
  <si>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</si>
  <si>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</si>
  <si>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</si>
  <si>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</si>
  <si>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</si>
  <si>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</si>
  <si>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</si>
  <si>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</si>
  <si>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</si>
  <si>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</si>
  <si>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</si>
  <si>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</si>
  <si>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</si>
  <si>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</si>
  <si>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</si>
  <si>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</si>
  <si>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</si>
  <si>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</si>
  <si>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</si>
  <si>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</si>
  <si>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</si>
  <si>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</si>
  <si>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</si>
  <si>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</si>
  <si>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</si>
  <si>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</si>
  <si>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</si>
  <si>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</si>
  <si>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</si>
  <si>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</si>
  <si>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</si>
  <si>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</si>
  <si>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</si>
  <si>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</si>
  <si>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</si>
  <si>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</si>
  <si>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</si>
  <si>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</si>
  <si>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</si>
  <si>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</si>
  <si>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</si>
  <si>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</si>
  <si>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</si>
  <si>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</si>
  <si>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</si>
  <si>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</si>
  <si>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</si>
  <si>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</si>
  <si>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</si>
  <si>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</si>
  <si>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</si>
  <si>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</si>
  <si>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</si>
  <si>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</si>
  <si>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</si>
  <si>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</si>
  <si>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</si>
  <si>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</si>
  <si>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</si>
  <si>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</si>
  <si>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</si>
  <si>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</si>
  <si>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</si>
  <si>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</si>
  <si>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</si>
  <si>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</si>
  <si>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</si>
  <si>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</si>
  <si>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</si>
  <si>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</si>
  <si>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</si>
  <si>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</si>
  <si>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</si>
  <si>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</si>
  <si>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</si>
  <si>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</si>
  <si>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</si>
  <si>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</si>
  <si>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</si>
  <si>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</si>
  <si>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</si>
  <si>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</si>
  <si>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</si>
  <si>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</si>
  <si>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</si>
  <si>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</si>
  <si>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</si>
  <si>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</si>
  <si>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</si>
  <si>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</si>
  <si>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</si>
  <si>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</si>
  <si>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</si>
  <si>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</si>
  <si>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</si>
  <si>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</si>
  <si>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</si>
  <si>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</si>
  <si>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</si>
  <si>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</si>
  <si>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</si>
  <si>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</si>
  <si>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</si>
  <si>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</si>
  <si>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</si>
  <si>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</si>
  <si>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</si>
  <si>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</si>
  <si>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</si>
  <si>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</si>
  <si>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</si>
  <si>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</si>
  <si>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</si>
  <si>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</si>
  <si>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</si>
  <si>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</si>
  <si>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</si>
  <si>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</si>
  <si>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</si>
  <si>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</si>
  <si>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</si>
  <si>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</si>
  <si>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</si>
  <si>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</si>
  <si>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</si>
  <si>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</si>
  <si>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</si>
  <si>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</si>
  <si>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</si>
  <si>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</si>
  <si>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</si>
  <si>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</si>
  <si>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</si>
  <si>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</si>
  <si>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</si>
  <si>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</si>
  <si>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</si>
  <si>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</si>
  <si>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</si>
  <si>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</si>
  <si>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</si>
  <si>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</si>
  <si>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</si>
  <si>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</si>
  <si>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</si>
  <si>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</si>
  <si>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</si>
  <si>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</si>
  <si>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</si>
  <si>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</si>
  <si>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</si>
  <si>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</si>
  <si>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</si>
  <si>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</si>
  <si>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</si>
  <si>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</si>
  <si>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</si>
  <si>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</si>
  <si>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</si>
  <si>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</si>
  <si>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</si>
  <si>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</si>
  <si>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</si>
  <si>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</si>
  <si>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</si>
  <si>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</si>
  <si>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</si>
  <si>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</si>
  <si>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</si>
  <si>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</si>
  <si>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</si>
  <si>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</si>
  <si>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</si>
  <si>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</si>
  <si>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</si>
  <si>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</si>
  <si>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</si>
  <si>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</si>
  <si>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</si>
  <si>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</si>
  <si>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</si>
  <si>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</si>
  <si>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</si>
  <si>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</si>
  <si>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</si>
  <si>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</si>
  <si>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</si>
  <si>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</si>
  <si>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</si>
  <si>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</si>
  <si>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</si>
  <si>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</si>
  <si>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</si>
  <si>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</si>
  <si>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</si>
  <si>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</si>
  <si>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</si>
  <si>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</si>
  <si>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</si>
  <si>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</si>
  <si>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</si>
  <si>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</si>
  <si>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</si>
  <si>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</si>
  <si>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</si>
  <si>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</si>
  <si>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</si>
  <si>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</si>
  <si>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</si>
  <si>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</si>
  <si>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</si>
  <si>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</si>
  <si>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</si>
  <si>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</si>
  <si>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</si>
  <si>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</si>
  <si>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</si>
  <si>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</si>
  <si>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</si>
  <si>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</si>
  <si>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</si>
  <si>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</si>
  <si>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</si>
  <si>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</si>
  <si>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</si>
  <si>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</si>
  <si>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</si>
  <si>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</si>
  <si>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</si>
  <si>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</si>
  <si>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</si>
  <si>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</si>
  <si>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</si>
  <si>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</si>
  <si>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</si>
  <si>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</si>
  <si>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</si>
  <si>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</si>
  <si>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</si>
  <si>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</si>
  <si>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</si>
  <si>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</si>
  <si>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</si>
  <si>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</si>
  <si>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</si>
  <si>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</si>
  <si>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</si>
  <si>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</si>
  <si>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</si>
  <si>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</si>
  <si>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</si>
  <si>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</si>
  <si>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</si>
  <si>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</si>
  <si>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</si>
  <si>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</si>
  <si>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</si>
  <si>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</si>
  <si>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</si>
  <si>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</si>
  <si>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</si>
  <si>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</si>
  <si>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</si>
  <si>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</si>
  <si>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</si>
  <si>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</si>
  <si>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</si>
  <si>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</si>
  <si>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</si>
  <si>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</si>
  <si>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</si>
  <si>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</si>
  <si>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</si>
  <si>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</si>
  <si>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</si>
  <si>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</si>
  <si>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</si>
  <si>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</si>
  <si>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</si>
  <si>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</si>
  <si>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</si>
  <si>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</si>
  <si>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</si>
  <si>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</si>
  <si>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</si>
  <si>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</si>
  <si>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</si>
  <si>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</si>
  <si>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</si>
  <si>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</si>
  <si>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</si>
  <si>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</si>
  <si>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</si>
  <si>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</si>
  <si>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</si>
  <si>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</si>
  <si>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</si>
  <si>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</si>
  <si>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</si>
  <si>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</si>
  <si>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</si>
  <si>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</si>
  <si>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</si>
  <si>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</si>
  <si>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</si>
  <si>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</si>
  <si>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</si>
  <si>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</si>
  <si>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</si>
  <si>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</si>
  <si>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</si>
  <si>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</si>
  <si>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</si>
  <si>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</si>
  <si>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</si>
  <si>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</si>
  <si>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</si>
  <si>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</si>
  <si>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</si>
  <si>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</si>
  <si>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</si>
  <si>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</si>
  <si>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</si>
  <si>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</si>
  <si>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</si>
  <si>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</si>
  <si>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</si>
  <si>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</si>
  <si>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</si>
  <si>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</si>
  <si>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</si>
  <si>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</si>
  <si>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</si>
  <si>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</si>
  <si>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</si>
  <si>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</si>
  <si>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</si>
  <si>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</si>
  <si>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</si>
  <si>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</si>
  <si>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</si>
  <si>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</si>
  <si>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</si>
  <si>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</si>
  <si>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</si>
  <si>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</si>
  <si>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</si>
  <si>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</si>
  <si>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</si>
  <si>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</si>
  <si>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</si>
  <si>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</si>
  <si>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</si>
  <si>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</si>
  <si>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</si>
  <si>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</si>
  <si>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</si>
  <si>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</si>
  <si>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</si>
  <si>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</si>
  <si>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</si>
  <si>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</si>
  <si>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</si>
  <si>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</si>
  <si>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</si>
  <si>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</si>
  <si>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</si>
  <si>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</si>
  <si>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</si>
  <si>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</si>
  <si>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</si>
  <si>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</si>
  <si>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</si>
  <si>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</si>
  <si>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</si>
  <si>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</si>
  <si>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</si>
  <si>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</si>
  <si>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</si>
  <si>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</si>
  <si>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</si>
  <si>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</si>
  <si>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</si>
  <si>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</si>
  <si>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</si>
  <si>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</si>
  <si>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</si>
  <si>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</si>
  <si>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</si>
  <si>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</si>
  <si>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</si>
  <si>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</si>
  <si>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</si>
  <si>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</si>
  <si>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</si>
  <si>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</si>
  <si>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</si>
  <si>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</si>
  <si>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</si>
  <si>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</si>
  <si>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</si>
  <si>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</si>
  <si>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</si>
  <si>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</si>
  <si>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</si>
  <si>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</si>
  <si>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</si>
  <si>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</si>
  <si>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</si>
  <si>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</si>
  <si>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</si>
  <si>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</si>
  <si>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</si>
  <si>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</si>
  <si>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</si>
  <si>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</si>
  <si>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</si>
  <si>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</si>
  <si>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</si>
  <si>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</si>
  <si>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</si>
  <si>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</si>
  <si>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</si>
  <si>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</si>
  <si>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</si>
  <si>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</si>
  <si>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</si>
  <si>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</si>
  <si>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</si>
  <si>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</si>
  <si>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</si>
  <si>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</si>
  <si>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</si>
  <si>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</si>
  <si>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</si>
  <si>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</si>
  <si>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</si>
  <si>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</si>
  <si>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</si>
  <si>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</si>
  <si>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</si>
  <si>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</si>
  <si>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</si>
  <si>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</si>
  <si>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</si>
  <si>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</si>
  <si>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</si>
  <si>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</si>
  <si>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</si>
  <si>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</si>
  <si>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</si>
  <si>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</si>
  <si>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</si>
  <si>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</si>
  <si>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</si>
  <si>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</si>
  <si>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</si>
  <si>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</si>
  <si>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</si>
  <si>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</si>
  <si>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</si>
  <si>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</si>
  <si>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</si>
  <si>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</si>
  <si>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</si>
  <si>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</si>
  <si>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</si>
  <si>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</si>
  <si>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</si>
  <si>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</si>
  <si>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</si>
  <si>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</si>
  <si>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</si>
  <si>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M09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</si>
</sst>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36">
    <dxf>
      <font>
        <color rgb="FF00B05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R$ 1.084.320,42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3" totalsRowShown="0" headerRowDxfId="31" dataDxfId="30">
  <autoFilter ref="A4:Q1633" xr:uid="{00000000-0009-0000-0100-000001000000}"/>
  <tableColumns count="17">
    <tableColumn id="1" xr3:uid="{00000000-0010-0000-0000-000001000000}" name="Codigo" dataDxfId="29"/>
    <tableColumn id="2" xr3:uid="{00000000-0010-0000-0000-000002000000}" name="Maquina" dataDxfId="28"/>
    <tableColumn id="3" xr3:uid="{00000000-0010-0000-0000-000003000000}" name="Classificação" dataDxfId="27"/>
    <tableColumn id="4" xr3:uid="{00000000-0010-0000-0000-000004000000}" name="Descrição Tecnica" dataDxfId="26"/>
    <tableColumn id="5" xr3:uid="{00000000-0010-0000-0000-000005000000}" name="ENDEREÇO" dataDxfId="25"/>
    <tableColumn id="6" xr3:uid="{00000000-0010-0000-0000-000006000000}" name="Estoque" dataDxfId="24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xr3:uid="{00000000-0010-0000-0000-000007000000}" name="Mínimo" dataDxfId="23"/>
    <tableColumn id="8" xr3:uid="{00000000-0010-0000-0000-000008000000}" name="Maximo" dataDxfId="22"/>
    <tableColumn id="9" xr3:uid="{00000000-0010-0000-0000-000009000000}" name="Valor Unitario Estimado" dataDxfId="21" dataCellStyle="Moeda"/>
    <tableColumn id="10" xr3:uid="{00000000-0010-0000-0000-00000A000000}" name="Valor Total Estimado" dataDxfId="20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9"/>
    <tableColumn id="13" xr3:uid="{00000000-0010-0000-0000-00000D000000}" name="Ser. Realizado" dataDxfId="18"/>
    <tableColumn id="14" xr3:uid="{00000000-0010-0000-0000-00000E000000}" name="FAB" dataDxfId="17"/>
    <tableColumn id="15" xr3:uid="{00000000-0010-0000-0000-00000F000000}" name="Valor Ser." dataDxfId="16"/>
    <tableColumn id="16" xr3:uid="{00000000-0010-0000-0000-000010000000}" name="Status Nivel Estoque " dataDxfId="15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4"/>
    <tableColumn id="12" xr3:uid="{00000000-0010-0000-0000-00000C000000}" name="Estoque Inicial" dataDxfId="13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5" totalsRowShown="0" headerRowDxfId="12" dataDxfId="11">
  <autoFilter ref="B4:F5" xr:uid="{00000000-0009-0000-0100-000002000000}"/>
  <tableColumns count="5">
    <tableColumn id="1" xr3:uid="{00000000-0010-0000-0100-000001000000}" name="Data" dataDxfId="10"/>
    <tableColumn id="2" xr3:uid="{00000000-0010-0000-0100-000002000000}" name="Codigo" dataDxfId="9"/>
    <tableColumn id="3" xr3:uid="{00000000-0010-0000-0100-000003000000}" name="Descrição Tecnica" dataDxfId="8">
      <calculatedColumnFormula>IFERROR(VLOOKUP(C5,Tabela1[],4,0),"Nenhum Item com esse Código Encontrado")</calculatedColumnFormula>
    </tableColumn>
    <tableColumn id="4" xr3:uid="{00000000-0010-0000-0100-000004000000}" name="Tipo" dataDxfId="7"/>
    <tableColumn id="5" xr3:uid="{00000000-0010-0000-0100-000005000000}" name="Quantidade" dataDxfId="6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3"/>
  <sheetViews>
    <sheetView showGridLines="0" showRowColHeaders="0" zoomScale="70" zoomScaleNormal="70" workbookViewId="0">
      <pane ySplit="4" topLeftCell="A5" activePane="bottomLeft" state="frozen"/>
      <selection pane="bottomLeft" activeCell="D15" sqref="D15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2" t="s">
        <v>0</v>
      </c>
      <c r="C1" s="32"/>
      <c r="D1" s="32"/>
      <c r="E1" s="32"/>
      <c r="F1" s="32"/>
      <c r="G1" s="9" t="s">
        <v>1</v>
      </c>
      <c r="I1" s="10"/>
      <c r="J1" s="10"/>
      <c r="O1" s="18"/>
    </row>
    <row r="2" spans="1:17" ht="28.5" x14ac:dyDescent="0.45">
      <c r="B2" s="31" t="s">
        <v>2</v>
      </c>
      <c r="C2" s="31"/>
      <c r="D2" s="31"/>
      <c r="E2" s="31"/>
      <c r="F2" s="31"/>
    </row>
    <row r="3" spans="1:17" ht="21" customHeight="1" x14ac:dyDescent="0.2">
      <c r="I3" s="11" t="s">
        <v>27</v>
      </c>
      <c r="J3" s="12">
        <f>SUM(J5:J10062)</f>
        <v>1084320.4165800624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I5" s="7">
        <v>200</v>
      </c>
      <c r="J5" s="7">
        <f>Tabela1[[#This Row],[Estoque]]*Tabela1[[#This Row],[Valor Unitario Estimado]]</f>
        <v>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6" s="20"/>
      <c r="H6" s="20"/>
      <c r="I6" s="21">
        <v>26.39</v>
      </c>
      <c r="J6" s="21">
        <f>Tabela1[[#This Row],[Estoque]]*Tabela1[[#This Row],[Valor Unitario Estimado]]</f>
        <v>422.24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28</v>
      </c>
      <c r="G7" s="20"/>
      <c r="H7" s="20"/>
      <c r="I7" s="21">
        <v>23.9</v>
      </c>
      <c r="J7" s="21">
        <f>Tabela1[[#This Row],[Estoque]]*Tabela1[[#This Row],[Valor Unitario Estimado]]</f>
        <v>669.19999999999993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" s="20"/>
      <c r="H8" s="20"/>
      <c r="I8" s="21">
        <v>16.440000000000001</v>
      </c>
      <c r="J8" s="21">
        <f>Tabela1[[#This Row],[Estoque]]*Tabela1[[#This Row],[Valor Unitario Estimado]]</f>
        <v>65.760000000000005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" s="20"/>
      <c r="H9" s="20"/>
      <c r="I9" s="21">
        <v>12</v>
      </c>
      <c r="J9" s="21">
        <f>Tabela1[[#This Row],[Estoque]]*Tabela1[[#This Row],[Valor Unitario Estimado]]</f>
        <v>24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" s="20"/>
      <c r="H10" s="20"/>
      <c r="I10" s="21">
        <v>12.3</v>
      </c>
      <c r="J10" s="21">
        <f>Tabela1[[#This Row],[Estoque]]*Tabela1[[#This Row],[Valor Unitario Estimado]]</f>
        <v>147.60000000000002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" s="20"/>
      <c r="H11" s="20"/>
      <c r="I11" s="21">
        <v>10.5</v>
      </c>
      <c r="J11" s="21">
        <f>Tabela1[[#This Row],[Estoque]]*Tabela1[[#This Row],[Valor Unitario Estimado]]</f>
        <v>52.5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2" s="20"/>
      <c r="H12" s="20"/>
      <c r="I12" s="21">
        <v>15</v>
      </c>
      <c r="J12" s="21">
        <f>Tabela1[[#This Row],[Estoque]]*Tabela1[[#This Row],[Valor Unitario Estimado]]</f>
        <v>1050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" s="20"/>
      <c r="H14" s="20"/>
      <c r="I14" s="21">
        <v>0.15</v>
      </c>
      <c r="J14" s="21">
        <f>Tabela1[[#This Row],[Estoque]]*Tabela1[[#This Row],[Valor Unitario Estimado]]</f>
        <v>0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" s="20"/>
      <c r="H15" s="20"/>
      <c r="I15" s="21">
        <v>0.15</v>
      </c>
      <c r="J15" s="21">
        <f>Tabela1[[#This Row],[Estoque]]*Tabela1[[#This Row],[Valor Unitario Estimado]]</f>
        <v>0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42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16" s="20"/>
      <c r="H16" s="20"/>
      <c r="I16" s="21">
        <v>0.15</v>
      </c>
      <c r="J16" s="21">
        <f>Tabela1[[#This Row],[Estoque]]*Tabela1[[#This Row],[Valor Unitario Estimado]]</f>
        <v>3.3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" s="20"/>
      <c r="H17" s="20"/>
      <c r="I17" s="21">
        <v>0.15</v>
      </c>
      <c r="J17" s="21">
        <f>Tabela1[[#This Row],[Estoque]]*Tabela1[[#This Row],[Valor Unitario Estimado]]</f>
        <v>0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" s="20"/>
      <c r="H18" s="20"/>
      <c r="I18" s="21">
        <v>3.6</v>
      </c>
      <c r="J18" s="21">
        <f>Tabela1[[#This Row],[Estoque]]*Tabela1[[#This Row],[Valor Unitario Estimado]]</f>
        <v>3.6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" s="20"/>
      <c r="H19" s="20"/>
      <c r="I19" s="21">
        <v>3.6</v>
      </c>
      <c r="J19" s="21">
        <f>Tabela1[[#This Row],[Estoque]]*Tabela1[[#This Row],[Valor Unitario Estimado]]</f>
        <v>32.4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0" s="20"/>
      <c r="H20" s="20"/>
      <c r="I20" s="21">
        <v>3.6</v>
      </c>
      <c r="J20" s="21">
        <f>Tabela1[[#This Row],[Estoque]]*Tabela1[[#This Row],[Valor Unitario Estimado]]</f>
        <v>3.6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264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4" s="20"/>
      <c r="H24" s="20"/>
      <c r="I24" s="21">
        <v>89</v>
      </c>
      <c r="J24" s="21">
        <f>Tabela1[[#This Row],[Estoque]]*Tabela1[[#This Row],[Valor Unitario Estimado]]</f>
        <v>267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" s="20"/>
      <c r="H25" s="20"/>
      <c r="I25" s="21">
        <v>107</v>
      </c>
      <c r="J25" s="21">
        <f>Tabela1[[#This Row],[Estoque]]*Tabela1[[#This Row],[Valor Unitario Estimado]]</f>
        <v>321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" s="20"/>
      <c r="H39" s="20"/>
      <c r="I39" s="21">
        <v>152.11000000000001</v>
      </c>
      <c r="J39" s="21">
        <f>Tabela1[[#This Row],[Estoque]]*Tabela1[[#This Row],[Valor Unitario Estimado]]</f>
        <v>608.44000000000005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6" s="20"/>
      <c r="H46" s="20"/>
      <c r="I46" s="21">
        <v>148.30000000000001</v>
      </c>
      <c r="J46" s="21">
        <f>Tabela1[[#This Row],[Estoque]]*Tabela1[[#This Row],[Valor Unitario Estimado]]</f>
        <v>741.5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" s="20"/>
      <c r="H57" s="20"/>
      <c r="I57" s="21">
        <v>85.75</v>
      </c>
      <c r="J57" s="21">
        <f>Tabela1[[#This Row],[Estoque]]*Tabela1[[#This Row],[Valor Unitario Estimado]]</f>
        <v>171.5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" s="20"/>
      <c r="H59" s="20"/>
      <c r="I59" s="21">
        <v>150</v>
      </c>
      <c r="J59" s="21">
        <f>Tabela1[[#This Row],[Estoque]]*Tabela1[[#This Row],[Valor Unitario Estimado]]</f>
        <v>450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61" s="20"/>
      <c r="H61" s="20"/>
      <c r="I61" s="21">
        <v>41</v>
      </c>
      <c r="J61" s="21">
        <f>Tabela1[[#This Row],[Estoque]]*Tabela1[[#This Row],[Valor Unitario Estimado]]</f>
        <v>451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14802.320000000002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5" priority="4" stopIfTrue="1">
      <formula>$C5="A"</formula>
    </cfRule>
  </conditionalFormatting>
  <conditionalFormatting sqref="O5:O1633">
    <cfRule type="expression" dxfId="4" priority="1" stopIfTrue="1">
      <formula>$O5="Estoque em Nível Mínimo"</formula>
    </cfRule>
    <cfRule type="expression" dxfId="3" priority="2" stopIfTrue="1">
      <formula>$O5="Estoque Não Conforme"</formula>
    </cfRule>
    <cfRule type="expression" dxfId="2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5"/>
  <sheetViews>
    <sheetView showGridLines="0" showRowColHeaders="0" tabSelected="1" workbookViewId="0">
      <pane ySplit="4" topLeftCell="A5" activePane="bottomLeft" state="frozen"/>
      <selection pane="bottomLeft" activeCell="D16" sqref="D16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3" t="s">
        <v>0</v>
      </c>
      <c r="C1" s="33"/>
      <c r="D1" s="33"/>
      <c r="E1" s="33"/>
      <c r="F1" s="33"/>
      <c r="G1" s="3" t="s">
        <v>1</v>
      </c>
      <c r="I1" s="6"/>
      <c r="J1" s="6"/>
    </row>
    <row r="2" spans="2:10" s="2" customFormat="1" ht="21" x14ac:dyDescent="0.2">
      <c r="B2" s="34" t="s">
        <v>28</v>
      </c>
      <c r="C2" s="34"/>
      <c r="D2" s="34"/>
      <c r="E2" s="34"/>
      <c r="F2" s="34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</sheetData>
  <mergeCells count="2">
    <mergeCell ref="B1:F1"/>
    <mergeCell ref="B2:F2"/>
  </mergeCells>
  <phoneticPr fontId="13" type="noConversion"/>
  <conditionalFormatting sqref="E5">
    <cfRule type="expression" dxfId="1" priority="1" stopIfTrue="1">
      <formula>$E5="Saída"</formula>
    </cfRule>
    <cfRule type="expression" dxfId="0" priority="2" stopIfTrue="1">
      <formula>$E5="Entrada"</formula>
    </cfRule>
  </conditionalFormatting>
  <dataValidations count="2">
    <dataValidation type="list" allowBlank="1" showInputMessage="1" showErrorMessage="1" sqref="E5" xr:uid="{00000000-0002-0000-0100-000000000000}">
      <formula1>"Entrada,Saída"</formula1>
    </dataValidation>
    <dataValidation type="custom" allowBlank="1" showInputMessage="1" showErrorMessage="1" sqref="F5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318"/>
  <sheetViews>
    <sheetView showGridLines="0" workbookViewId="0"/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55"/>
  <sheetViews>
    <sheetView workbookViewId="0">
      <selection activeCell="E10" sqref="E10"/>
    </sheetView>
  </sheetViews>
  <sheetFormatPr defaultRowHeight="15" x14ac:dyDescent="0.25"/>
  <cols>
    <col min="1" max="2" width="23.5703125" customWidth="1"/>
  </cols>
  <sheetData>
    <row r="1" spans="1:2" x14ac:dyDescent="0.25">
      <c r="A1" t="s">
        <v>3993</v>
      </c>
      <c r="B1" t="s">
        <v>3992</v>
      </c>
    </row>
    <row r="2" spans="1:2" x14ac:dyDescent="0.25">
      <c r="A2" t="s">
        <v>3300</v>
      </c>
      <c r="B2" t="s">
        <v>3991</v>
      </c>
    </row>
    <row r="3" spans="1:2" x14ac:dyDescent="0.25">
      <c r="A3" t="s">
        <v>3281</v>
      </c>
      <c r="B3" t="s">
        <v>3991</v>
      </c>
    </row>
    <row r="4" spans="1:2" x14ac:dyDescent="0.25">
      <c r="A4" t="s">
        <v>3307</v>
      </c>
      <c r="B4" t="s">
        <v>3991</v>
      </c>
    </row>
    <row r="5" spans="1:2" x14ac:dyDescent="0.25">
      <c r="A5" t="s">
        <v>3290</v>
      </c>
      <c r="B5" t="s">
        <v>3991</v>
      </c>
    </row>
    <row r="6" spans="1:2" x14ac:dyDescent="0.25">
      <c r="A6" t="s">
        <v>3283</v>
      </c>
      <c r="B6" t="s">
        <v>3985</v>
      </c>
    </row>
    <row r="7" spans="1:2" x14ac:dyDescent="0.25">
      <c r="A7" t="s">
        <v>3299</v>
      </c>
      <c r="B7" t="s">
        <v>3985</v>
      </c>
    </row>
    <row r="8" spans="1:2" x14ac:dyDescent="0.25">
      <c r="A8" t="s">
        <v>3308</v>
      </c>
      <c r="B8" t="s">
        <v>3985</v>
      </c>
    </row>
    <row r="9" spans="1:2" x14ac:dyDescent="0.25">
      <c r="A9" t="s">
        <v>3994</v>
      </c>
      <c r="B9" t="s">
        <v>3985</v>
      </c>
    </row>
    <row r="10" spans="1:2" x14ac:dyDescent="0.25">
      <c r="A10" t="s">
        <v>3990</v>
      </c>
      <c r="B10" t="s">
        <v>3985</v>
      </c>
    </row>
    <row r="11" spans="1:2" x14ac:dyDescent="0.25">
      <c r="A11" t="s">
        <v>3989</v>
      </c>
      <c r="B11" t="s">
        <v>3985</v>
      </c>
    </row>
    <row r="12" spans="1:2" x14ac:dyDescent="0.25">
      <c r="A12" t="s">
        <v>3988</v>
      </c>
      <c r="B12" t="s">
        <v>3985</v>
      </c>
    </row>
    <row r="13" spans="1:2" x14ac:dyDescent="0.25">
      <c r="A13" t="s">
        <v>3987</v>
      </c>
      <c r="B13" t="s">
        <v>3985</v>
      </c>
    </row>
    <row r="14" spans="1:2" x14ac:dyDescent="0.25">
      <c r="A14" t="s">
        <v>3337</v>
      </c>
      <c r="B14" t="s">
        <v>3985</v>
      </c>
    </row>
    <row r="15" spans="1:2" x14ac:dyDescent="0.25">
      <c r="A15" t="s">
        <v>3986</v>
      </c>
      <c r="B15" t="s">
        <v>3985</v>
      </c>
    </row>
    <row r="16" spans="1:2" x14ac:dyDescent="0.25">
      <c r="A16" t="s">
        <v>3363</v>
      </c>
      <c r="B16" t="s">
        <v>3985</v>
      </c>
    </row>
    <row r="17" spans="1:2" x14ac:dyDescent="0.25">
      <c r="A17" t="s">
        <v>3297</v>
      </c>
      <c r="B17" t="s">
        <v>3963</v>
      </c>
    </row>
    <row r="18" spans="1:2" x14ac:dyDescent="0.25">
      <c r="A18" t="s">
        <v>3984</v>
      </c>
      <c r="B18" t="s">
        <v>3963</v>
      </c>
    </row>
    <row r="19" spans="1:2" x14ac:dyDescent="0.25">
      <c r="A19" t="s">
        <v>3983</v>
      </c>
      <c r="B19" t="s">
        <v>3963</v>
      </c>
    </row>
    <row r="20" spans="1:2" x14ac:dyDescent="0.25">
      <c r="A20" t="s">
        <v>3282</v>
      </c>
      <c r="B20" t="s">
        <v>3963</v>
      </c>
    </row>
    <row r="21" spans="1:2" x14ac:dyDescent="0.25">
      <c r="A21" t="s">
        <v>3295</v>
      </c>
      <c r="B21" t="s">
        <v>3963</v>
      </c>
    </row>
    <row r="22" spans="1:2" x14ac:dyDescent="0.25">
      <c r="A22" t="s">
        <v>3982</v>
      </c>
      <c r="B22" t="s">
        <v>3963</v>
      </c>
    </row>
    <row r="23" spans="1:2" x14ac:dyDescent="0.25">
      <c r="A23" t="s">
        <v>3981</v>
      </c>
      <c r="B23" t="s">
        <v>3963</v>
      </c>
    </row>
    <row r="24" spans="1:2" x14ac:dyDescent="0.25">
      <c r="A24" t="s">
        <v>3345</v>
      </c>
      <c r="B24" t="s">
        <v>3963</v>
      </c>
    </row>
    <row r="25" spans="1:2" x14ac:dyDescent="0.25">
      <c r="A25" t="s">
        <v>3980</v>
      </c>
      <c r="B25" t="s">
        <v>3963</v>
      </c>
    </row>
    <row r="26" spans="1:2" x14ac:dyDescent="0.25">
      <c r="A26" t="s">
        <v>3979</v>
      </c>
      <c r="B26" t="s">
        <v>3963</v>
      </c>
    </row>
    <row r="27" spans="1:2" x14ac:dyDescent="0.25">
      <c r="A27" t="s">
        <v>3978</v>
      </c>
      <c r="B27" t="s">
        <v>3965</v>
      </c>
    </row>
    <row r="28" spans="1:2" x14ac:dyDescent="0.25">
      <c r="A28" t="s">
        <v>3977</v>
      </c>
      <c r="B28" t="s">
        <v>3965</v>
      </c>
    </row>
    <row r="29" spans="1:2" x14ac:dyDescent="0.25">
      <c r="A29" t="s">
        <v>3287</v>
      </c>
      <c r="B29" t="s">
        <v>3965</v>
      </c>
    </row>
    <row r="30" spans="1:2" x14ac:dyDescent="0.25">
      <c r="A30" t="s">
        <v>3279</v>
      </c>
      <c r="B30" t="s">
        <v>3965</v>
      </c>
    </row>
    <row r="31" spans="1:2" x14ac:dyDescent="0.25">
      <c r="A31" t="s">
        <v>3976</v>
      </c>
      <c r="B31" t="s">
        <v>3965</v>
      </c>
    </row>
    <row r="32" spans="1:2" x14ac:dyDescent="0.25">
      <c r="A32" t="s">
        <v>3975</v>
      </c>
      <c r="B32" t="s">
        <v>3965</v>
      </c>
    </row>
    <row r="33" spans="1:2" x14ac:dyDescent="0.25">
      <c r="A33" t="s">
        <v>3296</v>
      </c>
      <c r="B33" t="s">
        <v>3965</v>
      </c>
    </row>
    <row r="34" spans="1:2" x14ac:dyDescent="0.25">
      <c r="A34" t="s">
        <v>3974</v>
      </c>
      <c r="B34" t="s">
        <v>3965</v>
      </c>
    </row>
    <row r="35" spans="1:2" x14ac:dyDescent="0.25">
      <c r="A35" t="s">
        <v>3289</v>
      </c>
      <c r="B35" t="s">
        <v>3960</v>
      </c>
    </row>
    <row r="36" spans="1:2" x14ac:dyDescent="0.25">
      <c r="A36" t="s">
        <v>3304</v>
      </c>
      <c r="B36" t="s">
        <v>3960</v>
      </c>
    </row>
    <row r="37" spans="1:2" x14ac:dyDescent="0.25">
      <c r="A37" t="s">
        <v>3973</v>
      </c>
      <c r="B37" t="s">
        <v>3960</v>
      </c>
    </row>
    <row r="38" spans="1:2" x14ac:dyDescent="0.25">
      <c r="A38" t="s">
        <v>3350</v>
      </c>
      <c r="B38" t="s">
        <v>3960</v>
      </c>
    </row>
    <row r="39" spans="1:2" x14ac:dyDescent="0.25">
      <c r="A39" t="s">
        <v>3972</v>
      </c>
      <c r="B39" t="s">
        <v>3960</v>
      </c>
    </row>
    <row r="40" spans="1:2" x14ac:dyDescent="0.25">
      <c r="A40" t="s">
        <v>3284</v>
      </c>
      <c r="B40" t="s">
        <v>3960</v>
      </c>
    </row>
    <row r="41" spans="1:2" x14ac:dyDescent="0.25">
      <c r="A41" t="s">
        <v>3971</v>
      </c>
      <c r="B41" t="s">
        <v>3960</v>
      </c>
    </row>
    <row r="42" spans="1:2" x14ac:dyDescent="0.25">
      <c r="A42" t="s">
        <v>3340</v>
      </c>
      <c r="B42" t="s">
        <v>3960</v>
      </c>
    </row>
    <row r="43" spans="1:2" x14ac:dyDescent="0.25">
      <c r="A43" t="s">
        <v>3970</v>
      </c>
      <c r="B43" t="s">
        <v>3960</v>
      </c>
    </row>
    <row r="44" spans="1:2" x14ac:dyDescent="0.25">
      <c r="A44" t="s">
        <v>3344</v>
      </c>
      <c r="B44" t="s">
        <v>3960</v>
      </c>
    </row>
    <row r="45" spans="1:2" x14ac:dyDescent="0.25">
      <c r="A45" t="s">
        <v>3969</v>
      </c>
      <c r="B45" t="s">
        <v>3963</v>
      </c>
    </row>
    <row r="46" spans="1:2" x14ac:dyDescent="0.25">
      <c r="A46" t="s">
        <v>3968</v>
      </c>
      <c r="B46" t="s">
        <v>3963</v>
      </c>
    </row>
    <row r="47" spans="1:2" x14ac:dyDescent="0.25">
      <c r="A47" t="s">
        <v>3967</v>
      </c>
      <c r="B47" t="s">
        <v>3963</v>
      </c>
    </row>
    <row r="48" spans="1:2" x14ac:dyDescent="0.25">
      <c r="A48" t="s">
        <v>3966</v>
      </c>
      <c r="B48" t="s">
        <v>3965</v>
      </c>
    </row>
    <row r="49" spans="1:2" x14ac:dyDescent="0.25">
      <c r="A49" t="s">
        <v>3964</v>
      </c>
      <c r="B49" t="s">
        <v>3963</v>
      </c>
    </row>
    <row r="50" spans="1:2" x14ac:dyDescent="0.25">
      <c r="A50" t="s">
        <v>3962</v>
      </c>
      <c r="B50" t="s">
        <v>3960</v>
      </c>
    </row>
    <row r="51" spans="1:2" x14ac:dyDescent="0.25">
      <c r="A51" t="s">
        <v>3961</v>
      </c>
      <c r="B51" t="s">
        <v>3960</v>
      </c>
    </row>
    <row r="52" spans="1:2" x14ac:dyDescent="0.25">
      <c r="A52" t="s">
        <v>3959</v>
      </c>
      <c r="B52" t="s">
        <v>3959</v>
      </c>
    </row>
    <row r="53" spans="1:2" x14ac:dyDescent="0.25">
      <c r="A53" t="s">
        <v>3958</v>
      </c>
      <c r="B53" t="s">
        <v>3956</v>
      </c>
    </row>
    <row r="54" spans="1:2" x14ac:dyDescent="0.25">
      <c r="A54" t="s">
        <v>3957</v>
      </c>
      <c r="B54" t="s">
        <v>3956</v>
      </c>
    </row>
    <row r="55" spans="1:2" x14ac:dyDescent="0.25">
      <c r="A55" t="s">
        <v>3955</v>
      </c>
      <c r="B55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2022-10-26T22:33:52Z</dcterms:modified>
</cp:coreProperties>
</file>