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utu/Google Drive/Doutorado/thesis/"/>
    </mc:Choice>
  </mc:AlternateContent>
  <xr:revisionPtr revIDLastSave="0" documentId="13_ncr:1_{D9562DF2-2DF3-2B4D-88CF-AE63C8433BF9}" xr6:coauthVersionLast="45" xr6:coauthVersionMax="45" xr10:uidLastSave="{00000000-0000-0000-0000-000000000000}"/>
  <bookViews>
    <workbookView xWindow="28800" yWindow="460" windowWidth="21420" windowHeight="21140" activeTab="1" xr2:uid="{00000000-000D-0000-FFFF-FFFF00000000}"/>
  </bookViews>
  <sheets>
    <sheet name="dados" sheetId="1" r:id="rId1"/>
    <sheet name="dadosProcess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2" l="1"/>
  <c r="G12" i="2"/>
  <c r="E12" i="2"/>
  <c r="D12" i="2"/>
  <c r="C12" i="2"/>
  <c r="F12" i="2" s="1"/>
  <c r="E11" i="2"/>
  <c r="G11" i="2" s="1"/>
  <c r="D11" i="2"/>
  <c r="C11" i="2"/>
  <c r="E10" i="2"/>
  <c r="D10" i="2"/>
  <c r="E9" i="2"/>
  <c r="D9" i="2"/>
  <c r="E8" i="2"/>
  <c r="D8" i="2"/>
  <c r="E7" i="2"/>
  <c r="D7" i="2"/>
  <c r="C7" i="2"/>
  <c r="F7" i="2" s="1"/>
  <c r="E6" i="2"/>
  <c r="G6" i="2" s="1"/>
  <c r="D6" i="2"/>
  <c r="E5" i="2"/>
  <c r="D5" i="2"/>
  <c r="F5" i="2" s="1"/>
  <c r="E4" i="2"/>
  <c r="D4" i="2"/>
  <c r="E3" i="2"/>
  <c r="D3" i="2"/>
  <c r="E2" i="2"/>
  <c r="G2" i="2" s="1"/>
  <c r="D2" i="2"/>
  <c r="C10" i="2"/>
  <c r="C9" i="2"/>
  <c r="F9" i="2" s="1"/>
  <c r="C8" i="2"/>
  <c r="G8" i="2" s="1"/>
  <c r="C6" i="2"/>
  <c r="C5" i="2"/>
  <c r="G5" i="2" s="1"/>
  <c r="C4" i="2"/>
  <c r="G4" i="2" s="1"/>
  <c r="C3" i="2"/>
  <c r="F3" i="2" s="1"/>
  <c r="C2" i="2"/>
  <c r="F2" i="2" s="1"/>
  <c r="F11" i="2" l="1"/>
  <c r="G9" i="2"/>
  <c r="F8" i="2"/>
  <c r="F4" i="2"/>
  <c r="G3" i="2"/>
  <c r="F6" i="2"/>
  <c r="G10" i="2"/>
  <c r="F10" i="2"/>
</calcChain>
</file>

<file path=xl/sharedStrings.xml><?xml version="1.0" encoding="utf-8"?>
<sst xmlns="http://schemas.openxmlformats.org/spreadsheetml/2006/main" count="62" uniqueCount="37">
  <si>
    <t>Nenhuma</t>
  </si>
  <si>
    <t>No√ß√£o de pilotagem da cadeira</t>
  </si>
  <si>
    <t>Lentid√£o de resposta</t>
  </si>
  <si>
    <t>Preparar joystick na mesma posi√ß√£o que a cadeira - apoio remov√≠vel
Avisar antecipadamente que o joystick n√£o tem diagonal</t>
  </si>
  <si>
    <t>sc</t>
  </si>
  <si>
    <t xml:space="preserve">n√£o renderizou o √∫ltimo marcador
campo </t>
  </si>
  <si>
    <t>Financeira, carro, f√≠sica, acompanhante</t>
  </si>
  <si>
    <t>ID</t>
  </si>
  <si>
    <t>QX1</t>
  </si>
  <si>
    <t>QX2</t>
  </si>
  <si>
    <t>QX3</t>
  </si>
  <si>
    <t>QX4</t>
  </si>
  <si>
    <t>QX5</t>
  </si>
  <si>
    <t>Q1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</si>
  <si>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</si>
  <si>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</si>
  <si>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</si>
  <si>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</si>
  <si>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</si>
  <si>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</si>
  <si>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</si>
  <si>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</si>
  <si>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</si>
  <si>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</si>
  <si>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</si>
  <si>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V1</t>
  </si>
  <si>
    <t>V2</t>
  </si>
  <si>
    <t>V3</t>
  </si>
  <si>
    <t>Média</t>
  </si>
  <si>
    <t>DesvioPadrão</t>
  </si>
  <si>
    <t>Questões-OLD</t>
  </si>
  <si>
    <t>Questões-FINAIS</t>
  </si>
  <si>
    <t>Q2</t>
  </si>
  <si>
    <t>Q3</t>
  </si>
  <si>
    <t>Q4</t>
  </si>
  <si>
    <t>Q5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</si>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</sst>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System</a:t>
            </a:r>
            <a:r>
              <a:rPr lang="en-US" b="1" baseline="0"/>
              <a:t> good aspects</a:t>
            </a:r>
          </a:p>
        </c:rich>
      </c:tx>
      <c:layout>
        <c:manualLayout>
          <c:xMode val="edge"/>
          <c:yMode val="edge"/>
          <c:x val="0.26894184613596894"/>
          <c:y val="3.6931809920407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>
        <c:manualLayout>
          <c:layoutTarget val="inner"/>
          <c:xMode val="edge"/>
          <c:yMode val="edge"/>
          <c:x val="8.5036123798185467E-2"/>
          <c:y val="0.27889687947208514"/>
          <c:w val="0.88456422193531992"/>
          <c:h val="0.625942156966331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dadosProcessados!$F$1</c:f>
              <c:strCache>
                <c:ptCount val="1"/>
                <c:pt idx="0">
                  <c:v>Média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dLbl>
              <c:idx val="0"/>
              <c:layout>
                <c:manualLayout>
                  <c:x val="2.7636049333176946E-3"/>
                  <c:y val="-7.888740544096531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A7-BB44-837B-E9E301824FE6}"/>
                </c:ext>
              </c:extLst>
            </c:dLbl>
            <c:dLbl>
              <c:idx val="2"/>
              <c:layout>
                <c:manualLayout>
                  <c:x val="2.7636049333176946E-3"/>
                  <c:y val="-7.980760562643038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A7-BB44-837B-E9E301824FE6}"/>
                </c:ext>
              </c:extLst>
            </c:dLbl>
            <c:dLbl>
              <c:idx val="6"/>
              <c:layout>
                <c:manualLayout>
                  <c:x val="-1.0133101030383753E-16"/>
                  <c:y val="-0.1650211473950697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9A7-BB44-837B-E9E301824F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dadosProcessados!$G$1:$G$12</c:f>
                <c:numCache>
                  <c:formatCode>General</c:formatCode>
                  <c:ptCount val="8"/>
                  <c:pt idx="0">
                    <c:v>0.57735026918962473</c:v>
                  </c:pt>
                  <c:pt idx="1">
                    <c:v>0</c:v>
                  </c:pt>
                  <c:pt idx="2">
                    <c:v>1.154700538379251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1.154700538379251</c:v>
                  </c:pt>
                  <c:pt idx="7">
                    <c:v>0</c:v>
                  </c:pt>
                </c:numCache>
              </c:numRef>
            </c:plus>
            <c:minus>
              <c:numRef>
                <c:f>dadosProcessados!$G$1:$G$12</c:f>
                <c:numCache>
                  <c:formatCode>General</c:formatCode>
                  <c:ptCount val="8"/>
                  <c:pt idx="0">
                    <c:v>0.57735026918962473</c:v>
                  </c:pt>
                  <c:pt idx="1">
                    <c:v>0</c:v>
                  </c:pt>
                  <c:pt idx="2">
                    <c:v>1.154700538379251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1.154700538379251</c:v>
                  </c:pt>
                  <c:pt idx="7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dadosProcessados!$B$2:$B$12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Q5</c:v>
                </c:pt>
                <c:pt idx="3">
                  <c:v>Q6</c:v>
                </c:pt>
                <c:pt idx="4">
                  <c:v>Q8</c:v>
                </c:pt>
                <c:pt idx="5">
                  <c:v>Q9</c:v>
                </c:pt>
                <c:pt idx="6">
                  <c:v>Q10</c:v>
                </c:pt>
                <c:pt idx="7">
                  <c:v>Q11</c:v>
                </c:pt>
              </c:strCache>
            </c:strRef>
          </c:cat>
          <c:val>
            <c:numRef>
              <c:f>dadosProcessados!$F$2:$F$12</c:f>
              <c:numCache>
                <c:formatCode>0.00</c:formatCode>
                <c:ptCount val="8"/>
                <c:pt idx="0">
                  <c:v>4.333333333333333</c:v>
                </c:pt>
                <c:pt idx="1">
                  <c:v>5</c:v>
                </c:pt>
                <c:pt idx="2">
                  <c:v>4.333333333333333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3.3333333333333335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7-BB44-837B-E9E301824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364420815"/>
        <c:axId val="1421097903"/>
      </c:barChart>
      <c:catAx>
        <c:axId val="136442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421097903"/>
        <c:crosses val="autoZero"/>
        <c:auto val="1"/>
        <c:lblAlgn val="ctr"/>
        <c:lblOffset val="100"/>
        <c:noMultiLvlLbl val="0"/>
      </c:catAx>
      <c:valAx>
        <c:axId val="1421097903"/>
        <c:scaling>
          <c:orientation val="minMax"/>
          <c:max val="5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36442081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System</a:t>
            </a:r>
            <a:r>
              <a:rPr lang="en-US" b="1" baseline="0"/>
              <a:t> limitations aspects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>
        <c:manualLayout>
          <c:layoutTarget val="inner"/>
          <c:xMode val="edge"/>
          <c:yMode val="edge"/>
          <c:x val="8.4837757522916973E-2"/>
          <c:y val="0.27064540823742606"/>
          <c:w val="0.88483350238114256"/>
          <c:h val="0.634223659262178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dadosProcessados!$F$1</c:f>
              <c:strCache>
                <c:ptCount val="1"/>
                <c:pt idx="0">
                  <c:v>Média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dLbl>
              <c:idx val="0"/>
              <c:layout>
                <c:manualLayout>
                  <c:x val="-2.5273658116495102E-17"/>
                  <c:y val="-7.38403098321311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9E-5D41-B6D9-A2407AEC885F}"/>
                </c:ext>
              </c:extLst>
            </c:dLbl>
            <c:dLbl>
              <c:idx val="1"/>
              <c:layout>
                <c:manualLayout>
                  <c:x val="0"/>
                  <c:y val="-0.1476806196642624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9E-5D41-B6D9-A2407AEC885F}"/>
                </c:ext>
              </c:extLst>
            </c:dLbl>
            <c:dLbl>
              <c:idx val="2"/>
              <c:layout>
                <c:manualLayout>
                  <c:x val="-1.0109463246598041E-16"/>
                  <c:y val="-0.1312716619237888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9E-5D41-B6D9-A2407AEC88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dadosProcessados!$G$1:$G$12</c:f>
                <c:numCache>
                  <c:formatCode>General</c:formatCode>
                  <c:ptCount val="8"/>
                  <c:pt idx="0">
                    <c:v>0.57735026918962473</c:v>
                  </c:pt>
                  <c:pt idx="1">
                    <c:v>0</c:v>
                  </c:pt>
                  <c:pt idx="2">
                    <c:v>1.154700538379251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1.154700538379251</c:v>
                  </c:pt>
                  <c:pt idx="7">
                    <c:v>0</c:v>
                  </c:pt>
                </c:numCache>
              </c:numRef>
            </c:plus>
            <c:minus>
              <c:numRef>
                <c:f>dadosProcessados!$G$1:$G$12</c:f>
                <c:numCache>
                  <c:formatCode>General</c:formatCode>
                  <c:ptCount val="8"/>
                  <c:pt idx="0">
                    <c:v>0.57735026918962473</c:v>
                  </c:pt>
                  <c:pt idx="1">
                    <c:v>0</c:v>
                  </c:pt>
                  <c:pt idx="2">
                    <c:v>1.154700538379251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1.154700538379251</c:v>
                  </c:pt>
                  <c:pt idx="7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dadosProcessados!$B$2:$B$12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Q5</c:v>
                </c:pt>
                <c:pt idx="3">
                  <c:v>Q6</c:v>
                </c:pt>
                <c:pt idx="4">
                  <c:v>Q8</c:v>
                </c:pt>
                <c:pt idx="5">
                  <c:v>Q9</c:v>
                </c:pt>
                <c:pt idx="6">
                  <c:v>Q10</c:v>
                </c:pt>
                <c:pt idx="7">
                  <c:v>Q11</c:v>
                </c:pt>
              </c:strCache>
            </c:strRef>
          </c:cat>
          <c:val>
            <c:numRef>
              <c:f>dadosProcessados!$F$2:$F$12</c:f>
              <c:numCache>
                <c:formatCode>0.00</c:formatCode>
                <c:ptCount val="8"/>
                <c:pt idx="0">
                  <c:v>4.333333333333333</c:v>
                </c:pt>
                <c:pt idx="1">
                  <c:v>5</c:v>
                </c:pt>
                <c:pt idx="2">
                  <c:v>4.333333333333333</c:v>
                </c:pt>
                <c:pt idx="3">
                  <c:v>5</c:v>
                </c:pt>
                <c:pt idx="4">
                  <c:v>4</c:v>
                </c:pt>
                <c:pt idx="5">
                  <c:v>5</c:v>
                </c:pt>
                <c:pt idx="6">
                  <c:v>3.3333333333333335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E-5D41-B6D9-A2407AEC8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345896111"/>
        <c:axId val="1486066799"/>
      </c:barChart>
      <c:catAx>
        <c:axId val="134589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486066799"/>
        <c:crosses val="autoZero"/>
        <c:auto val="1"/>
        <c:lblAlgn val="ctr"/>
        <c:lblOffset val="100"/>
        <c:noMultiLvlLbl val="0"/>
      </c:catAx>
      <c:valAx>
        <c:axId val="1486066799"/>
        <c:scaling>
          <c:orientation val="minMax"/>
          <c:max val="5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34589611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</xdr:rowOff>
    </xdr:from>
    <xdr:to>
      <xdr:col>6</xdr:col>
      <xdr:colOff>775678</xdr:colOff>
      <xdr:row>28</xdr:row>
      <xdr:rowOff>17586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076BCB-F193-7B4B-9A21-3A19285AD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845039</xdr:colOff>
      <xdr:row>13</xdr:row>
      <xdr:rowOff>977</xdr:rowOff>
    </xdr:from>
    <xdr:to>
      <xdr:col>12</xdr:col>
      <xdr:colOff>332154</xdr:colOff>
      <xdr:row>28</xdr:row>
      <xdr:rowOff>19539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7A52BD-F2B4-D840-9B8F-18AF1E097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opLeftCell="I1" workbookViewId="0">
      <selection activeCell="O5" sqref="O5"/>
    </sheetView>
  </sheetViews>
  <sheetFormatPr baseColWidth="10" defaultRowHeight="16" x14ac:dyDescent="0.2"/>
  <sheetData>
    <row r="1" spans="1:22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22" ht="238" x14ac:dyDescent="0.2">
      <c r="A2">
        <v>27</v>
      </c>
      <c r="B2">
        <v>3</v>
      </c>
      <c r="C2">
        <v>3</v>
      </c>
      <c r="D2">
        <v>0</v>
      </c>
      <c r="E2">
        <v>1</v>
      </c>
      <c r="F2" t="s">
        <v>0</v>
      </c>
      <c r="G2">
        <v>4</v>
      </c>
      <c r="H2">
        <v>5</v>
      </c>
      <c r="I2">
        <v>2</v>
      </c>
      <c r="J2">
        <v>3</v>
      </c>
      <c r="K2">
        <v>3</v>
      </c>
      <c r="L2">
        <v>5</v>
      </c>
      <c r="M2">
        <v>2</v>
      </c>
      <c r="N2">
        <v>4</v>
      </c>
      <c r="O2">
        <v>5</v>
      </c>
      <c r="P2">
        <v>4</v>
      </c>
      <c r="Q2">
        <v>4</v>
      </c>
      <c r="R2" t="s">
        <v>1</v>
      </c>
      <c r="S2" t="s">
        <v>2</v>
      </c>
      <c r="T2" s="1" t="s">
        <v>3</v>
      </c>
      <c r="U2">
        <v>13</v>
      </c>
      <c r="V2">
        <v>114</v>
      </c>
    </row>
    <row r="3" spans="1:22" ht="85" x14ac:dyDescent="0.2">
      <c r="A3">
        <v>33</v>
      </c>
      <c r="B3">
        <v>4</v>
      </c>
      <c r="C3">
        <v>4</v>
      </c>
      <c r="D3">
        <v>0</v>
      </c>
      <c r="E3">
        <v>1</v>
      </c>
      <c r="F3" t="s">
        <v>0</v>
      </c>
      <c r="G3">
        <v>5</v>
      </c>
      <c r="H3">
        <v>5</v>
      </c>
      <c r="I3">
        <v>3</v>
      </c>
      <c r="J3">
        <v>1</v>
      </c>
      <c r="K3">
        <v>5</v>
      </c>
      <c r="L3">
        <v>5</v>
      </c>
      <c r="M3">
        <v>1</v>
      </c>
      <c r="N3">
        <v>4</v>
      </c>
      <c r="O3">
        <v>5</v>
      </c>
      <c r="P3">
        <v>2</v>
      </c>
      <c r="Q3">
        <v>4</v>
      </c>
      <c r="R3" t="s">
        <v>4</v>
      </c>
      <c r="S3" t="s">
        <v>4</v>
      </c>
      <c r="T3" s="1" t="s">
        <v>5</v>
      </c>
      <c r="U3">
        <v>14</v>
      </c>
      <c r="V3">
        <v>122</v>
      </c>
    </row>
    <row r="4" spans="1:22" x14ac:dyDescent="0.2">
      <c r="A4">
        <v>36</v>
      </c>
      <c r="B4">
        <v>3</v>
      </c>
      <c r="C4">
        <v>3</v>
      </c>
      <c r="D4">
        <v>1</v>
      </c>
      <c r="E4">
        <v>1</v>
      </c>
      <c r="F4" t="s">
        <v>6</v>
      </c>
      <c r="G4">
        <v>4</v>
      </c>
      <c r="H4">
        <v>5</v>
      </c>
      <c r="I4">
        <v>3</v>
      </c>
      <c r="J4">
        <v>3</v>
      </c>
      <c r="K4">
        <v>5</v>
      </c>
      <c r="L4">
        <v>5</v>
      </c>
      <c r="M4">
        <v>3</v>
      </c>
      <c r="N4">
        <v>4</v>
      </c>
      <c r="O4">
        <v>5</v>
      </c>
      <c r="P4">
        <v>4</v>
      </c>
      <c r="Q4">
        <v>4</v>
      </c>
      <c r="R4" t="s">
        <v>4</v>
      </c>
      <c r="S4" t="s">
        <v>4</v>
      </c>
      <c r="T4" t="s">
        <v>4</v>
      </c>
      <c r="U4">
        <v>15</v>
      </c>
      <c r="V4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topLeftCell="A9" zoomScale="200" zoomScaleNormal="200" workbookViewId="0">
      <selection activeCell="H12" sqref="H12"/>
    </sheetView>
  </sheetViews>
  <sheetFormatPr baseColWidth="10" defaultRowHeight="16" x14ac:dyDescent="0.2"/>
  <cols>
    <col min="1" max="1" width="12.83203125" bestFit="1" customWidth="1"/>
    <col min="2" max="2" width="14.6640625" bestFit="1" customWidth="1"/>
    <col min="3" max="5" width="3.33203125" bestFit="1" customWidth="1"/>
    <col min="6" max="7" width="12.6640625" bestFit="1" customWidth="1"/>
  </cols>
  <sheetData>
    <row r="1" spans="1:8" hidden="1" x14ac:dyDescent="0.2">
      <c r="A1" t="s">
        <v>30</v>
      </c>
      <c r="B1" t="s">
        <v>31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8" x14ac:dyDescent="0.2">
      <c r="A2" t="s">
        <v>14</v>
      </c>
      <c r="B2" t="s">
        <v>13</v>
      </c>
      <c r="C2">
        <f>dados!$G$2</f>
        <v>4</v>
      </c>
      <c r="D2">
        <f>dados!$G$3</f>
        <v>5</v>
      </c>
      <c r="E2">
        <f>dados!$G$4</f>
        <v>4</v>
      </c>
      <c r="F2" s="2">
        <f>AVERAGE(C2:E2)</f>
        <v>4.333333333333333</v>
      </c>
      <c r="G2" s="2">
        <f t="shared" ref="G2:G12" si="0">STDEVA(C2:E2)</f>
        <v>0.57735026918962473</v>
      </c>
      <c r="H2" t="s">
        <v>36</v>
      </c>
    </row>
    <row r="3" spans="1:8" x14ac:dyDescent="0.2">
      <c r="A3" t="s">
        <v>15</v>
      </c>
      <c r="B3" t="s">
        <v>32</v>
      </c>
      <c r="C3">
        <f>dados!$H$2</f>
        <v>5</v>
      </c>
      <c r="D3">
        <f>dados!$H$3</f>
        <v>5</v>
      </c>
      <c r="E3">
        <f>dados!$H$4</f>
        <v>5</v>
      </c>
      <c r="F3" s="2">
        <f t="shared" ref="F3:F12" si="1">AVERAGE(C3:E3)</f>
        <v>5</v>
      </c>
      <c r="G3" s="2">
        <f t="shared" si="0"/>
        <v>0</v>
      </c>
      <c r="H3" t="s">
        <v>36</v>
      </c>
    </row>
    <row r="4" spans="1:8" hidden="1" x14ac:dyDescent="0.2">
      <c r="A4" t="s">
        <v>16</v>
      </c>
      <c r="B4" t="s">
        <v>33</v>
      </c>
      <c r="C4">
        <f>dados!$I$2</f>
        <v>2</v>
      </c>
      <c r="D4">
        <f>dados!$I$3</f>
        <v>3</v>
      </c>
      <c r="E4">
        <f>dados!$I$4</f>
        <v>3</v>
      </c>
      <c r="F4" s="2">
        <f t="shared" si="1"/>
        <v>2.6666666666666665</v>
      </c>
      <c r="G4" s="2">
        <f t="shared" si="0"/>
        <v>0.57735026918962629</v>
      </c>
      <c r="H4" t="s">
        <v>36</v>
      </c>
    </row>
    <row r="5" spans="1:8" hidden="1" x14ac:dyDescent="0.2">
      <c r="A5" t="s">
        <v>17</v>
      </c>
      <c r="B5" t="s">
        <v>34</v>
      </c>
      <c r="C5">
        <f>dados!$J$2</f>
        <v>3</v>
      </c>
      <c r="D5">
        <f>dados!$J$3</f>
        <v>1</v>
      </c>
      <c r="E5">
        <f>dados!$J$4</f>
        <v>3</v>
      </c>
      <c r="F5" s="2">
        <f t="shared" si="1"/>
        <v>2.3333333333333335</v>
      </c>
      <c r="G5" s="2">
        <f t="shared" si="0"/>
        <v>1.1547005383792517</v>
      </c>
    </row>
    <row r="6" spans="1:8" x14ac:dyDescent="0.2">
      <c r="A6" t="s">
        <v>18</v>
      </c>
      <c r="B6" t="s">
        <v>35</v>
      </c>
      <c r="C6">
        <f>dados!$K$2</f>
        <v>3</v>
      </c>
      <c r="D6">
        <f>dados!$K$3</f>
        <v>5</v>
      </c>
      <c r="E6">
        <f>dados!$K$4</f>
        <v>5</v>
      </c>
      <c r="F6" s="2">
        <f t="shared" si="1"/>
        <v>4.333333333333333</v>
      </c>
      <c r="G6" s="2">
        <f t="shared" si="0"/>
        <v>1.154700538379251</v>
      </c>
    </row>
    <row r="7" spans="1:8" x14ac:dyDescent="0.2">
      <c r="A7" t="s">
        <v>19</v>
      </c>
      <c r="B7" t="s">
        <v>14</v>
      </c>
      <c r="C7">
        <f>dados!$L$2</f>
        <v>5</v>
      </c>
      <c r="D7">
        <f>dados!$L$3</f>
        <v>5</v>
      </c>
      <c r="E7">
        <f>dados!$L$4</f>
        <v>5</v>
      </c>
      <c r="F7" s="2">
        <f t="shared" si="1"/>
        <v>5</v>
      </c>
      <c r="G7" s="2">
        <f t="shared" si="0"/>
        <v>0</v>
      </c>
    </row>
    <row r="8" spans="1:8" hidden="1" x14ac:dyDescent="0.2">
      <c r="A8" t="s">
        <v>20</v>
      </c>
      <c r="B8" t="s">
        <v>15</v>
      </c>
      <c r="C8">
        <f>dados!$M$2</f>
        <v>2</v>
      </c>
      <c r="D8">
        <f>dados!$M$3</f>
        <v>1</v>
      </c>
      <c r="E8">
        <f>dados!$M$4</f>
        <v>3</v>
      </c>
      <c r="F8" s="2">
        <f t="shared" si="1"/>
        <v>2</v>
      </c>
      <c r="G8" s="2">
        <f t="shared" si="0"/>
        <v>1</v>
      </c>
      <c r="H8" t="s">
        <v>36</v>
      </c>
    </row>
    <row r="9" spans="1:8" x14ac:dyDescent="0.2">
      <c r="A9" t="s">
        <v>21</v>
      </c>
      <c r="B9" t="s">
        <v>16</v>
      </c>
      <c r="C9">
        <f>dados!$N$2</f>
        <v>4</v>
      </c>
      <c r="D9">
        <f>dados!$N$3</f>
        <v>4</v>
      </c>
      <c r="E9">
        <f>dados!$N$4</f>
        <v>4</v>
      </c>
      <c r="F9" s="2">
        <f t="shared" si="1"/>
        <v>4</v>
      </c>
      <c r="G9" s="2">
        <f t="shared" si="0"/>
        <v>0</v>
      </c>
    </row>
    <row r="10" spans="1:8" x14ac:dyDescent="0.2">
      <c r="A10" t="s">
        <v>22</v>
      </c>
      <c r="B10" t="s">
        <v>17</v>
      </c>
      <c r="C10">
        <f>dados!$O$2</f>
        <v>5</v>
      </c>
      <c r="D10">
        <f>dados!$O$3</f>
        <v>5</v>
      </c>
      <c r="E10">
        <f>dados!$O$4</f>
        <v>5</v>
      </c>
      <c r="F10" s="2">
        <f t="shared" si="1"/>
        <v>5</v>
      </c>
      <c r="G10" s="2">
        <f t="shared" si="0"/>
        <v>0</v>
      </c>
    </row>
    <row r="11" spans="1:8" x14ac:dyDescent="0.2">
      <c r="A11" t="s">
        <v>23</v>
      </c>
      <c r="B11" t="s">
        <v>18</v>
      </c>
      <c r="C11">
        <f>dados!$P$2</f>
        <v>4</v>
      </c>
      <c r="D11">
        <f>dados!$P$3</f>
        <v>2</v>
      </c>
      <c r="E11">
        <f>dados!$P$4</f>
        <v>4</v>
      </c>
      <c r="F11" s="2">
        <f t="shared" si="1"/>
        <v>3.3333333333333335</v>
      </c>
      <c r="G11" s="2">
        <f t="shared" si="0"/>
        <v>1.154700538379251</v>
      </c>
    </row>
    <row r="12" spans="1:8" x14ac:dyDescent="0.2">
      <c r="A12" t="s">
        <v>24</v>
      </c>
      <c r="B12" t="s">
        <v>19</v>
      </c>
      <c r="C12">
        <f>dados!$Q$2</f>
        <v>4</v>
      </c>
      <c r="D12">
        <f>dados!$Q$3</f>
        <v>4</v>
      </c>
      <c r="E12">
        <f>dados!$Q$4</f>
        <v>4</v>
      </c>
      <c r="F12" s="2">
        <f t="shared" si="1"/>
        <v>4</v>
      </c>
      <c r="G12" s="2">
        <f t="shared" si="0"/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dadosProcessados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Stefany</dc:creator>
  <cp:lastModifiedBy>Daniel Stefany</cp:lastModifiedBy>
  <dcterms:created xsi:type="dcterms:W3CDTF">2020-07-16T14:14:54Z</dcterms:created>
  <dcterms:modified xsi:type="dcterms:W3CDTF">2020-07-16T22:20:03Z</dcterms:modified>
</cp:coreProperties>
</file>