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Google Drive\UFRN\Prog Paralela\Trabalho 4 - OpenMP\CSA\Resultados\"/>
    </mc:Choice>
  </mc:AlternateContent>
  <xr:revisionPtr revIDLastSave="0" documentId="13_ncr:1_{D99730B3-273C-45CE-907E-3F6CCCAAF303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a_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7" i="1" l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T3" i="1"/>
  <c r="T20" i="1" l="1"/>
  <c r="U20" i="1" s="1"/>
  <c r="T26" i="1"/>
  <c r="U26" i="1" s="1"/>
  <c r="T4" i="1"/>
  <c r="T5" i="1"/>
  <c r="T6" i="1"/>
  <c r="T7" i="1"/>
  <c r="V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1" i="1"/>
  <c r="U21" i="1" s="1"/>
  <c r="T22" i="1"/>
  <c r="U22" i="1" s="1"/>
  <c r="T23" i="1"/>
  <c r="U23" i="1" s="1"/>
  <c r="T24" i="1"/>
  <c r="U24" i="1" s="1"/>
  <c r="T25" i="1"/>
  <c r="U25" i="1" s="1"/>
  <c r="V11" i="1"/>
  <c r="V25" i="1" l="1"/>
  <c r="V26" i="1"/>
  <c r="V24" i="1"/>
  <c r="V9" i="1"/>
  <c r="V13" i="1"/>
  <c r="V17" i="1"/>
  <c r="V21" i="1"/>
  <c r="V10" i="1"/>
  <c r="V14" i="1"/>
  <c r="V18" i="1"/>
  <c r="V22" i="1"/>
  <c r="V12" i="1"/>
  <c r="V15" i="1"/>
  <c r="V19" i="1"/>
  <c r="V23" i="1"/>
  <c r="V8" i="1"/>
  <c r="V16" i="1"/>
  <c r="V20" i="1"/>
</calcChain>
</file>

<file path=xl/sharedStrings.xml><?xml version="1.0" encoding="utf-8"?>
<sst xmlns="http://schemas.openxmlformats.org/spreadsheetml/2006/main" count="34" uniqueCount="24">
  <si>
    <t>N Cores</t>
  </si>
  <si>
    <t>Tamanho</t>
  </si>
  <si>
    <t>Tempo 1</t>
  </si>
  <si>
    <t>Tempo 2</t>
  </si>
  <si>
    <t>Tempo 3</t>
  </si>
  <si>
    <t>Tempo 4</t>
  </si>
  <si>
    <t>Tempo 5</t>
  </si>
  <si>
    <t>Tempo 6</t>
  </si>
  <si>
    <t>Tempo 7</t>
  </si>
  <si>
    <t>Tempo 8</t>
  </si>
  <si>
    <t>Tempo 9</t>
  </si>
  <si>
    <t>Tempo 10</t>
  </si>
  <si>
    <t>Tempo 11</t>
  </si>
  <si>
    <t>Tempo 12</t>
  </si>
  <si>
    <t>Tempo 13</t>
  </si>
  <si>
    <t>Tempo 14</t>
  </si>
  <si>
    <t>Tempo 15</t>
  </si>
  <si>
    <t>Média Tempo</t>
  </si>
  <si>
    <t>SpeedUp</t>
  </si>
  <si>
    <t>Serial</t>
  </si>
  <si>
    <t>--</t>
  </si>
  <si>
    <t>Eficiência</t>
  </si>
  <si>
    <t>serial</t>
  </si>
  <si>
    <t>media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</si>
</sst>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31B49256-F1AD-4219-A819-E8329857EFFC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Função 2001 - SpeedUp</a:t>
            </a:r>
            <a:endParaRPr lang="pt-BR" sz="2000">
              <a:effectLst/>
            </a:endParaRPr>
          </a:p>
        </c:rich>
      </c:tx>
      <c:layout>
        <c:manualLayout>
          <c:xMode val="edge"/>
          <c:yMode val="edge"/>
          <c:x val="0.29368233884264461"/>
          <c:y val="2.30538134093322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459841096509405E-2"/>
          <c:y val="0.10642844392810355"/>
          <c:w val="0.73881989288858119"/>
          <c:h val="0.78809914955026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Tabela_Final!$B$3</c:f>
              <c:strCache>
                <c:ptCount val="1"/>
                <c:pt idx="0">
                  <c:v>5</c:v>
                </c:pt>
              </c:strCache>
            </c:strRef>
          </c:tx>
          <c:spPr>
            <a:ln w="31750">
              <a:solidFill>
                <a:srgbClr val="4472C4"/>
              </a:solidFill>
              <a:round/>
            </a:ln>
          </c:spPr>
          <c:marker>
            <c:symbol val="circle"/>
            <c:size val="7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4781-4A11-8245-0FD98DAF9DE9}"/>
              </c:ext>
            </c:extLst>
          </c:dPt>
          <c:dLbls>
            <c:dLbl>
              <c:idx val="0"/>
              <c:layout>
                <c:manualLayout>
                  <c:x val="-3.4491109060898736E-2"/>
                  <c:y val="1.0902608227367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F7-4232-9BDC-0FC4B95C9A75}"/>
                </c:ext>
              </c:extLst>
            </c:dLbl>
            <c:dLbl>
              <c:idx val="1"/>
              <c:layout>
                <c:manualLayout>
                  <c:x val="-2.4245989829163827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F7-4232-9BDC-0FC4B95C9A75}"/>
                </c:ext>
              </c:extLst>
            </c:dLbl>
            <c:dLbl>
              <c:idx val="2"/>
              <c:layout>
                <c:manualLayout>
                  <c:x val="-3.450515531169103E-2"/>
                  <c:y val="-1.40723562994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81-4A11-8245-0FD98DAF9DE9}"/>
                </c:ext>
              </c:extLst>
            </c:dLbl>
            <c:dLbl>
              <c:idx val="3"/>
              <c:layout>
                <c:manualLayout>
                  <c:x val="-4.3220448747999594E-2"/>
                  <c:y val="-1.5993507416853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D-4C53-B18E-BCBB029F3A7E}"/>
                </c:ext>
              </c:extLst>
            </c:dLbl>
            <c:dLbl>
              <c:idx val="4"/>
              <c:layout>
                <c:manualLayout>
                  <c:x val="-4.665097538381042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7D-4C53-B18E-BCBB029F3A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(Tabela_Final!$U$7,Tabela_Final!$U$11,Tabela_Final!$U$15,Tabela_Final!$U$19,Tabela_Final!$U$23,Tabela_Final!$U$23,Tabela_Final!$U$19,Tabela_Final!$U$15,Tabela_Final!$U$11,Tabela_Final!$U$7)</c:f>
              <c:numCache>
                <c:formatCode>0.000</c:formatCode>
                <c:ptCount val="10"/>
                <c:pt idx="0">
                  <c:v>0.40308506252576615</c:v>
                </c:pt>
                <c:pt idx="1">
                  <c:v>0.52780855306891195</c:v>
                </c:pt>
                <c:pt idx="2">
                  <c:v>0.62178714375271249</c:v>
                </c:pt>
                <c:pt idx="3">
                  <c:v>0.68115255201175284</c:v>
                </c:pt>
                <c:pt idx="4">
                  <c:v>0.74522829341317376</c:v>
                </c:pt>
                <c:pt idx="5">
                  <c:v>0.74522829341317376</c:v>
                </c:pt>
                <c:pt idx="6">
                  <c:v>0.68115255201175284</c:v>
                </c:pt>
                <c:pt idx="7">
                  <c:v>0.62178714375271249</c:v>
                </c:pt>
                <c:pt idx="8">
                  <c:v>0.52780855306891195</c:v>
                </c:pt>
                <c:pt idx="9">
                  <c:v>0.40308506252576615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1-4A11-8245-0FD98DAF9DE9}"/>
            </c:ext>
          </c:extLst>
        </c:ser>
        <c:ser>
          <c:idx val="1"/>
          <c:order val="1"/>
          <c:tx>
            <c:strRef>
              <c:f>Tabela_Final!$B$4</c:f>
              <c:strCache>
                <c:ptCount val="1"/>
                <c:pt idx="0">
                  <c:v>10</c:v>
                </c:pt>
              </c:strCache>
            </c:strRef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781-4A11-8245-0FD98DAF9DE9}"/>
              </c:ext>
            </c:extLst>
          </c:dPt>
          <c:dLbls>
            <c:dLbl>
              <c:idx val="0"/>
              <c:layout>
                <c:manualLayout>
                  <c:x val="-3.791245160965308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F7-4232-9BDC-0FC4B95C9A75}"/>
                </c:ext>
              </c:extLst>
            </c:dLbl>
            <c:dLbl>
              <c:idx val="1"/>
              <c:layout>
                <c:manualLayout>
                  <c:x val="-3.2738704214455995E-2"/>
                  <c:y val="-2.175696076918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F7-4232-9BDC-0FC4B95C9A75}"/>
                </c:ext>
              </c:extLst>
            </c:dLbl>
            <c:dLbl>
              <c:idx val="2"/>
              <c:layout>
                <c:manualLayout>
                  <c:x val="-4.6428261272690265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81-4A11-8245-0FD98DAF9DE9}"/>
                </c:ext>
              </c:extLst>
            </c:dLbl>
            <c:dLbl>
              <c:idx val="3"/>
              <c:layout>
                <c:manualLayout>
                  <c:x val="-3.62482410109735E-2"/>
                  <c:y val="-1.9835809651742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81-4A11-8245-0FD98DAF9DE9}"/>
                </c:ext>
              </c:extLst>
            </c:dLbl>
            <c:dLbl>
              <c:idx val="4"/>
              <c:layout>
                <c:manualLayout>
                  <c:x val="-3.9765746353613678E-2"/>
                  <c:y val="-1.791465853429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(Tabela_Final!$U$8,Tabela_Final!$U$12,Tabela_Final!$U$16,Tabela_Final!$U$20,Tabela_Final!$U$24,Tabela_Final!$U$24,Tabela_Final!$U$20,Tabela_Final!$U$16,Tabela_Final!$U$12,Tabela_Final!$U$8)</c:f>
              <c:numCache>
                <c:formatCode>0.000</c:formatCode>
                <c:ptCount val="10"/>
                <c:pt idx="0">
                  <c:v>0.63093465181390362</c:v>
                </c:pt>
                <c:pt idx="1">
                  <c:v>0.88368800064730157</c:v>
                </c:pt>
                <c:pt idx="2">
                  <c:v>1.0685098322208189</c:v>
                </c:pt>
                <c:pt idx="3">
                  <c:v>1.2643440698657149</c:v>
                </c:pt>
                <c:pt idx="4">
                  <c:v>1.2973485703961332</c:v>
                </c:pt>
                <c:pt idx="5">
                  <c:v>1.2973485703961332</c:v>
                </c:pt>
                <c:pt idx="6">
                  <c:v>1.2643440698657149</c:v>
                </c:pt>
                <c:pt idx="7">
                  <c:v>1.0685098322208189</c:v>
                </c:pt>
                <c:pt idx="8">
                  <c:v>0.88368800064730157</c:v>
                </c:pt>
                <c:pt idx="9">
                  <c:v>0.63093465181390362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81-4A11-8245-0FD98DAF9DE9}"/>
            </c:ext>
          </c:extLst>
        </c:ser>
        <c:ser>
          <c:idx val="2"/>
          <c:order val="2"/>
          <c:tx>
            <c:strRef>
              <c:f>Tabela_Final!$B$5</c:f>
              <c:strCache>
                <c:ptCount val="1"/>
                <c:pt idx="0">
                  <c:v>50</c:v>
                </c:pt>
              </c:strCache>
            </c:strRef>
          </c:tx>
          <c:spPr>
            <a:ln w="3175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4781-4A11-8245-0FD98DAF9DE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B-4781-4A11-8245-0FD98DAF9DE9}"/>
              </c:ext>
            </c:extLst>
          </c:dPt>
          <c:dLbls>
            <c:dLbl>
              <c:idx val="0"/>
              <c:layout>
                <c:manualLayout>
                  <c:x val="6.8842836094704686E-3"/>
                  <c:y val="-9.60575558722177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F7-4232-9BDC-0FC4B95C9A75}"/>
                </c:ext>
              </c:extLst>
            </c:dLbl>
            <c:dLbl>
              <c:idx val="1"/>
              <c:layout>
                <c:manualLayout>
                  <c:x val="-5.1318529262135183E-3"/>
                  <c:y val="-9.605755587221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F7-4232-9BDC-0FC4B95C9A75}"/>
                </c:ext>
              </c:extLst>
            </c:dLbl>
            <c:dLbl>
              <c:idx val="2"/>
              <c:layout>
                <c:manualLayout>
                  <c:x val="-5.6575867109501736E-2"/>
                  <c:y val="-1.72903600569991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81-4A11-8245-0FD98DAF9DE9}"/>
                </c:ext>
              </c:extLst>
            </c:dLbl>
            <c:dLbl>
              <c:idx val="3"/>
              <c:layout>
                <c:manualLayout>
                  <c:x val="-4.9719405881408316E-2"/>
                  <c:y val="-2.1132662291887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81-4A11-8245-0FD98DAF9DE9}"/>
                </c:ext>
              </c:extLst>
            </c:dLbl>
            <c:dLbl>
              <c:idx val="4"/>
              <c:layout>
                <c:manualLayout>
                  <c:x val="-4.4573615927692059E-2"/>
                  <c:y val="-1.3448057822110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(Tabela_Final!$U$9,Tabela_Final!$U$13,Tabela_Final!$U$17,Tabela_Final!$U$21,Tabela_Final!$U$25,Tabela_Final!$U$25,Tabela_Final!$U$21,Tabela_Final!$U$17,Tabela_Final!$U$13,Tabela_Final!$U$9)</c:f>
              <c:numCache>
                <c:formatCode>0.000</c:formatCode>
                <c:ptCount val="10"/>
                <c:pt idx="0">
                  <c:v>1.3823143758735466</c:v>
                </c:pt>
                <c:pt idx="1">
                  <c:v>2.3125332839380399</c:v>
                </c:pt>
                <c:pt idx="2">
                  <c:v>3.4207482886881508</c:v>
                </c:pt>
                <c:pt idx="3">
                  <c:v>4.6495034939315936</c:v>
                </c:pt>
                <c:pt idx="4">
                  <c:v>5.4980074821080027</c:v>
                </c:pt>
                <c:pt idx="5">
                  <c:v>5.4980074821080027</c:v>
                </c:pt>
                <c:pt idx="6">
                  <c:v>4.6495034939315936</c:v>
                </c:pt>
                <c:pt idx="7">
                  <c:v>3.4207482886881508</c:v>
                </c:pt>
                <c:pt idx="8">
                  <c:v>2.3125332839380399</c:v>
                </c:pt>
                <c:pt idx="9">
                  <c:v>1.3823143758735466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81-4A11-8245-0FD98DAF9DE9}"/>
            </c:ext>
          </c:extLst>
        </c:ser>
        <c:ser>
          <c:idx val="3"/>
          <c:order val="3"/>
          <c:tx>
            <c:strRef>
              <c:f>Tabela_Final!$B$6</c:f>
              <c:strCache>
                <c:ptCount val="1"/>
                <c:pt idx="0">
                  <c:v>100</c:v>
                </c:pt>
              </c:strCache>
            </c:strRef>
          </c:tx>
          <c:spPr>
            <a:ln w="31750"/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0243289167328809E-2"/>
                  <c:y val="-2.2429363660292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F7-4232-9BDC-0FC4B95C9A75}"/>
                </c:ext>
              </c:extLst>
            </c:dLbl>
            <c:dLbl>
              <c:idx val="1"/>
              <c:layout>
                <c:manualLayout>
                  <c:x val="-7.0534869074761308E-2"/>
                  <c:y val="-1.6665910307959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F7-4232-9BDC-0FC4B95C9A75}"/>
                </c:ext>
              </c:extLst>
            </c:dLbl>
            <c:dLbl>
              <c:idx val="2"/>
              <c:layout>
                <c:manualLayout>
                  <c:x val="-5.6817489635150015E-2"/>
                  <c:y val="-2.2429363660292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F7-4232-9BDC-0FC4B95C9A75}"/>
                </c:ext>
              </c:extLst>
            </c:dLbl>
            <c:dLbl>
              <c:idx val="3"/>
              <c:layout>
                <c:manualLayout>
                  <c:x val="-6.0224785933112021E-2"/>
                  <c:y val="-1.6665910307959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F7-4232-9BDC-0FC4B95C9A75}"/>
                </c:ext>
              </c:extLst>
            </c:dLbl>
            <c:dLbl>
              <c:idx val="4"/>
              <c:layout>
                <c:manualLayout>
                  <c:x val="-1.5733506783676632E-2"/>
                  <c:y val="1.4072507571150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F7-4232-9BDC-0FC4B95C9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(Tabela_Final!$A$10,Tabela_Final!$A$14,Tabela_Final!$A$18,Tabela_Final!$A$22,Tabela_Final!$A$26)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(Tabela_Final!$U$10,Tabela_Final!$U$14,Tabela_Final!$U$18,Tabela_Final!$U$22,Tabela_Final!$U$26)</c:f>
              <c:numCache>
                <c:formatCode>0.000</c:formatCode>
                <c:ptCount val="5"/>
                <c:pt idx="0">
                  <c:v>1.6703444991268457</c:v>
                </c:pt>
                <c:pt idx="1">
                  <c:v>2.962251685460743</c:v>
                </c:pt>
                <c:pt idx="2">
                  <c:v>4.8220903879482737</c:v>
                </c:pt>
                <c:pt idx="3">
                  <c:v>7.2487141487228648</c:v>
                </c:pt>
                <c:pt idx="4">
                  <c:v>9.2635093060264317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81-4A11-8245-0FD98DAF9D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550403"/>
        <c:axId val="70444647"/>
      </c:scatterChart>
      <c:scatterChart>
        <c:scatterStyle val="smoothMarker"/>
        <c:varyColors val="0"/>
        <c:ser>
          <c:idx val="4"/>
          <c:order val="4"/>
          <c:tx>
            <c:v>Linear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Tabela_Final!$A$80:$A$112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6-4955-8E10-483F30B3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0403"/>
        <c:axId val="70444647"/>
      </c:scatterChart>
      <c:valAx>
        <c:axId val="70550403"/>
        <c:scaling>
          <c:orientation val="minMax"/>
          <c:max val="32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Cores / Threads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444647"/>
        <c:crosses val="autoZero"/>
        <c:crossBetween val="midCat"/>
        <c:majorUnit val="2"/>
        <c:minorUnit val="1"/>
      </c:valAx>
      <c:valAx>
        <c:axId val="70444647"/>
        <c:scaling>
          <c:orientation val="minMax"/>
          <c:max val="3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pt-BR" sz="1400" baseline="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0550403"/>
        <c:crosses val="autoZero"/>
        <c:crossBetween val="midCat"/>
        <c:majorUnit val="2"/>
        <c:minorUnit val="0.1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642465422962332"/>
          <c:y val="0.4658567577625094"/>
          <c:w val="0.12623469085417466"/>
          <c:h val="0.21212306863804001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pt-BR" sz="2000"/>
              <a:t>Função 2001 </a:t>
            </a:r>
            <a:r>
              <a:rPr lang="pt-BR" sz="2000" baseline="0"/>
              <a:t>- Eficiência</a:t>
            </a:r>
            <a:endParaRPr lang="pt-BR" sz="2000"/>
          </a:p>
        </c:rich>
      </c:tx>
      <c:layout>
        <c:manualLayout>
          <c:xMode val="edge"/>
          <c:yMode val="edge"/>
          <c:x val="0.29074490424283062"/>
          <c:y val="1.18599812481556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5188488833908499E-2"/>
          <c:y val="0.10025138648968088"/>
          <c:w val="0.77911973435770598"/>
          <c:h val="0.81427902536594221"/>
        </c:manualLayout>
      </c:layout>
      <c:scatterChart>
        <c:scatterStyle val="lineMarker"/>
        <c:varyColors val="0"/>
        <c:ser>
          <c:idx val="0"/>
          <c:order val="0"/>
          <c:tx>
            <c:v>2</c:v>
          </c:tx>
          <c:spPr>
            <a:ln w="31750"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Tabela_Final!$V$7:$V$10</c:f>
              <c:numCache>
                <c:formatCode>0.000</c:formatCode>
                <c:ptCount val="4"/>
                <c:pt idx="0">
                  <c:v>0.20154253126288307</c:v>
                </c:pt>
                <c:pt idx="1">
                  <c:v>0.31546732590695181</c:v>
                </c:pt>
                <c:pt idx="2">
                  <c:v>0.69115718793677328</c:v>
                </c:pt>
                <c:pt idx="3">
                  <c:v>0.83517224956342284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A1-4F9F-B466-2AEE92185E8E}"/>
            </c:ext>
          </c:extLst>
        </c:ser>
        <c:ser>
          <c:idx val="1"/>
          <c:order val="1"/>
          <c:tx>
            <c:v>4</c:v>
          </c:tx>
          <c:spPr>
            <a:ln w="3175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8-3984-451F-B9C4-DF58EF211F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Tabela_Final!$B$11:$B$14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Tabela_Final!$V$11:$V$14</c:f>
              <c:numCache>
                <c:formatCode>0.000</c:formatCode>
                <c:ptCount val="4"/>
                <c:pt idx="0">
                  <c:v>0.13195213826722799</c:v>
                </c:pt>
                <c:pt idx="1">
                  <c:v>0.22092200016182539</c:v>
                </c:pt>
                <c:pt idx="2">
                  <c:v>0.57813332098450998</c:v>
                </c:pt>
                <c:pt idx="3">
                  <c:v>0.74056292136518576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84-451F-B9C4-DF58EF211F93}"/>
            </c:ext>
          </c:extLst>
        </c:ser>
        <c:ser>
          <c:idx val="2"/>
          <c:order val="2"/>
          <c:tx>
            <c:v>8</c:v>
          </c:tx>
          <c:spPr>
            <a:ln w="3175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B-3984-451F-B9C4-DF58EF211F9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D-3984-451F-B9C4-DF58EF211F93}"/>
              </c:ext>
            </c:extLst>
          </c:dPt>
          <c:dLbls>
            <c:dLbl>
              <c:idx val="0"/>
              <c:layout>
                <c:manualLayout>
                  <c:x val="-2.2016379549648725E-2"/>
                  <c:y val="-2.3718368336515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Tabela_Final!$V$15:$V$18</c:f>
              <c:numCache>
                <c:formatCode>0.000</c:formatCode>
                <c:ptCount val="4"/>
                <c:pt idx="0">
                  <c:v>7.7723392969089061E-2</c:v>
                </c:pt>
                <c:pt idx="1">
                  <c:v>0.13356372902760236</c:v>
                </c:pt>
                <c:pt idx="2">
                  <c:v>0.42759353608601885</c:v>
                </c:pt>
                <c:pt idx="3">
                  <c:v>0.60276129849353421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84-451F-B9C4-DF58EF211F93}"/>
            </c:ext>
          </c:extLst>
        </c:ser>
        <c:ser>
          <c:idx val="3"/>
          <c:order val="3"/>
          <c:tx>
            <c:v>16</c:v>
          </c:tx>
          <c:spPr>
            <a:ln w="3175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>
              <c:idx val="0"/>
              <c:layout>
                <c:manualLayout>
                  <c:x val="-2.5126591121178633E-2"/>
                  <c:y val="-1.7945116222686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2-4527-8B13-BD34BE16DBB3}"/>
                </c:ext>
              </c:extLst>
            </c:dLbl>
            <c:dLbl>
              <c:idx val="1"/>
              <c:layout>
                <c:manualLayout>
                  <c:x val="-3.1347014264238429E-2"/>
                  <c:y val="-1.7945116222686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-2.371836833651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Tabela_Final!$V$19:$V$22</c:f>
              <c:numCache>
                <c:formatCode>0.000</c:formatCode>
                <c:ptCount val="4"/>
                <c:pt idx="0">
                  <c:v>4.2572034500734553E-2</c:v>
                </c:pt>
                <c:pt idx="1">
                  <c:v>7.9021504366607181E-2</c:v>
                </c:pt>
                <c:pt idx="2">
                  <c:v>0.2905939683707246</c:v>
                </c:pt>
                <c:pt idx="3">
                  <c:v>0.45304463429517905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84-451F-B9C4-DF58EF211F93}"/>
            </c:ext>
          </c:extLst>
        </c:ser>
        <c:ser>
          <c:idx val="4"/>
          <c:order val="4"/>
          <c:tx>
            <c:v>32</c:v>
          </c:tx>
          <c:spPr>
            <a:ln w="3175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dLbl>
              <c:idx val="0"/>
              <c:layout>
                <c:manualLayout>
                  <c:x val="-2.3571485335413665E-2"/>
                  <c:y val="1.794526775161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2-4527-8B13-BD34BE16DBB3}"/>
                </c:ext>
              </c:extLst>
            </c:dLbl>
            <c:dLbl>
              <c:idx val="1"/>
              <c:layout>
                <c:manualLayout>
                  <c:x val="-3.9122543193063256E-2"/>
                  <c:y val="1.7945267751613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2-4527-8B13-BD34BE16DBB3}"/>
                </c:ext>
              </c:extLst>
            </c:dLbl>
            <c:dLbl>
              <c:idx val="2"/>
              <c:layout>
                <c:manualLayout>
                  <c:x val="-3.4457225835768455E-2"/>
                  <c:y val="1.602085038033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2-4527-8B13-BD34BE16DBB3}"/>
                </c:ext>
              </c:extLst>
            </c:dLbl>
            <c:dLbl>
              <c:idx val="3"/>
              <c:layout>
                <c:manualLayout>
                  <c:x val="-3.6012331621533292E-2"/>
                  <c:y val="1.986968512288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2-4527-8B13-BD34BE16DB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Tabela_Final!$B$7:$B$10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Tabela_Final!$V$23:$V$26</c:f>
              <c:numCache>
                <c:formatCode>0.000</c:formatCode>
                <c:ptCount val="4"/>
                <c:pt idx="0">
                  <c:v>2.328838416916168E-2</c:v>
                </c:pt>
                <c:pt idx="1">
                  <c:v>4.0542142824879161E-2</c:v>
                </c:pt>
                <c:pt idx="2">
                  <c:v>0.17181273381587508</c:v>
                </c:pt>
                <c:pt idx="3">
                  <c:v>0.28948466581332599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84-451F-B9C4-DF58EF21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4924"/>
        <c:axId val="74225247"/>
      </c:scatterChart>
      <c:valAx>
        <c:axId val="79664924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Tamanho do problema (matriz)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4225247"/>
        <c:crosses val="autoZero"/>
        <c:crossBetween val="midCat"/>
        <c:majorUnit val="5"/>
        <c:minorUnit val="5"/>
      </c:valAx>
      <c:valAx>
        <c:axId val="7422524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400" b="1" strike="noStrike" spc="-1" baseline="0">
                    <a:solidFill>
                      <a:sysClr val="windowText" lastClr="000000"/>
                    </a:solidFill>
                    <a:latin typeface="Calibri"/>
                  </a:rPr>
                  <a:t>Eficiência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9664924"/>
        <c:crosses val="autoZero"/>
        <c:crossBetween val="midCat"/>
        <c:majorUnit val="0.1"/>
        <c:minorUnit val="0.1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200317</xdr:colOff>
      <xdr:row>27</xdr:row>
      <xdr:rowOff>169056</xdr:rowOff>
    </xdr:from>
    <xdr:to>
      <xdr:col>11</xdr:col>
      <xdr:colOff>660703</xdr:colOff>
      <xdr:row>62</xdr:row>
      <xdr:rowOff>112176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290937</xdr:colOff>
      <xdr:row>27</xdr:row>
      <xdr:rowOff>189615</xdr:rowOff>
    </xdr:from>
    <xdr:to>
      <xdr:col>25</xdr:col>
      <xdr:colOff>561795</xdr:colOff>
      <xdr:row>61</xdr:row>
      <xdr:rowOff>137583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0.29872</cdr:x>
      <cdr:y>0.05626</cdr:y>
    </cdr:from>
    <cdr:to>
      <cdr:x>0.70175</cdr:x>
      <cdr:y>0.19482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77DB7E-627D-4B46-AD39-1DC9A3455C74}"/>
            </a:ext>
          </a:extLst>
        </cdr:cNvPr>
        <cdr:cNvSpPr txBox="1"/>
      </cdr:nvSpPr>
      <cdr:spPr>
        <a:xfrm xmlns:a="http://schemas.openxmlformats.org/drawingml/2006/main">
          <a:off x="2439561" y="371302"/>
          <a:ext cx="329141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2"/>
  <sheetViews>
    <sheetView tabSelected="1" zoomScale="85" zoomScaleNormal="85" workbookViewId="0">
      <selection activeCell="D3" sqref="D3:H6"/>
    </sheetView>
  </sheetViews>
  <sheetFormatPr defaultRowHeight="15" x14ac:dyDescent="0.25"/>
  <cols>
    <col min="1" max="1" width="7.85546875" customWidth="1"/>
    <col min="2" max="2" width="10.5703125" customWidth="1"/>
    <col min="3" max="3" width="4.5703125" customWidth="1"/>
    <col min="4" max="19" width="10.140625" customWidth="1"/>
    <col min="20" max="20" width="13.85546875" bestFit="1" customWidth="1"/>
    <col min="21" max="21" width="10.140625" customWidth="1"/>
    <col min="22" max="22" width="11.5703125" bestFit="1" customWidth="1"/>
    <col min="23" max="23" width="1.85546875" hidden="1" customWidth="1"/>
    <col min="24" max="24" width="11.5703125" style="1" customWidth="1"/>
    <col min="25" max="25" width="13.85546875" hidden="1" customWidth="1"/>
    <col min="26" max="26" width="8.85546875" style="1" bestFit="1" customWidth="1"/>
    <col min="27" max="27" width="10" customWidth="1"/>
    <col min="28" max="1025" width="8.5703125" customWidth="1"/>
  </cols>
  <sheetData>
    <row r="1" spans="1:34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21</v>
      </c>
    </row>
    <row r="3" spans="1:34" x14ac:dyDescent="0.25">
      <c r="A3" t="s">
        <v>19</v>
      </c>
      <c r="B3">
        <v>5</v>
      </c>
      <c r="I3" s="4"/>
      <c r="J3" s="4"/>
      <c r="K3" s="4"/>
      <c r="L3" s="4"/>
      <c r="M3" s="4"/>
      <c r="N3" s="4"/>
      <c r="O3" s="4"/>
      <c r="P3" s="4"/>
      <c r="Q3" s="4"/>
      <c r="R3" s="4"/>
      <c r="T3" s="2" t="e">
        <f>AVERAGE(D3:R3)</f>
        <v>#DIV/0!</v>
      </c>
      <c r="U3" s="1" t="s">
        <v>20</v>
      </c>
      <c r="V3" s="1" t="s">
        <v>20</v>
      </c>
      <c r="AA3" t="s">
        <v>22</v>
      </c>
    </row>
    <row r="4" spans="1:34" x14ac:dyDescent="0.25">
      <c r="A4" t="s">
        <v>19</v>
      </c>
      <c r="B4">
        <v>10</v>
      </c>
      <c r="I4" s="4"/>
      <c r="J4" s="4"/>
      <c r="K4" s="4"/>
      <c r="L4" s="4"/>
      <c r="M4" s="4"/>
      <c r="N4" s="4"/>
      <c r="O4" s="4"/>
      <c r="P4" s="4"/>
      <c r="Q4" s="4"/>
      <c r="R4" s="4"/>
      <c r="T4" s="2" t="e">
        <f t="shared" ref="T4:T25" si="0">AVERAGE(D4:R4)</f>
        <v>#DIV/0!</v>
      </c>
      <c r="U4" s="1" t="s">
        <v>20</v>
      </c>
      <c r="V4" s="1" t="s">
        <v>20</v>
      </c>
    </row>
    <row r="5" spans="1:34" x14ac:dyDescent="0.25">
      <c r="A5" t="s">
        <v>19</v>
      </c>
      <c r="B5">
        <v>50</v>
      </c>
      <c r="I5" s="4"/>
      <c r="J5" s="4"/>
      <c r="K5" s="4"/>
      <c r="L5" s="4"/>
      <c r="M5" s="4"/>
      <c r="N5" s="4"/>
      <c r="O5" s="4"/>
      <c r="P5" s="4"/>
      <c r="Q5" s="4"/>
      <c r="R5" s="4"/>
      <c r="T5" s="2" t="e">
        <f t="shared" si="0"/>
        <v>#DIV/0!</v>
      </c>
      <c r="U5" s="1" t="s">
        <v>20</v>
      </c>
      <c r="V5" s="1" t="s">
        <v>20</v>
      </c>
      <c r="AC5" t="s">
        <v>23</v>
      </c>
    </row>
    <row r="6" spans="1:34" x14ac:dyDescent="0.25">
      <c r="A6" t="s">
        <v>19</v>
      </c>
      <c r="B6">
        <v>100</v>
      </c>
      <c r="I6" s="4"/>
      <c r="J6" s="4"/>
      <c r="K6" s="4"/>
      <c r="L6" s="4"/>
      <c r="M6" s="4"/>
      <c r="N6" s="4"/>
      <c r="O6" s="4"/>
      <c r="P6" s="4"/>
      <c r="Q6" s="4"/>
      <c r="R6" s="4"/>
      <c r="T6" s="2" t="e">
        <f t="shared" si="0"/>
        <v>#DIV/0!</v>
      </c>
      <c r="U6" s="1" t="s">
        <v>20</v>
      </c>
      <c r="V6" s="1" t="s">
        <v>20</v>
      </c>
    </row>
    <row r="7" spans="1:34" x14ac:dyDescent="0.25">
      <c r="A7">
        <v>2</v>
      </c>
      <c r="B7">
        <v>5</v>
      </c>
      <c r="D7">
        <v>1.966</v>
      </c>
      <c r="E7">
        <v>1.96</v>
      </c>
      <c r="F7">
        <v>1.9279999999999999</v>
      </c>
      <c r="G7">
        <v>1.9279999999999999</v>
      </c>
      <c r="H7">
        <v>1.9390000000000001</v>
      </c>
      <c r="I7">
        <v>1.9359999999999999</v>
      </c>
      <c r="J7">
        <v>1.9339999999999999</v>
      </c>
      <c r="K7">
        <v>1.986</v>
      </c>
      <c r="L7">
        <v>1.9239999999999999</v>
      </c>
      <c r="M7">
        <v>1.9259999999999999</v>
      </c>
      <c r="N7">
        <v>1.956</v>
      </c>
      <c r="O7">
        <v>1.9590000000000001</v>
      </c>
      <c r="P7">
        <v>1.861</v>
      </c>
      <c r="Q7">
        <v>1.9890000000000001</v>
      </c>
      <c r="R7">
        <v>1.9159999999999999</v>
      </c>
      <c r="T7" s="2">
        <f t="shared" si="0"/>
        <v>1.9405333333333334</v>
      </c>
      <c r="U7" s="3">
        <f>AC7/T7</f>
        <v>0.40308506252576615</v>
      </c>
      <c r="V7" s="3">
        <f>U7/A7</f>
        <v>0.20154253126288307</v>
      </c>
      <c r="X7" s="3"/>
      <c r="Z7">
        <v>2001</v>
      </c>
      <c r="AA7">
        <v>2</v>
      </c>
      <c r="AB7">
        <v>5</v>
      </c>
      <c r="AC7">
        <f>AVERAGE(AD7:AH7)</f>
        <v>0.78220000000000012</v>
      </c>
      <c r="AD7">
        <v>0.77300000000000002</v>
      </c>
      <c r="AE7">
        <v>0.77400000000000002</v>
      </c>
      <c r="AF7">
        <v>0.78800000000000003</v>
      </c>
      <c r="AG7">
        <v>0.78800000000000003</v>
      </c>
      <c r="AH7">
        <v>0.78800000000000003</v>
      </c>
    </row>
    <row r="8" spans="1:34" x14ac:dyDescent="0.25">
      <c r="A8">
        <v>2</v>
      </c>
      <c r="B8">
        <v>10</v>
      </c>
      <c r="D8">
        <v>2.2930000000000001</v>
      </c>
      <c r="E8">
        <v>2.298</v>
      </c>
      <c r="F8">
        <v>2.2730000000000001</v>
      </c>
      <c r="G8">
        <v>2.1629999999999998</v>
      </c>
      <c r="H8">
        <v>2.2240000000000002</v>
      </c>
      <c r="I8">
        <v>2.2109999999999999</v>
      </c>
      <c r="J8">
        <v>2.3679999999999999</v>
      </c>
      <c r="K8">
        <v>2.262</v>
      </c>
      <c r="L8">
        <v>2.1880000000000002</v>
      </c>
      <c r="M8">
        <v>2.2080000000000002</v>
      </c>
      <c r="N8">
        <v>2.1949999999999998</v>
      </c>
      <c r="O8">
        <v>2.238</v>
      </c>
      <c r="P8">
        <v>2.2869999999999999</v>
      </c>
      <c r="Q8">
        <v>2.1840000000000002</v>
      </c>
      <c r="R8">
        <v>2.1819999999999999</v>
      </c>
      <c r="T8" s="2">
        <f t="shared" si="0"/>
        <v>2.2382666666666666</v>
      </c>
      <c r="U8" s="3">
        <f t="shared" ref="U8:U26" si="1">AC8/T8</f>
        <v>0.63093465181390362</v>
      </c>
      <c r="V8" s="3">
        <f t="shared" ref="V8:V26" si="2">U8/A8</f>
        <v>0.31546732590695181</v>
      </c>
      <c r="X8" s="3"/>
      <c r="Z8">
        <v>2001</v>
      </c>
      <c r="AA8">
        <v>2</v>
      </c>
      <c r="AB8">
        <v>10</v>
      </c>
      <c r="AC8">
        <f t="shared" ref="AC8:AC26" si="3">AVERAGE(AD8:AH8)</f>
        <v>1.4121999999999999</v>
      </c>
      <c r="AD8">
        <v>1.409</v>
      </c>
      <c r="AE8">
        <v>1.409</v>
      </c>
      <c r="AF8">
        <v>1.4079999999999999</v>
      </c>
      <c r="AG8">
        <v>1.421</v>
      </c>
      <c r="AH8">
        <v>1.4139999999999999</v>
      </c>
    </row>
    <row r="9" spans="1:34" x14ac:dyDescent="0.25">
      <c r="A9">
        <v>2</v>
      </c>
      <c r="B9">
        <v>50</v>
      </c>
      <c r="D9">
        <v>4.68</v>
      </c>
      <c r="E9">
        <v>4.5659999999999998</v>
      </c>
      <c r="F9">
        <v>4.6479999999999997</v>
      </c>
      <c r="G9">
        <v>4.5750000000000002</v>
      </c>
      <c r="H9">
        <v>4.6630000000000003</v>
      </c>
      <c r="I9">
        <v>4.6920000000000002</v>
      </c>
      <c r="J9">
        <v>4.6440000000000001</v>
      </c>
      <c r="K9">
        <v>4.593</v>
      </c>
      <c r="L9">
        <v>4.5709999999999997</v>
      </c>
      <c r="M9">
        <v>4.673</v>
      </c>
      <c r="N9">
        <v>4.6109999999999998</v>
      </c>
      <c r="O9">
        <v>4.5609999999999999</v>
      </c>
      <c r="P9">
        <v>4.649</v>
      </c>
      <c r="Q9">
        <v>4.6130000000000004</v>
      </c>
      <c r="R9">
        <v>4.6619999999999999</v>
      </c>
      <c r="T9" s="2">
        <f t="shared" si="0"/>
        <v>4.6267333333333331</v>
      </c>
      <c r="U9" s="3">
        <f t="shared" si="1"/>
        <v>1.3823143758735466</v>
      </c>
      <c r="V9" s="3">
        <f t="shared" si="2"/>
        <v>0.69115718793677328</v>
      </c>
      <c r="X9" s="3"/>
      <c r="Z9">
        <v>2001</v>
      </c>
      <c r="AA9">
        <v>2</v>
      </c>
      <c r="AB9">
        <v>50</v>
      </c>
      <c r="AC9">
        <f t="shared" si="3"/>
        <v>6.3956</v>
      </c>
      <c r="AD9">
        <v>6.3840000000000003</v>
      </c>
      <c r="AE9">
        <v>6.39</v>
      </c>
      <c r="AF9">
        <v>6.4009999999999998</v>
      </c>
      <c r="AG9">
        <v>6.4119999999999999</v>
      </c>
      <c r="AH9">
        <v>6.391</v>
      </c>
    </row>
    <row r="10" spans="1:34" x14ac:dyDescent="0.25">
      <c r="A10">
        <v>2</v>
      </c>
      <c r="B10">
        <v>100</v>
      </c>
      <c r="D10">
        <v>7.5810000000000004</v>
      </c>
      <c r="E10">
        <v>7.6059999999999999</v>
      </c>
      <c r="F10">
        <v>7.6440000000000001</v>
      </c>
      <c r="G10">
        <v>7.55</v>
      </c>
      <c r="H10">
        <v>7.5919999999999996</v>
      </c>
      <c r="I10">
        <v>7.516</v>
      </c>
      <c r="J10">
        <v>7.5140000000000002</v>
      </c>
      <c r="K10">
        <v>7.6079999999999997</v>
      </c>
      <c r="L10">
        <v>7.6130000000000004</v>
      </c>
      <c r="M10">
        <v>7.59</v>
      </c>
      <c r="N10">
        <v>7.4720000000000004</v>
      </c>
      <c r="O10">
        <v>7.4859999999999998</v>
      </c>
      <c r="P10">
        <v>7.5060000000000002</v>
      </c>
      <c r="Q10">
        <v>7.5350000000000001</v>
      </c>
      <c r="R10">
        <v>7.569</v>
      </c>
      <c r="T10" s="2">
        <f t="shared" si="0"/>
        <v>7.5588000000000006</v>
      </c>
      <c r="U10" s="3">
        <f t="shared" si="1"/>
        <v>1.6703444991268457</v>
      </c>
      <c r="V10" s="3">
        <f t="shared" si="2"/>
        <v>0.83517224956342284</v>
      </c>
      <c r="X10" s="3"/>
      <c r="Z10">
        <v>2001</v>
      </c>
      <c r="AA10">
        <v>2</v>
      </c>
      <c r="AB10">
        <v>100</v>
      </c>
      <c r="AC10">
        <f t="shared" si="3"/>
        <v>12.625800000000002</v>
      </c>
      <c r="AD10">
        <v>12.65</v>
      </c>
      <c r="AE10">
        <v>12.614000000000001</v>
      </c>
      <c r="AF10">
        <v>12.608000000000001</v>
      </c>
      <c r="AG10">
        <v>12.621</v>
      </c>
      <c r="AH10">
        <v>12.635999999999999</v>
      </c>
    </row>
    <row r="11" spans="1:34" x14ac:dyDescent="0.25">
      <c r="A11">
        <v>4</v>
      </c>
      <c r="B11">
        <v>5</v>
      </c>
      <c r="D11">
        <v>1.5169999999999999</v>
      </c>
      <c r="E11">
        <v>1.425</v>
      </c>
      <c r="F11">
        <v>1.5229999999999999</v>
      </c>
      <c r="G11">
        <v>1.4750000000000001</v>
      </c>
      <c r="H11">
        <v>1.5589999999999999</v>
      </c>
      <c r="I11">
        <v>1.5369999999999999</v>
      </c>
      <c r="J11">
        <v>1.544</v>
      </c>
      <c r="K11">
        <v>1.5429999999999999</v>
      </c>
      <c r="L11">
        <v>1.474</v>
      </c>
      <c r="M11">
        <v>1.5009999999999999</v>
      </c>
      <c r="N11">
        <v>1.5029999999999999</v>
      </c>
      <c r="O11">
        <v>1.488</v>
      </c>
      <c r="P11">
        <v>1.4810000000000001</v>
      </c>
      <c r="Q11">
        <v>1.448</v>
      </c>
      <c r="R11">
        <v>1.5469999999999999</v>
      </c>
      <c r="T11" s="2">
        <f t="shared" si="0"/>
        <v>1.5043333333333335</v>
      </c>
      <c r="U11" s="3">
        <f t="shared" si="1"/>
        <v>0.52780855306891195</v>
      </c>
      <c r="V11" s="3">
        <f t="shared" si="2"/>
        <v>0.13195213826722799</v>
      </c>
      <c r="X11" s="3"/>
      <c r="Z11">
        <v>2001</v>
      </c>
      <c r="AA11">
        <v>4</v>
      </c>
      <c r="AB11">
        <v>5</v>
      </c>
      <c r="AC11">
        <f t="shared" si="3"/>
        <v>0.79400000000000004</v>
      </c>
      <c r="AD11">
        <v>0.79200000000000004</v>
      </c>
      <c r="AE11">
        <v>0.79400000000000004</v>
      </c>
      <c r="AF11">
        <v>0.79400000000000004</v>
      </c>
      <c r="AG11">
        <v>0.79600000000000004</v>
      </c>
      <c r="AH11">
        <v>0.79400000000000004</v>
      </c>
    </row>
    <row r="12" spans="1:34" x14ac:dyDescent="0.25">
      <c r="A12">
        <v>4</v>
      </c>
      <c r="B12">
        <v>10</v>
      </c>
      <c r="D12">
        <v>1.6279999999999999</v>
      </c>
      <c r="E12">
        <v>1.7350000000000001</v>
      </c>
      <c r="F12">
        <v>1.6020000000000001</v>
      </c>
      <c r="G12">
        <v>1.631</v>
      </c>
      <c r="H12">
        <v>1.6659999999999999</v>
      </c>
      <c r="I12">
        <v>1.744</v>
      </c>
      <c r="J12">
        <v>1.6080000000000001</v>
      </c>
      <c r="K12">
        <v>1.571</v>
      </c>
      <c r="L12">
        <v>1.6830000000000001</v>
      </c>
      <c r="M12">
        <v>1.7050000000000001</v>
      </c>
      <c r="N12">
        <v>1.64</v>
      </c>
      <c r="O12">
        <v>1.6080000000000001</v>
      </c>
      <c r="P12">
        <v>1.5820000000000001</v>
      </c>
      <c r="Q12">
        <v>1.728</v>
      </c>
      <c r="R12">
        <v>1.587</v>
      </c>
      <c r="T12" s="2">
        <f t="shared" si="0"/>
        <v>1.6478666666666668</v>
      </c>
      <c r="U12" s="3">
        <f>AC12/T12</f>
        <v>0.88368800064730157</v>
      </c>
      <c r="V12" s="3">
        <f t="shared" si="2"/>
        <v>0.22092200016182539</v>
      </c>
      <c r="X12" s="3"/>
      <c r="Z12">
        <v>2001</v>
      </c>
      <c r="AA12">
        <v>4</v>
      </c>
      <c r="AB12">
        <v>10</v>
      </c>
      <c r="AC12">
        <f t="shared" si="3"/>
        <v>1.4562000000000002</v>
      </c>
      <c r="AD12">
        <v>1.4590000000000001</v>
      </c>
      <c r="AE12">
        <v>1.4530000000000001</v>
      </c>
      <c r="AF12">
        <v>1.4530000000000001</v>
      </c>
      <c r="AG12">
        <v>1.458</v>
      </c>
      <c r="AH12">
        <v>1.458</v>
      </c>
    </row>
    <row r="13" spans="1:34" x14ac:dyDescent="0.25">
      <c r="A13">
        <v>4</v>
      </c>
      <c r="B13">
        <v>50</v>
      </c>
      <c r="D13">
        <v>2.8519999999999999</v>
      </c>
      <c r="E13">
        <v>2.9940000000000002</v>
      </c>
      <c r="F13">
        <v>2.8170000000000002</v>
      </c>
      <c r="G13">
        <v>2.8540000000000001</v>
      </c>
      <c r="H13">
        <v>2.9620000000000002</v>
      </c>
      <c r="I13">
        <v>2.7879999999999998</v>
      </c>
      <c r="J13">
        <v>2.8839999999999999</v>
      </c>
      <c r="K13">
        <v>2.8140000000000001</v>
      </c>
      <c r="L13">
        <v>2.8940000000000001</v>
      </c>
      <c r="M13">
        <v>2.8690000000000002</v>
      </c>
      <c r="N13">
        <v>2.9449999999999998</v>
      </c>
      <c r="O13">
        <v>2.87</v>
      </c>
      <c r="P13">
        <v>2.9329999999999998</v>
      </c>
      <c r="Q13">
        <v>2.8860000000000001</v>
      </c>
      <c r="R13">
        <v>2.827</v>
      </c>
      <c r="T13" s="2">
        <f t="shared" si="0"/>
        <v>2.8792666666666666</v>
      </c>
      <c r="U13" s="3">
        <f t="shared" si="1"/>
        <v>2.3125332839380399</v>
      </c>
      <c r="V13" s="3">
        <f t="shared" si="2"/>
        <v>0.57813332098450998</v>
      </c>
      <c r="X13" s="3"/>
      <c r="Z13">
        <v>2001</v>
      </c>
      <c r="AA13">
        <v>4</v>
      </c>
      <c r="AB13">
        <v>50</v>
      </c>
      <c r="AC13">
        <f t="shared" si="3"/>
        <v>6.6584000000000003</v>
      </c>
      <c r="AD13">
        <v>6.6559999999999997</v>
      </c>
      <c r="AE13">
        <v>6.6550000000000002</v>
      </c>
      <c r="AF13">
        <v>6.6559999999999997</v>
      </c>
      <c r="AG13">
        <v>6.6609999999999996</v>
      </c>
      <c r="AH13">
        <v>6.6639999999999997</v>
      </c>
    </row>
    <row r="14" spans="1:34" x14ac:dyDescent="0.25">
      <c r="A14">
        <v>4</v>
      </c>
      <c r="B14">
        <v>100</v>
      </c>
      <c r="D14">
        <v>4.516</v>
      </c>
      <c r="E14">
        <v>4.3920000000000003</v>
      </c>
      <c r="F14">
        <v>4.4370000000000003</v>
      </c>
      <c r="G14">
        <v>4.423</v>
      </c>
      <c r="H14">
        <v>4.4409999999999998</v>
      </c>
      <c r="I14">
        <v>4.4329999999999998</v>
      </c>
      <c r="J14">
        <v>4.3579999999999997</v>
      </c>
      <c r="K14">
        <v>4.4130000000000003</v>
      </c>
      <c r="L14">
        <v>4.5199999999999996</v>
      </c>
      <c r="M14">
        <v>4.49</v>
      </c>
      <c r="N14">
        <v>4.3789999999999996</v>
      </c>
      <c r="O14">
        <v>4.3769999999999998</v>
      </c>
      <c r="P14">
        <v>4.4180000000000001</v>
      </c>
      <c r="Q14">
        <v>4.5309999999999997</v>
      </c>
      <c r="R14">
        <v>4.4710000000000001</v>
      </c>
      <c r="T14" s="2">
        <f t="shared" si="0"/>
        <v>4.4399333333333324</v>
      </c>
      <c r="U14" s="3">
        <f t="shared" si="1"/>
        <v>2.962251685460743</v>
      </c>
      <c r="V14" s="3">
        <f t="shared" si="2"/>
        <v>0.74056292136518576</v>
      </c>
      <c r="X14" s="3"/>
      <c r="Z14">
        <v>2001</v>
      </c>
      <c r="AA14">
        <v>4</v>
      </c>
      <c r="AB14">
        <v>100</v>
      </c>
      <c r="AC14">
        <f t="shared" si="3"/>
        <v>13.152199999999999</v>
      </c>
      <c r="AD14">
        <v>13.164</v>
      </c>
      <c r="AE14">
        <v>13.151</v>
      </c>
      <c r="AF14">
        <v>13.148</v>
      </c>
      <c r="AG14">
        <v>13.156000000000001</v>
      </c>
      <c r="AH14">
        <v>13.141999999999999</v>
      </c>
    </row>
    <row r="15" spans="1:34" x14ac:dyDescent="0.25">
      <c r="A15">
        <v>8</v>
      </c>
      <c r="B15">
        <v>5</v>
      </c>
      <c r="D15">
        <v>1.4079999999999999</v>
      </c>
      <c r="E15">
        <v>1.379</v>
      </c>
      <c r="F15">
        <v>1.4119999999999999</v>
      </c>
      <c r="G15">
        <v>1.39</v>
      </c>
      <c r="H15">
        <v>1.284</v>
      </c>
      <c r="I15">
        <v>1.4019999999999999</v>
      </c>
      <c r="J15">
        <v>1.2869999999999999</v>
      </c>
      <c r="K15">
        <v>1.48</v>
      </c>
      <c r="L15">
        <v>1.387</v>
      </c>
      <c r="M15">
        <v>1.4810000000000001</v>
      </c>
      <c r="N15">
        <v>1.407</v>
      </c>
      <c r="O15">
        <v>1.395</v>
      </c>
      <c r="P15">
        <v>1.284</v>
      </c>
      <c r="Q15">
        <v>1.379</v>
      </c>
      <c r="R15">
        <v>1.3620000000000001</v>
      </c>
      <c r="T15" s="2">
        <f t="shared" si="0"/>
        <v>1.3824666666666667</v>
      </c>
      <c r="U15" s="3">
        <f t="shared" si="1"/>
        <v>0.62178714375271249</v>
      </c>
      <c r="V15" s="3">
        <f t="shared" si="2"/>
        <v>7.7723392969089061E-2</v>
      </c>
      <c r="X15" s="3"/>
      <c r="Z15">
        <v>2001</v>
      </c>
      <c r="AA15">
        <v>8</v>
      </c>
      <c r="AB15">
        <v>5</v>
      </c>
      <c r="AC15">
        <f t="shared" si="3"/>
        <v>0.85960000000000003</v>
      </c>
      <c r="AD15">
        <v>0.85899999999999999</v>
      </c>
      <c r="AE15">
        <v>0.86</v>
      </c>
      <c r="AF15">
        <v>0.86</v>
      </c>
      <c r="AG15">
        <v>0.85899999999999999</v>
      </c>
      <c r="AH15">
        <v>0.86</v>
      </c>
    </row>
    <row r="16" spans="1:34" x14ac:dyDescent="0.25">
      <c r="A16">
        <v>8</v>
      </c>
      <c r="B16">
        <v>10</v>
      </c>
      <c r="D16">
        <v>1.448</v>
      </c>
      <c r="E16">
        <v>1.5640000000000001</v>
      </c>
      <c r="F16">
        <v>1.54</v>
      </c>
      <c r="G16">
        <v>1.5249999999999999</v>
      </c>
      <c r="H16">
        <v>1.5449999999999999</v>
      </c>
      <c r="I16">
        <v>1.486</v>
      </c>
      <c r="J16">
        <v>1.397</v>
      </c>
      <c r="K16">
        <v>1.5429999999999999</v>
      </c>
      <c r="L16">
        <v>1.4650000000000001</v>
      </c>
      <c r="M16">
        <v>1.371</v>
      </c>
      <c r="N16">
        <v>1.464</v>
      </c>
      <c r="O16">
        <v>1.478</v>
      </c>
      <c r="P16">
        <v>1.3620000000000001</v>
      </c>
      <c r="Q16">
        <v>1.5389999999999999</v>
      </c>
      <c r="R16">
        <v>1.4450000000000001</v>
      </c>
      <c r="T16" s="2">
        <f t="shared" si="0"/>
        <v>1.4781333333333335</v>
      </c>
      <c r="U16" s="3">
        <f t="shared" si="1"/>
        <v>1.0685098322208189</v>
      </c>
      <c r="V16" s="3">
        <f t="shared" si="2"/>
        <v>0.13356372902760236</v>
      </c>
      <c r="X16" s="3"/>
      <c r="Z16">
        <v>2001</v>
      </c>
      <c r="AA16">
        <v>8</v>
      </c>
      <c r="AB16">
        <v>10</v>
      </c>
      <c r="AC16">
        <f t="shared" si="3"/>
        <v>1.5793999999999999</v>
      </c>
      <c r="AD16">
        <v>1.579</v>
      </c>
      <c r="AE16">
        <v>1.58</v>
      </c>
      <c r="AF16">
        <v>1.579</v>
      </c>
      <c r="AG16">
        <v>1.579</v>
      </c>
      <c r="AH16">
        <v>1.58</v>
      </c>
    </row>
    <row r="17" spans="1:34" x14ac:dyDescent="0.25">
      <c r="A17">
        <v>8</v>
      </c>
      <c r="B17">
        <v>50</v>
      </c>
      <c r="D17">
        <v>2.0720000000000001</v>
      </c>
      <c r="E17">
        <v>2.2160000000000002</v>
      </c>
      <c r="F17">
        <v>2.1080000000000001</v>
      </c>
      <c r="G17">
        <v>2.0739999999999998</v>
      </c>
      <c r="H17">
        <v>2.133</v>
      </c>
      <c r="I17">
        <v>2.0880000000000001</v>
      </c>
      <c r="J17">
        <v>2.1280000000000001</v>
      </c>
      <c r="K17">
        <v>2.218</v>
      </c>
      <c r="L17">
        <v>2.1320000000000001</v>
      </c>
      <c r="M17">
        <v>2.1230000000000002</v>
      </c>
      <c r="N17">
        <v>2.2000000000000002</v>
      </c>
      <c r="O17">
        <v>2.1360000000000001</v>
      </c>
      <c r="P17">
        <v>2.1070000000000002</v>
      </c>
      <c r="Q17">
        <v>2.13</v>
      </c>
      <c r="R17">
        <v>2.1280000000000001</v>
      </c>
      <c r="T17" s="2">
        <f t="shared" si="0"/>
        <v>2.1328666666666667</v>
      </c>
      <c r="U17" s="3">
        <f t="shared" si="1"/>
        <v>3.4207482886881508</v>
      </c>
      <c r="V17" s="3">
        <f t="shared" si="2"/>
        <v>0.42759353608601885</v>
      </c>
      <c r="X17" s="3"/>
      <c r="Z17">
        <v>2001</v>
      </c>
      <c r="AA17">
        <v>8</v>
      </c>
      <c r="AB17">
        <v>50</v>
      </c>
      <c r="AC17">
        <f t="shared" si="3"/>
        <v>7.2960000000000012</v>
      </c>
      <c r="AD17">
        <v>7.2990000000000004</v>
      </c>
      <c r="AE17">
        <v>7.3</v>
      </c>
      <c r="AF17">
        <v>7.2969999999999997</v>
      </c>
      <c r="AG17">
        <v>7.2939999999999996</v>
      </c>
      <c r="AH17">
        <v>7.29</v>
      </c>
    </row>
    <row r="18" spans="1:34" x14ac:dyDescent="0.25">
      <c r="A18">
        <v>8</v>
      </c>
      <c r="B18">
        <v>100</v>
      </c>
      <c r="D18">
        <v>2.9260000000000002</v>
      </c>
      <c r="E18">
        <v>3.0819999999999999</v>
      </c>
      <c r="F18">
        <v>3.012</v>
      </c>
      <c r="G18">
        <v>3.004</v>
      </c>
      <c r="H18">
        <v>3.0710000000000002</v>
      </c>
      <c r="I18">
        <v>3.0259999999999998</v>
      </c>
      <c r="J18">
        <v>2.9020000000000001</v>
      </c>
      <c r="K18">
        <v>2.895</v>
      </c>
      <c r="L18">
        <v>2.9870000000000001</v>
      </c>
      <c r="M18">
        <v>2.9710000000000001</v>
      </c>
      <c r="N18">
        <v>3.0760000000000001</v>
      </c>
      <c r="O18">
        <v>2.992</v>
      </c>
      <c r="P18">
        <v>2.9620000000000002</v>
      </c>
      <c r="Q18">
        <v>3.0870000000000002</v>
      </c>
      <c r="R18">
        <v>3.0129999999999999</v>
      </c>
      <c r="T18" s="2">
        <f t="shared" si="0"/>
        <v>3.0004</v>
      </c>
      <c r="U18" s="3">
        <f t="shared" si="1"/>
        <v>4.8220903879482737</v>
      </c>
      <c r="V18" s="3">
        <f t="shared" si="2"/>
        <v>0.60276129849353421</v>
      </c>
      <c r="X18" s="3"/>
      <c r="Z18">
        <v>2001</v>
      </c>
      <c r="AA18">
        <v>8</v>
      </c>
      <c r="AB18">
        <v>100</v>
      </c>
      <c r="AC18">
        <f t="shared" si="3"/>
        <v>14.468200000000001</v>
      </c>
      <c r="AD18">
        <v>14.459</v>
      </c>
      <c r="AE18">
        <v>14.478</v>
      </c>
      <c r="AF18">
        <v>14.472</v>
      </c>
      <c r="AG18">
        <v>14.475</v>
      </c>
      <c r="AH18">
        <v>14.457000000000001</v>
      </c>
    </row>
    <row r="19" spans="1:34" x14ac:dyDescent="0.25">
      <c r="A19">
        <v>16</v>
      </c>
      <c r="B19">
        <v>5</v>
      </c>
      <c r="D19">
        <v>1.5109999999999999</v>
      </c>
      <c r="E19">
        <v>1.4330000000000001</v>
      </c>
      <c r="F19">
        <v>1.4019999999999999</v>
      </c>
      <c r="G19">
        <v>1.401</v>
      </c>
      <c r="H19">
        <v>1.306</v>
      </c>
      <c r="I19">
        <v>1.4079999999999999</v>
      </c>
      <c r="J19">
        <v>1.383</v>
      </c>
      <c r="K19">
        <v>1.3240000000000001</v>
      </c>
      <c r="L19">
        <v>1.389</v>
      </c>
      <c r="M19">
        <v>1.407</v>
      </c>
      <c r="N19">
        <v>1.52</v>
      </c>
      <c r="O19">
        <v>1.409</v>
      </c>
      <c r="P19">
        <v>1.399</v>
      </c>
      <c r="Q19">
        <v>1.41</v>
      </c>
      <c r="R19">
        <v>1.399</v>
      </c>
      <c r="T19" s="2">
        <f t="shared" si="0"/>
        <v>1.4067333333333336</v>
      </c>
      <c r="U19" s="3">
        <f t="shared" si="1"/>
        <v>0.68115255201175284</v>
      </c>
      <c r="V19" s="3">
        <f t="shared" si="2"/>
        <v>4.2572034500734553E-2</v>
      </c>
      <c r="X19" s="3"/>
      <c r="Z19">
        <v>2001</v>
      </c>
      <c r="AA19">
        <v>16</v>
      </c>
      <c r="AB19">
        <v>5</v>
      </c>
      <c r="AC19">
        <f t="shared" si="3"/>
        <v>0.95819999999999994</v>
      </c>
      <c r="AD19">
        <v>0.95799999999999996</v>
      </c>
      <c r="AE19">
        <v>0.95799999999999996</v>
      </c>
      <c r="AF19">
        <v>0.95799999999999996</v>
      </c>
      <c r="AG19">
        <v>0.95799999999999996</v>
      </c>
      <c r="AH19">
        <v>0.95899999999999996</v>
      </c>
    </row>
    <row r="20" spans="1:34" x14ac:dyDescent="0.25">
      <c r="A20">
        <v>16</v>
      </c>
      <c r="B20">
        <v>10</v>
      </c>
      <c r="D20">
        <v>1.44</v>
      </c>
      <c r="E20">
        <v>1.421</v>
      </c>
      <c r="F20">
        <v>1.4259999999999999</v>
      </c>
      <c r="G20">
        <v>1.4319999999999999</v>
      </c>
      <c r="H20">
        <v>1.534</v>
      </c>
      <c r="I20">
        <v>1.347</v>
      </c>
      <c r="J20">
        <v>1.4430000000000001</v>
      </c>
      <c r="K20">
        <v>1.4430000000000001</v>
      </c>
      <c r="L20">
        <v>1.353</v>
      </c>
      <c r="M20">
        <v>1.349</v>
      </c>
      <c r="N20">
        <v>1.55</v>
      </c>
      <c r="O20">
        <v>1.44</v>
      </c>
      <c r="P20">
        <v>1.3440000000000001</v>
      </c>
      <c r="Q20">
        <v>1.43</v>
      </c>
      <c r="R20">
        <v>1.3460000000000001</v>
      </c>
      <c r="T20" s="2">
        <f>AVERAGE(D20:R20)</f>
        <v>1.4198666666666668</v>
      </c>
      <c r="U20" s="3">
        <f t="shared" si="1"/>
        <v>1.2643440698657149</v>
      </c>
      <c r="V20" s="3">
        <f t="shared" si="2"/>
        <v>7.9021504366607181E-2</v>
      </c>
      <c r="X20" s="3"/>
      <c r="Z20">
        <v>2001</v>
      </c>
      <c r="AA20">
        <v>16</v>
      </c>
      <c r="AB20">
        <v>10</v>
      </c>
      <c r="AC20">
        <f t="shared" si="3"/>
        <v>1.7951999999999999</v>
      </c>
      <c r="AD20">
        <v>1.7949999999999999</v>
      </c>
      <c r="AE20">
        <v>1.7949999999999999</v>
      </c>
      <c r="AF20">
        <v>1.7949999999999999</v>
      </c>
      <c r="AG20">
        <v>1.7949999999999999</v>
      </c>
      <c r="AH20">
        <v>1.796</v>
      </c>
    </row>
    <row r="21" spans="1:34" x14ac:dyDescent="0.25">
      <c r="A21">
        <v>16</v>
      </c>
      <c r="B21">
        <v>50</v>
      </c>
      <c r="D21">
        <v>1.8009999999999999</v>
      </c>
      <c r="E21">
        <v>1.712</v>
      </c>
      <c r="F21">
        <v>1.796</v>
      </c>
      <c r="G21">
        <v>1.8109999999999999</v>
      </c>
      <c r="H21">
        <v>1.718</v>
      </c>
      <c r="I21">
        <v>1.9079999999999999</v>
      </c>
      <c r="J21">
        <v>1.8120000000000001</v>
      </c>
      <c r="K21">
        <v>1.7170000000000001</v>
      </c>
      <c r="L21">
        <v>1.82</v>
      </c>
      <c r="M21">
        <v>1.9039999999999999</v>
      </c>
      <c r="N21">
        <v>1.8009999999999999</v>
      </c>
      <c r="O21">
        <v>1.829</v>
      </c>
      <c r="P21">
        <v>1.831</v>
      </c>
      <c r="Q21">
        <v>1.903</v>
      </c>
      <c r="R21">
        <v>1.827</v>
      </c>
      <c r="T21" s="2">
        <f t="shared" si="0"/>
        <v>1.8126666666666664</v>
      </c>
      <c r="U21" s="3">
        <f t="shared" si="1"/>
        <v>4.6495034939315936</v>
      </c>
      <c r="V21" s="3">
        <f t="shared" si="2"/>
        <v>0.2905939683707246</v>
      </c>
      <c r="X21" s="3"/>
      <c r="Z21">
        <v>2001</v>
      </c>
      <c r="AA21">
        <v>16</v>
      </c>
      <c r="AB21">
        <v>50</v>
      </c>
      <c r="AC21">
        <f t="shared" si="3"/>
        <v>8.4280000000000008</v>
      </c>
      <c r="AD21">
        <v>8.4260000000000002</v>
      </c>
      <c r="AE21">
        <v>8.43</v>
      </c>
      <c r="AF21">
        <v>8.4260000000000002</v>
      </c>
      <c r="AG21">
        <v>8.4290000000000003</v>
      </c>
      <c r="AH21">
        <v>8.4290000000000003</v>
      </c>
    </row>
    <row r="22" spans="1:34" x14ac:dyDescent="0.25">
      <c r="A22">
        <v>16</v>
      </c>
      <c r="B22">
        <v>100</v>
      </c>
      <c r="D22">
        <v>2.2839999999999998</v>
      </c>
      <c r="E22">
        <v>2.2010000000000001</v>
      </c>
      <c r="F22">
        <v>2.3780000000000001</v>
      </c>
      <c r="G22">
        <v>2.1930000000000001</v>
      </c>
      <c r="H22">
        <v>2.2109999999999999</v>
      </c>
      <c r="I22">
        <v>2.37</v>
      </c>
      <c r="J22">
        <v>2.2120000000000002</v>
      </c>
      <c r="K22">
        <v>2.2850000000000001</v>
      </c>
      <c r="L22">
        <v>2.411</v>
      </c>
      <c r="M22">
        <v>2.1949999999999998</v>
      </c>
      <c r="N22">
        <v>2.3199999999999998</v>
      </c>
      <c r="O22">
        <v>2.3879999999999999</v>
      </c>
      <c r="P22">
        <v>2.391</v>
      </c>
      <c r="Q22">
        <v>2.3010000000000002</v>
      </c>
      <c r="R22">
        <v>2.2730000000000001</v>
      </c>
      <c r="T22" s="2">
        <f t="shared" si="0"/>
        <v>2.2942000000000005</v>
      </c>
      <c r="U22" s="3">
        <f t="shared" si="1"/>
        <v>7.2487141487228648</v>
      </c>
      <c r="V22" s="3">
        <f t="shared" si="2"/>
        <v>0.45304463429517905</v>
      </c>
      <c r="X22" s="3"/>
      <c r="Z22">
        <v>2001</v>
      </c>
      <c r="AA22">
        <v>16</v>
      </c>
      <c r="AB22">
        <v>100</v>
      </c>
      <c r="AC22">
        <f t="shared" si="3"/>
        <v>16.63</v>
      </c>
      <c r="AD22">
        <v>16.625</v>
      </c>
      <c r="AE22">
        <v>16.626999999999999</v>
      </c>
      <c r="AF22">
        <v>16.631</v>
      </c>
      <c r="AG22">
        <v>16.637</v>
      </c>
      <c r="AH22">
        <v>16.63</v>
      </c>
    </row>
    <row r="23" spans="1:34" x14ac:dyDescent="0.25">
      <c r="A23">
        <v>32</v>
      </c>
      <c r="B23">
        <v>5</v>
      </c>
      <c r="D23">
        <v>1.36</v>
      </c>
      <c r="E23">
        <v>1.3580000000000001</v>
      </c>
      <c r="F23">
        <v>1.4470000000000001</v>
      </c>
      <c r="G23">
        <v>1.4419999999999999</v>
      </c>
      <c r="H23">
        <v>1.3580000000000001</v>
      </c>
      <c r="I23">
        <v>1.4650000000000001</v>
      </c>
      <c r="J23">
        <v>1.4350000000000001</v>
      </c>
      <c r="K23">
        <v>1.423</v>
      </c>
      <c r="L23">
        <v>1.4530000000000001</v>
      </c>
      <c r="M23">
        <v>1.454</v>
      </c>
      <c r="N23">
        <v>1.4510000000000001</v>
      </c>
      <c r="O23">
        <v>1.4219999999999999</v>
      </c>
      <c r="P23">
        <v>1.359</v>
      </c>
      <c r="Q23">
        <v>1.496</v>
      </c>
      <c r="R23">
        <v>1.4530000000000001</v>
      </c>
      <c r="T23" s="2">
        <f t="shared" si="0"/>
        <v>1.4250666666666665</v>
      </c>
      <c r="U23" s="3">
        <f t="shared" si="1"/>
        <v>0.74522829341317376</v>
      </c>
      <c r="V23" s="3">
        <f t="shared" si="2"/>
        <v>2.328838416916168E-2</v>
      </c>
      <c r="X23" s="3"/>
      <c r="Z23">
        <v>2001</v>
      </c>
      <c r="AA23">
        <v>32</v>
      </c>
      <c r="AB23">
        <v>5</v>
      </c>
      <c r="AC23">
        <f t="shared" si="3"/>
        <v>1.0620000000000001</v>
      </c>
      <c r="AD23">
        <v>1.0620000000000001</v>
      </c>
      <c r="AE23">
        <v>1.0620000000000001</v>
      </c>
      <c r="AF23">
        <v>1.0620000000000001</v>
      </c>
      <c r="AG23">
        <v>1.0620000000000001</v>
      </c>
      <c r="AH23">
        <v>1.0620000000000001</v>
      </c>
    </row>
    <row r="24" spans="1:34" x14ac:dyDescent="0.25">
      <c r="A24">
        <v>32</v>
      </c>
      <c r="B24">
        <v>10</v>
      </c>
      <c r="D24">
        <v>1.4430000000000001</v>
      </c>
      <c r="E24">
        <v>1.4490000000000001</v>
      </c>
      <c r="F24">
        <v>1.482</v>
      </c>
      <c r="G24">
        <v>1.534</v>
      </c>
      <c r="H24">
        <v>1.389</v>
      </c>
      <c r="I24">
        <v>1.4419999999999999</v>
      </c>
      <c r="J24">
        <v>1.5249999999999999</v>
      </c>
      <c r="K24">
        <v>1.5189999999999999</v>
      </c>
      <c r="L24">
        <v>1.4570000000000001</v>
      </c>
      <c r="M24">
        <v>1.448</v>
      </c>
      <c r="N24">
        <v>1.5149999999999999</v>
      </c>
      <c r="O24">
        <v>1.3959999999999999</v>
      </c>
      <c r="P24">
        <v>1.524</v>
      </c>
      <c r="Q24">
        <v>1.478</v>
      </c>
      <c r="R24">
        <v>1.538</v>
      </c>
      <c r="T24" s="2">
        <f t="shared" si="0"/>
        <v>1.4759333333333338</v>
      </c>
      <c r="U24" s="3">
        <f t="shared" si="1"/>
        <v>1.2973485703961332</v>
      </c>
      <c r="V24" s="3">
        <f t="shared" si="2"/>
        <v>4.0542142824879161E-2</v>
      </c>
      <c r="X24" s="3"/>
      <c r="Z24">
        <v>2001</v>
      </c>
      <c r="AA24">
        <v>32</v>
      </c>
      <c r="AB24">
        <v>10</v>
      </c>
      <c r="AC24">
        <f t="shared" si="3"/>
        <v>1.9148000000000001</v>
      </c>
      <c r="AD24">
        <v>1.915</v>
      </c>
      <c r="AE24">
        <v>1.915</v>
      </c>
      <c r="AF24">
        <v>1.915</v>
      </c>
      <c r="AG24">
        <v>1.9139999999999999</v>
      </c>
      <c r="AH24">
        <v>1.915</v>
      </c>
    </row>
    <row r="25" spans="1:34" x14ac:dyDescent="0.25">
      <c r="A25">
        <v>32</v>
      </c>
      <c r="B25">
        <v>50</v>
      </c>
      <c r="D25">
        <v>1.6519999999999999</v>
      </c>
      <c r="E25">
        <v>1.6539999999999999</v>
      </c>
      <c r="F25">
        <v>1.5980000000000001</v>
      </c>
      <c r="G25">
        <v>1.659</v>
      </c>
      <c r="H25">
        <v>1.68</v>
      </c>
      <c r="I25">
        <v>1.68</v>
      </c>
      <c r="J25">
        <v>1.6990000000000001</v>
      </c>
      <c r="K25">
        <v>1.6479999999999999</v>
      </c>
      <c r="L25">
        <v>1.6539999999999999</v>
      </c>
      <c r="M25">
        <v>1.5880000000000001</v>
      </c>
      <c r="N25">
        <v>1.7390000000000001</v>
      </c>
      <c r="O25">
        <v>1.5860000000000001</v>
      </c>
      <c r="P25">
        <v>1.5860000000000001</v>
      </c>
      <c r="Q25">
        <v>1.581</v>
      </c>
      <c r="R25">
        <v>1.5880000000000001</v>
      </c>
      <c r="T25" s="2">
        <f t="shared" si="0"/>
        <v>1.6394666666666666</v>
      </c>
      <c r="U25" s="3">
        <f t="shared" si="1"/>
        <v>5.4980074821080027</v>
      </c>
      <c r="V25" s="3">
        <f t="shared" si="2"/>
        <v>0.17181273381587508</v>
      </c>
      <c r="X25" s="3"/>
      <c r="Z25">
        <v>2001</v>
      </c>
      <c r="AA25">
        <v>32</v>
      </c>
      <c r="AB25">
        <v>50</v>
      </c>
      <c r="AC25">
        <f t="shared" si="3"/>
        <v>9.0137999999999998</v>
      </c>
      <c r="AD25">
        <v>8.9979999999999993</v>
      </c>
      <c r="AE25">
        <v>8.9949999999999992</v>
      </c>
      <c r="AF25">
        <v>8.9960000000000004</v>
      </c>
      <c r="AG25">
        <v>8.9979999999999993</v>
      </c>
      <c r="AH25">
        <v>9.0820000000000007</v>
      </c>
    </row>
    <row r="26" spans="1:34" x14ac:dyDescent="0.25">
      <c r="A26">
        <v>32</v>
      </c>
      <c r="B26">
        <v>100</v>
      </c>
      <c r="D26">
        <v>2.0169999999999999</v>
      </c>
      <c r="E26">
        <v>1.853</v>
      </c>
      <c r="F26">
        <v>1.913</v>
      </c>
      <c r="G26">
        <v>1.9510000000000001</v>
      </c>
      <c r="H26">
        <v>1.93</v>
      </c>
      <c r="I26">
        <v>1.845</v>
      </c>
      <c r="J26">
        <v>1.9530000000000001</v>
      </c>
      <c r="K26">
        <v>1.9319999999999999</v>
      </c>
      <c r="L26">
        <v>1.9550000000000001</v>
      </c>
      <c r="M26">
        <v>1.907</v>
      </c>
      <c r="N26">
        <v>1.9390000000000001</v>
      </c>
      <c r="O26">
        <v>1.996</v>
      </c>
      <c r="P26">
        <v>1.9219999999999999</v>
      </c>
      <c r="Q26">
        <v>1.9339999999999999</v>
      </c>
      <c r="R26">
        <v>1.859</v>
      </c>
      <c r="T26" s="2">
        <f>AVERAGE(D26:R26)</f>
        <v>1.9270666666666665</v>
      </c>
      <c r="U26" s="3">
        <f t="shared" si="1"/>
        <v>9.2635093060264317</v>
      </c>
      <c r="V26" s="3">
        <f t="shared" si="2"/>
        <v>0.28948466581332599</v>
      </c>
      <c r="X26" s="3"/>
      <c r="Z26">
        <v>2001</v>
      </c>
      <c r="AA26">
        <v>32</v>
      </c>
      <c r="AB26">
        <v>100</v>
      </c>
      <c r="AC26">
        <f t="shared" si="3"/>
        <v>17.851400000000002</v>
      </c>
      <c r="AD26">
        <v>17.847999999999999</v>
      </c>
      <c r="AE26">
        <v>17.847999999999999</v>
      </c>
      <c r="AF26">
        <v>17.850000000000001</v>
      </c>
      <c r="AG26">
        <v>17.852</v>
      </c>
      <c r="AH26">
        <v>17.859000000000002</v>
      </c>
    </row>
    <row r="66" spans="1:17" x14ac:dyDescent="0.25">
      <c r="P66">
        <v>0</v>
      </c>
      <c r="Q66">
        <v>1</v>
      </c>
    </row>
    <row r="67" spans="1:17" x14ac:dyDescent="0.25">
      <c r="P67">
        <v>100</v>
      </c>
    </row>
    <row r="80" spans="1:17" x14ac:dyDescent="0.25">
      <c r="A80">
        <v>0</v>
      </c>
    </row>
    <row r="81" spans="1:1" x14ac:dyDescent="0.25">
      <c r="A81">
        <v>1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6</v>
      </c>
    </row>
    <row r="87" spans="1:1" x14ac:dyDescent="0.25">
      <c r="A87">
        <v>7</v>
      </c>
    </row>
    <row r="88" spans="1:1" x14ac:dyDescent="0.25">
      <c r="A88">
        <v>8</v>
      </c>
    </row>
    <row r="89" spans="1:1" x14ac:dyDescent="0.25">
      <c r="A89">
        <v>9</v>
      </c>
    </row>
    <row r="90" spans="1:1" x14ac:dyDescent="0.25">
      <c r="A90">
        <v>10</v>
      </c>
    </row>
    <row r="91" spans="1:1" x14ac:dyDescent="0.25">
      <c r="A91">
        <v>11</v>
      </c>
    </row>
    <row r="92" spans="1:1" x14ac:dyDescent="0.25">
      <c r="A92">
        <v>12</v>
      </c>
    </row>
    <row r="93" spans="1:1" x14ac:dyDescent="0.25">
      <c r="A93">
        <v>13</v>
      </c>
    </row>
    <row r="94" spans="1:1" x14ac:dyDescent="0.25">
      <c r="A94">
        <v>14</v>
      </c>
    </row>
    <row r="95" spans="1:1" x14ac:dyDescent="0.25">
      <c r="A95">
        <v>15</v>
      </c>
    </row>
    <row r="96" spans="1:1" x14ac:dyDescent="0.25">
      <c r="A96">
        <v>16</v>
      </c>
    </row>
    <row r="97" spans="1:1" x14ac:dyDescent="0.25">
      <c r="A97">
        <v>17</v>
      </c>
    </row>
    <row r="98" spans="1:1" x14ac:dyDescent="0.25">
      <c r="A98">
        <v>18</v>
      </c>
    </row>
    <row r="99" spans="1:1" x14ac:dyDescent="0.25">
      <c r="A99">
        <v>19</v>
      </c>
    </row>
    <row r="100" spans="1:1" x14ac:dyDescent="0.25">
      <c r="A100">
        <v>20</v>
      </c>
    </row>
    <row r="101" spans="1:1" x14ac:dyDescent="0.25">
      <c r="A101">
        <v>21</v>
      </c>
    </row>
    <row r="102" spans="1:1" x14ac:dyDescent="0.25">
      <c r="A102">
        <v>22</v>
      </c>
    </row>
    <row r="103" spans="1:1" x14ac:dyDescent="0.25">
      <c r="A103">
        <v>23</v>
      </c>
    </row>
    <row r="104" spans="1:1" x14ac:dyDescent="0.25">
      <c r="A104">
        <v>24</v>
      </c>
    </row>
    <row r="105" spans="1:1" x14ac:dyDescent="0.25">
      <c r="A105">
        <v>25</v>
      </c>
    </row>
    <row r="106" spans="1:1" x14ac:dyDescent="0.25">
      <c r="A106">
        <v>26</v>
      </c>
    </row>
    <row r="107" spans="1:1" x14ac:dyDescent="0.25">
      <c r="A107">
        <v>27</v>
      </c>
    </row>
    <row r="108" spans="1:1" x14ac:dyDescent="0.25">
      <c r="A108">
        <v>28</v>
      </c>
    </row>
    <row r="109" spans="1:1" x14ac:dyDescent="0.25">
      <c r="A109">
        <v>29</v>
      </c>
    </row>
    <row r="110" spans="1:1" x14ac:dyDescent="0.25">
      <c r="A110">
        <v>30</v>
      </c>
    </row>
    <row r="111" spans="1:1" x14ac:dyDescent="0.25">
      <c r="A111">
        <v>31</v>
      </c>
    </row>
    <row r="112" spans="1:1" x14ac:dyDescent="0.25">
      <c r="A112">
        <v>32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Leandro Ferreira Jr</dc:creator>
  <dc:description/>
  <cp:lastModifiedBy>Leandro Ferreira Jr</cp:lastModifiedBy>
  <cp:revision>1</cp:revision>
  <cp:lastPrinted>2019-05-10T04:00:05Z</cp:lastPrinted>
  <dcterms:created xsi:type="dcterms:W3CDTF">2019-04-05T04:44:38Z</dcterms:created>
  <dcterms:modified xsi:type="dcterms:W3CDTF">2019-06-14T10:31:37Z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