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\Google Drive\UFRN\Prog Paralela\Trabalho 2\Prints e Tabela\"/>
    </mc:Choice>
  </mc:AlternateContent>
  <xr:revisionPtr revIDLastSave="0" documentId="13_ncr:1_{9A6C369E-684A-4A33-BA0C-497784EB7C36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Tabela_Final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26" i="1" l="1"/>
  <c r="V25" i="1"/>
  <c r="V19" i="1"/>
  <c r="V14" i="1"/>
  <c r="V11" i="1"/>
  <c r="V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1" i="1"/>
  <c r="U12" i="1"/>
  <c r="U10" i="1"/>
  <c r="U9" i="1"/>
  <c r="U8" i="1"/>
  <c r="U7" i="1"/>
  <c r="T20" i="1"/>
  <c r="T26" i="1"/>
  <c r="T4" i="1"/>
  <c r="T5" i="1"/>
  <c r="T6" i="1"/>
  <c r="T7" i="1"/>
  <c r="T8" i="1"/>
  <c r="T9" i="1"/>
  <c r="T10" i="1"/>
  <c r="T11" i="1"/>
  <c r="T12" i="1"/>
  <c r="T13" i="1"/>
  <c r="T14" i="1"/>
  <c r="T15" i="1"/>
  <c r="V15" i="1" s="1"/>
  <c r="T16" i="1"/>
  <c r="T17" i="1"/>
  <c r="T18" i="1"/>
  <c r="T19" i="1"/>
  <c r="T21" i="1"/>
  <c r="T22" i="1"/>
  <c r="T23" i="1"/>
  <c r="T24" i="1"/>
  <c r="T25" i="1"/>
  <c r="T3" i="1"/>
  <c r="V12" i="1"/>
  <c r="V9" i="1"/>
  <c r="V22" i="1"/>
  <c r="V10" i="1"/>
  <c r="V23" i="1"/>
  <c r="V21" i="1"/>
  <c r="V20" i="1"/>
  <c r="V13" i="1"/>
  <c r="V18" i="1"/>
  <c r="V8" i="1"/>
  <c r="V24" i="1"/>
  <c r="V16" i="1"/>
  <c r="V17" i="1"/>
</calcChain>
</file>

<file path=xl/sharedStrings.xml><?xml version="1.0" encoding="utf-8"?>
<sst xmlns="http://schemas.openxmlformats.org/spreadsheetml/2006/main" count="32" uniqueCount="22">
  <si>
    <t>N Cores</t>
  </si>
  <si>
    <t>Tamanho</t>
  </si>
  <si>
    <t>Tempo 1</t>
  </si>
  <si>
    <t>Tempo 2</t>
  </si>
  <si>
    <t>Tempo 3</t>
  </si>
  <si>
    <t>Tempo 4</t>
  </si>
  <si>
    <t>Tempo 5</t>
  </si>
  <si>
    <t>Tempo 6</t>
  </si>
  <si>
    <t>Tempo 7</t>
  </si>
  <si>
    <t>Tempo 8</t>
  </si>
  <si>
    <t>Tempo 9</t>
  </si>
  <si>
    <t>Tempo 10</t>
  </si>
  <si>
    <t>Tempo 11</t>
  </si>
  <si>
    <t>Tempo 12</t>
  </si>
  <si>
    <t>Tempo 13</t>
  </si>
  <si>
    <t>Tempo 14</t>
  </si>
  <si>
    <t>Tempo 15</t>
  </si>
  <si>
    <t>Média Tempo</t>
  </si>
  <si>
    <t>SpeedUp</t>
  </si>
  <si>
    <t>Eficiência</t>
  </si>
  <si>
    <t>Serial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</si>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</sst>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#,##0.000"/>
    <numFmt numFmtId="166" formatCode="0.0000"/>
    <numFmt numFmtId="167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aseline="0"/>
            </a:pPr>
            <a:r>
              <a:rPr lang="pt-BR" sz="1300" baseline="0"/>
              <a:t>Tamanho n</a:t>
            </a:r>
          </a:p>
        </c:rich>
      </c:tx>
      <c:layout>
        <c:manualLayout>
          <c:xMode val="edge"/>
          <c:yMode val="edge"/>
          <c:x val="0.86851987319490032"/>
          <c:y val="0.366939863431871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459841096509405E-2"/>
          <c:y val="2.7661312278791199E-2"/>
          <c:w val="0.73881989288858119"/>
          <c:h val="0.866866321807787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Tabela_Final!$B$3</c:f>
              <c:strCache>
                <c:ptCount val="1"/>
                <c:pt idx="0">
                  <c:v>16000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4781-4A11-8245-0FD98DAF9DE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Tabela_Final!$A$7;Tabela_Final!$A$11;Tabela_Final!$A$15;Tabela_Final!$A$19;Tabela_Final!$A$23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(Tabela_Final!$U$7,Tabela_Final!$U$11,Tabela_Final!$U$15,Tabela_Final!$U$19,Tabela_Final!$U$23,Tabela_Final!$U$23,Tabela_Final!$U$19,Tabela_Final!$U$15,Tabela_Final!$U$11,Tabela_Final!$U$7)</c:f>
              <c:numCache>
                <c:formatCode>0.0000</c:formatCode>
                <c:ptCount val="10"/>
                <c:pt idx="0">
                  <c:v>1.8471239618578899</c:v>
                </c:pt>
                <c:pt idx="1">
                  <c:v>2.4063313965137239</c:v>
                </c:pt>
                <c:pt idx="2">
                  <c:v>4.1456679323438035</c:v>
                </c:pt>
                <c:pt idx="3">
                  <c:v>4.9484960857025122</c:v>
                </c:pt>
                <c:pt idx="4">
                  <c:v>8.369337979094075</c:v>
                </c:pt>
                <c:pt idx="5">
                  <c:v>8.369337979094075</c:v>
                </c:pt>
                <c:pt idx="6">
                  <c:v>4.9484960857025122</c:v>
                </c:pt>
                <c:pt idx="7">
                  <c:v>4.1456679323438035</c:v>
                </c:pt>
                <c:pt idx="8">
                  <c:v>2.4063313965137239</c:v>
                </c:pt>
                <c:pt idx="9">
                  <c:v>1.8471239618578899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81-4A11-8245-0FD98DAF9DE9}"/>
            </c:ext>
          </c:extLst>
        </c:ser>
        <c:ser>
          <c:idx val="1"/>
          <c:order val="1"/>
          <c:tx>
            <c:strRef>
              <c:f>Tabela_Final!$B$4</c:f>
              <c:strCache>
                <c:ptCount val="1"/>
                <c:pt idx="0">
                  <c:v>32000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4781-4A11-8245-0FD98DAF9DE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6-4781-4A11-8245-0FD98DAF9DE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Tabela_Final!$A$8;Tabela_Final!$A$12;Tabela_Final!$A$16;Tabela_Final!$A$20;Tabela_Final!$A$24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(Tabela_Final!$U$8,Tabela_Final!$U$12,Tabela_Final!$U$16,Tabela_Final!$U$20,Tabela_Final!$U$24,Tabela_Final!$U$24,Tabela_Final!$U$20,Tabela_Final!$U$16,Tabela_Final!$U$12,Tabela_Final!$U$8)</c:f>
              <c:numCache>
                <c:formatCode>0.0000</c:formatCode>
                <c:ptCount val="10"/>
                <c:pt idx="0">
                  <c:v>1.9279436926427129</c:v>
                </c:pt>
                <c:pt idx="1">
                  <c:v>2.5360102301790284</c:v>
                </c:pt>
                <c:pt idx="2">
                  <c:v>4.3585934065934069</c:v>
                </c:pt>
                <c:pt idx="3">
                  <c:v>5.1276243665322152</c:v>
                </c:pt>
                <c:pt idx="4">
                  <c:v>8.567306030758596</c:v>
                </c:pt>
                <c:pt idx="5">
                  <c:v>8.567306030758596</c:v>
                </c:pt>
                <c:pt idx="6">
                  <c:v>5.1276243665322152</c:v>
                </c:pt>
                <c:pt idx="7">
                  <c:v>4.3585934065934069</c:v>
                </c:pt>
                <c:pt idx="8">
                  <c:v>2.5360102301790284</c:v>
                </c:pt>
                <c:pt idx="9">
                  <c:v>1.9279436926427129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81-4A11-8245-0FD98DAF9DE9}"/>
            </c:ext>
          </c:extLst>
        </c:ser>
        <c:ser>
          <c:idx val="2"/>
          <c:order val="2"/>
          <c:tx>
            <c:strRef>
              <c:f>Tabela_Final!$B$5</c:f>
              <c:strCache>
                <c:ptCount val="1"/>
                <c:pt idx="0">
                  <c:v>64000</c:v>
                </c:pt>
              </c:strCache>
            </c:strRef>
          </c:tx>
          <c:spPr>
            <a:ln w="19080">
              <a:solidFill>
                <a:srgbClr val="00B050"/>
              </a:solidFill>
              <a:round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Pt>
            <c:idx val="2"/>
            <c:bubble3D val="0"/>
            <c:spPr>
              <a:ln w="19080">
                <a:solidFill>
                  <a:srgbClr val="00B05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9-4781-4A11-8245-0FD98DAF9DE9}"/>
              </c:ext>
            </c:extLst>
          </c:dPt>
          <c:dPt>
            <c:idx val="3"/>
            <c:bubble3D val="0"/>
            <c:spPr>
              <a:ln w="19080">
                <a:solidFill>
                  <a:srgbClr val="00B05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B-4781-4A11-8245-0FD98DAF9D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Tabela_Final!$A$7;Tabela_Final!$A$12;Tabela_Final!$A$16;Tabela_Final!$A$20;Tabela_Final!$A$24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(Tabela_Final!$U$9,Tabela_Final!$U$13,Tabela_Final!$U$17,Tabela_Final!$U$21,Tabela_Final!$U$25,Tabela_Final!$U$25,Tabela_Final!$U$21,Tabela_Final!$U$17,Tabela_Final!$U$13,Tabela_Final!$U$9)</c:f>
              <c:numCache>
                <c:formatCode>0.0000</c:formatCode>
                <c:ptCount val="10"/>
                <c:pt idx="0">
                  <c:v>1.9638193270855735</c:v>
                </c:pt>
                <c:pt idx="1">
                  <c:v>2.6004806286317348</c:v>
                </c:pt>
                <c:pt idx="2">
                  <c:v>4.5096136884812141</c:v>
                </c:pt>
                <c:pt idx="3">
                  <c:v>5.903134560988283</c:v>
                </c:pt>
                <c:pt idx="4">
                  <c:v>8.958780498488764</c:v>
                </c:pt>
                <c:pt idx="5">
                  <c:v>8.958780498488764</c:v>
                </c:pt>
                <c:pt idx="6">
                  <c:v>5.903134560988283</c:v>
                </c:pt>
                <c:pt idx="7">
                  <c:v>4.5096136884812141</c:v>
                </c:pt>
                <c:pt idx="8">
                  <c:v>2.6004806286317348</c:v>
                </c:pt>
                <c:pt idx="9">
                  <c:v>1.9638193270855735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781-4A11-8245-0FD98DAF9DE9}"/>
            </c:ext>
          </c:extLst>
        </c:ser>
        <c:ser>
          <c:idx val="3"/>
          <c:order val="3"/>
          <c:tx>
            <c:v>128000</c:v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(Tabela_Final!$A$10,Tabela_Final!$A$14,Tabela_Final!$A$18,Tabela_Final!$A$22,Tabela_Final!$A$26)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(Tabela_Final!$U$10,Tabela_Final!$U$14,Tabela_Final!$U$18,Tabela_Final!$U$22,Tabela_Final!$U$26)</c:f>
              <c:numCache>
                <c:formatCode>0.0000</c:formatCode>
                <c:ptCount val="5"/>
                <c:pt idx="0">
                  <c:v>1.9500356226845255</c:v>
                </c:pt>
                <c:pt idx="1">
                  <c:v>2.5985581867838015</c:v>
                </c:pt>
                <c:pt idx="2">
                  <c:v>4.4726776551588898</c:v>
                </c:pt>
                <c:pt idx="3">
                  <c:v>5.9334696649998557</c:v>
                </c:pt>
                <c:pt idx="4">
                  <c:v>9.1981740786378428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781-4A11-8245-0FD98DAF9DE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70550403"/>
        <c:axId val="70444647"/>
      </c:scatterChart>
      <c:scatterChart>
        <c:scatterStyle val="smoothMarker"/>
        <c:varyColors val="0"/>
        <c:ser>
          <c:idx val="4"/>
          <c:order val="4"/>
          <c:tx>
            <c:v>Linear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Tabela_Final!$A$80:$A$112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Tabela_Final!$A$80:$A$112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46-4955-8E10-483F30B3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0403"/>
        <c:axId val="70444647"/>
      </c:scatterChart>
      <c:valAx>
        <c:axId val="70550403"/>
        <c:scaling>
          <c:orientation val="minMax"/>
          <c:max val="32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pt-BR" sz="1300" baseline="0"/>
                  <a:t>Cores utilizados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70444647"/>
        <c:crosses val="autoZero"/>
        <c:crossBetween val="midCat"/>
        <c:majorUnit val="2"/>
      </c:valAx>
      <c:valAx>
        <c:axId val="70444647"/>
        <c:scaling>
          <c:orientation val="minMax"/>
          <c:max val="32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pt-BR" sz="1300" baseline="0"/>
                  <a:t>SpeedUp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70550403"/>
        <c:crosses val="autoZero"/>
        <c:crossBetween val="midCat"/>
        <c:majorUnit val="2"/>
        <c:minorUnit val="0.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3293252786979977"/>
          <c:y val="0.41165094953272152"/>
          <c:w val="0.14769119119455437"/>
          <c:h val="0.20142316454432413"/>
        </c:manualLayout>
      </c:layout>
      <c:overlay val="0"/>
      <c:txPr>
        <a:bodyPr/>
        <a:lstStyle/>
        <a:p>
          <a:pPr>
            <a:defRPr sz="1300" b="1" baseline="0"/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5188488833908499E-2"/>
          <c:y val="2.5199083669684701E-2"/>
          <c:w val="0.77911973435770598"/>
          <c:h val="0.88933129704374403"/>
        </c:manualLayout>
      </c:layout>
      <c:scatterChart>
        <c:scatterStyle val="lineMarker"/>
        <c:varyColors val="0"/>
        <c:ser>
          <c:idx val="5"/>
          <c:order val="0"/>
          <c:tx>
            <c:v>Ideal</c:v>
          </c:tx>
          <c:spPr>
            <a:ln>
              <a:solidFill>
                <a:srgbClr val="FF0000"/>
              </a:solidFill>
            </a:ln>
          </c:spPr>
          <c:marker>
            <c:spPr>
              <a:noFill/>
            </c:spPr>
          </c:marker>
          <c:dLbls>
            <c:delete val="1"/>
          </c:dLbls>
          <c:xVal>
            <c:numLit>
              <c:formatCode>General</c:formatCode>
              <c:ptCount val="2"/>
              <c:pt idx="0">
                <c:v>16000</c:v>
              </c:pt>
              <c:pt idx="1">
                <c:v>128000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7A1-4F9F-B466-2AEE92185E8E}"/>
            </c:ext>
          </c:extLst>
        </c:ser>
        <c:ser>
          <c:idx val="0"/>
          <c:order val="1"/>
          <c:tx>
            <c:v>p = 2</c:v>
          </c:tx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Tabela_Final!$B$7:$B$10</c:f>
              <c:numCache>
                <c:formatCode>General</c:formatCode>
                <c:ptCount val="4"/>
                <c:pt idx="0">
                  <c:v>16000</c:v>
                </c:pt>
                <c:pt idx="1">
                  <c:v>32000</c:v>
                </c:pt>
                <c:pt idx="2">
                  <c:v>64000</c:v>
                </c:pt>
                <c:pt idx="3">
                  <c:v>128000</c:v>
                </c:pt>
              </c:numCache>
            </c:numRef>
          </c:xVal>
          <c:yVal>
            <c:numRef>
              <c:f>Tabela_Final!$V$7:$V$10</c:f>
              <c:numCache>
                <c:formatCode>0.0000</c:formatCode>
                <c:ptCount val="4"/>
                <c:pt idx="0">
                  <c:v>0.92356198092894493</c:v>
                </c:pt>
                <c:pt idx="1">
                  <c:v>0.96397184632135646</c:v>
                </c:pt>
                <c:pt idx="2">
                  <c:v>0.98190966354278675</c:v>
                </c:pt>
                <c:pt idx="3">
                  <c:v>0.97501781134226273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A1-4F9F-B466-2AEE92185E8E}"/>
            </c:ext>
          </c:extLst>
        </c:ser>
        <c:ser>
          <c:idx val="1"/>
          <c:order val="2"/>
          <c:tx>
            <c:v>p = 4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6-3984-451F-B9C4-DF58EF211F9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8-3984-451F-B9C4-DF58EF211F9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Tabela_Final!$B$11:$B$14</c:f>
              <c:numCache>
                <c:formatCode>General</c:formatCode>
                <c:ptCount val="4"/>
                <c:pt idx="0">
                  <c:v>16000</c:v>
                </c:pt>
                <c:pt idx="1">
                  <c:v>32000</c:v>
                </c:pt>
                <c:pt idx="2">
                  <c:v>64000</c:v>
                </c:pt>
                <c:pt idx="3">
                  <c:v>128000</c:v>
                </c:pt>
              </c:numCache>
            </c:numRef>
          </c:xVal>
          <c:yVal>
            <c:numRef>
              <c:f>Tabela_Final!$V$11:$V$14</c:f>
              <c:numCache>
                <c:formatCode>0.0000</c:formatCode>
                <c:ptCount val="4"/>
                <c:pt idx="0">
                  <c:v>0.60158284912843096</c:v>
                </c:pt>
                <c:pt idx="1">
                  <c:v>0.63400255754475709</c:v>
                </c:pt>
                <c:pt idx="2">
                  <c:v>0.6501201571579337</c:v>
                </c:pt>
                <c:pt idx="3">
                  <c:v>0.64963954669595037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984-451F-B9C4-DF58EF211F93}"/>
            </c:ext>
          </c:extLst>
        </c:ser>
        <c:ser>
          <c:idx val="2"/>
          <c:order val="3"/>
          <c:tx>
            <c:v>p = 8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B-3984-451F-B9C4-DF58EF211F9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D-3984-451F-B9C4-DF58EF211F9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Tabela_Final!$B$7:$B$10</c:f>
              <c:numCache>
                <c:formatCode>General</c:formatCode>
                <c:ptCount val="4"/>
                <c:pt idx="0">
                  <c:v>16000</c:v>
                </c:pt>
                <c:pt idx="1">
                  <c:v>32000</c:v>
                </c:pt>
                <c:pt idx="2">
                  <c:v>64000</c:v>
                </c:pt>
                <c:pt idx="3">
                  <c:v>128000</c:v>
                </c:pt>
              </c:numCache>
            </c:numRef>
          </c:xVal>
          <c:yVal>
            <c:numRef>
              <c:f>Tabela_Final!$V$15:$V$18</c:f>
              <c:numCache>
                <c:formatCode>0.0000</c:formatCode>
                <c:ptCount val="4"/>
                <c:pt idx="0">
                  <c:v>0.51820849154297544</c:v>
                </c:pt>
                <c:pt idx="1">
                  <c:v>0.54482417582417586</c:v>
                </c:pt>
                <c:pt idx="2">
                  <c:v>0.56370171106015177</c:v>
                </c:pt>
                <c:pt idx="3">
                  <c:v>0.55908470689486123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984-451F-B9C4-DF58EF211F93}"/>
            </c:ext>
          </c:extLst>
        </c:ser>
        <c:ser>
          <c:idx val="3"/>
          <c:order val="4"/>
          <c:tx>
            <c:v>p = 16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Tabela_Final!$B$7:$B$10</c:f>
              <c:numCache>
                <c:formatCode>General</c:formatCode>
                <c:ptCount val="4"/>
                <c:pt idx="0">
                  <c:v>16000</c:v>
                </c:pt>
                <c:pt idx="1">
                  <c:v>32000</c:v>
                </c:pt>
                <c:pt idx="2">
                  <c:v>64000</c:v>
                </c:pt>
                <c:pt idx="3">
                  <c:v>128000</c:v>
                </c:pt>
              </c:numCache>
            </c:numRef>
          </c:xVal>
          <c:yVal>
            <c:numRef>
              <c:f>Tabela_Final!$V$19:$V$22</c:f>
              <c:numCache>
                <c:formatCode>0.0000</c:formatCode>
                <c:ptCount val="4"/>
                <c:pt idx="0">
                  <c:v>0.30928100535640701</c:v>
                </c:pt>
                <c:pt idx="1">
                  <c:v>0.32047652290826345</c:v>
                </c:pt>
                <c:pt idx="2">
                  <c:v>0.36894591006176769</c:v>
                </c:pt>
                <c:pt idx="3">
                  <c:v>0.37084185406249098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984-451F-B9C4-DF58EF211F93}"/>
            </c:ext>
          </c:extLst>
        </c:ser>
        <c:ser>
          <c:idx val="4"/>
          <c:order val="5"/>
          <c:tx>
            <c:v>p = 32</c:v>
          </c:tx>
          <c:spPr>
            <a:ln w="19080">
              <a:solidFill>
                <a:srgbClr val="92D050"/>
              </a:solidFill>
              <a:round/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Tabela_Final!$B$7:$B$10</c:f>
              <c:numCache>
                <c:formatCode>General</c:formatCode>
                <c:ptCount val="4"/>
                <c:pt idx="0">
                  <c:v>16000</c:v>
                </c:pt>
                <c:pt idx="1">
                  <c:v>32000</c:v>
                </c:pt>
                <c:pt idx="2">
                  <c:v>64000</c:v>
                </c:pt>
                <c:pt idx="3">
                  <c:v>128000</c:v>
                </c:pt>
              </c:numCache>
            </c:numRef>
          </c:xVal>
          <c:yVal>
            <c:numRef>
              <c:f>Tabela_Final!$V$23:$V$26</c:f>
              <c:numCache>
                <c:formatCode>0.0000</c:formatCode>
                <c:ptCount val="4"/>
                <c:pt idx="0">
                  <c:v>0.26154181184668984</c:v>
                </c:pt>
                <c:pt idx="1">
                  <c:v>0.26772831346120612</c:v>
                </c:pt>
                <c:pt idx="2">
                  <c:v>0.27996189057777388</c:v>
                </c:pt>
                <c:pt idx="3">
                  <c:v>0.28744293995743259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984-451F-B9C4-DF58EF211F9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79664924"/>
        <c:axId val="74225247"/>
      </c:scatterChart>
      <c:valAx>
        <c:axId val="79664924"/>
        <c:scaling>
          <c:orientation val="minMax"/>
          <c:max val="128000"/>
          <c:min val="16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BR" sz="1400" b="1" strike="noStrike" spc="-1" baseline="0">
                    <a:solidFill>
                      <a:sysClr val="windowText" lastClr="000000"/>
                    </a:solidFill>
                    <a:latin typeface="Calibri"/>
                  </a:rPr>
                  <a:t>Tamanho do problema (vetor)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74225247"/>
        <c:crosses val="autoZero"/>
        <c:crossBetween val="midCat"/>
        <c:majorUnit val="16000"/>
        <c:minorUnit val="16000"/>
      </c:valAx>
      <c:valAx>
        <c:axId val="74225247"/>
        <c:scaling>
          <c:orientation val="minMax"/>
          <c:max val="1.01"/>
          <c:min val="0.1500000000000000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BR" sz="1400" b="1" strike="noStrike" spc="-1" baseline="0">
                    <a:solidFill>
                      <a:sysClr val="windowText" lastClr="000000"/>
                    </a:solidFill>
                    <a:latin typeface="Calibri"/>
                  </a:rPr>
                  <a:t>Eficiência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79664924"/>
        <c:crosses val="autoZero"/>
        <c:crossBetween val="midCat"/>
        <c:majorUnit val="5.000000000000001E-2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200" b="1" strike="noStrike" spc="-1">
              <a:solidFill>
                <a:srgbClr val="595959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179150</xdr:colOff>
      <xdr:row>27</xdr:row>
      <xdr:rowOff>179640</xdr:rowOff>
    </xdr:from>
    <xdr:to>
      <xdr:col>11</xdr:col>
      <xdr:colOff>639536</xdr:colOff>
      <xdr:row>62</xdr:row>
      <xdr:rowOff>122760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566104</xdr:colOff>
      <xdr:row>27</xdr:row>
      <xdr:rowOff>168448</xdr:rowOff>
    </xdr:from>
    <xdr:to>
      <xdr:col>24</xdr:col>
      <xdr:colOff>467168</xdr:colOff>
      <xdr:row>62</xdr:row>
      <xdr:rowOff>100348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2"/>
  <sheetViews>
    <sheetView tabSelected="1" zoomScale="85" zoomScaleNormal="85" workbookViewId="0">
      <selection activeCell="A81" sqref="A81"/>
    </sheetView>
  </sheetViews>
  <sheetFormatPr defaultRowHeight="15" x14ac:dyDescent="0.25"/>
  <cols>
    <col min="1" max="1" width="7.85546875" customWidth="1"/>
    <col min="2" max="2" width="10.5703125" customWidth="1"/>
    <col min="3" max="3" width="4.5703125" customWidth="1"/>
    <col min="4" max="19" width="10.140625" customWidth="1"/>
    <col min="20" max="20" width="13.85546875" bestFit="1" customWidth="1"/>
    <col min="21" max="23" width="10.140625" customWidth="1"/>
    <col min="24" max="24" width="8.5703125" customWidth="1"/>
    <col min="25" max="25" width="13.85546875" customWidth="1"/>
    <col min="26" max="26" width="9.42578125" customWidth="1"/>
    <col min="27" max="27" width="10" customWidth="1"/>
    <col min="28" max="1025" width="8.5703125" customWidth="1"/>
  </cols>
  <sheetData>
    <row r="1" spans="1:24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17</v>
      </c>
      <c r="U1" t="s">
        <v>18</v>
      </c>
      <c r="V1" t="s">
        <v>19</v>
      </c>
    </row>
    <row r="3" spans="1:24" x14ac:dyDescent="0.25">
      <c r="A3" t="s">
        <v>20</v>
      </c>
      <c r="B3">
        <v>16000</v>
      </c>
      <c r="D3" s="4">
        <v>0.80500000000000005</v>
      </c>
      <c r="E3" s="4">
        <v>0.79900000000000004</v>
      </c>
      <c r="F3" s="4">
        <v>0.8</v>
      </c>
      <c r="G3" s="4">
        <v>0.80400000000000005</v>
      </c>
      <c r="H3" s="4">
        <v>0.79900000000000004</v>
      </c>
      <c r="I3" s="4">
        <v>0.8</v>
      </c>
      <c r="J3" s="4">
        <v>0.8</v>
      </c>
      <c r="K3" s="4">
        <v>0.8</v>
      </c>
      <c r="L3" s="4">
        <v>0.80100000000000005</v>
      </c>
      <c r="M3" s="4">
        <v>0.80200000000000005</v>
      </c>
      <c r="N3" s="4">
        <v>0.80200000000000005</v>
      </c>
      <c r="O3" s="4">
        <v>0.79900000000000004</v>
      </c>
      <c r="P3" s="4">
        <v>0.79900000000000004</v>
      </c>
      <c r="Q3" s="4">
        <v>0.80100000000000005</v>
      </c>
      <c r="R3" s="4">
        <v>0.79900000000000004</v>
      </c>
      <c r="T3" s="2">
        <f>AVERAGE(D3:R3)</f>
        <v>0.80066666666666653</v>
      </c>
      <c r="U3" s="1" t="s">
        <v>21</v>
      </c>
      <c r="V3" s="1" t="s">
        <v>21</v>
      </c>
      <c r="X3" s="1"/>
    </row>
    <row r="4" spans="1:24" x14ac:dyDescent="0.25">
      <c r="A4" t="s">
        <v>20</v>
      </c>
      <c r="B4">
        <v>32000</v>
      </c>
      <c r="D4" s="4">
        <v>3.3</v>
      </c>
      <c r="E4" s="4">
        <v>3.302</v>
      </c>
      <c r="F4" s="4">
        <v>3.3050000000000002</v>
      </c>
      <c r="G4" s="4">
        <v>3.3140000000000001</v>
      </c>
      <c r="H4" s="4">
        <v>3.3109999999999999</v>
      </c>
      <c r="I4" s="4">
        <v>3.3029999999999999</v>
      </c>
      <c r="J4" s="4">
        <v>3.3010000000000002</v>
      </c>
      <c r="K4" s="4">
        <v>3.3090000000000002</v>
      </c>
      <c r="L4" s="4">
        <v>3.3039999999999998</v>
      </c>
      <c r="M4" s="4">
        <v>3.306</v>
      </c>
      <c r="N4" s="4">
        <v>3.302</v>
      </c>
      <c r="O4" s="4">
        <v>3.3039999999999998</v>
      </c>
      <c r="P4" s="4">
        <v>3.3109999999999999</v>
      </c>
      <c r="Q4" s="4">
        <v>3.3029999999999999</v>
      </c>
      <c r="R4" s="4">
        <v>3.3039999999999998</v>
      </c>
      <c r="T4" s="2">
        <f t="shared" ref="T4:T25" si="0">AVERAGE(D4:R4)</f>
        <v>3.3052666666666668</v>
      </c>
      <c r="U4" s="1" t="s">
        <v>21</v>
      </c>
      <c r="V4" s="1" t="s">
        <v>21</v>
      </c>
      <c r="X4" s="1"/>
    </row>
    <row r="5" spans="1:24" x14ac:dyDescent="0.25">
      <c r="A5" t="s">
        <v>20</v>
      </c>
      <c r="B5">
        <v>64000</v>
      </c>
      <c r="D5" s="4">
        <v>13.619</v>
      </c>
      <c r="E5" s="4">
        <v>13.616</v>
      </c>
      <c r="F5" s="4">
        <v>13.66</v>
      </c>
      <c r="G5" s="4">
        <v>13.624000000000001</v>
      </c>
      <c r="H5" s="4">
        <v>13.622999999999999</v>
      </c>
      <c r="I5" s="4">
        <v>13.638</v>
      </c>
      <c r="J5" s="4">
        <v>13.635</v>
      </c>
      <c r="K5" s="4">
        <v>13.651</v>
      </c>
      <c r="L5" s="4">
        <v>13.634</v>
      </c>
      <c r="M5" s="4">
        <v>13.651</v>
      </c>
      <c r="N5" s="4">
        <v>13.625</v>
      </c>
      <c r="O5" s="4">
        <v>13.645</v>
      </c>
      <c r="P5" s="4">
        <v>13.64</v>
      </c>
      <c r="Q5" s="4">
        <v>13.624000000000001</v>
      </c>
      <c r="R5" s="4">
        <v>13.635</v>
      </c>
      <c r="T5" s="2">
        <f t="shared" si="0"/>
        <v>13.634666666666668</v>
      </c>
      <c r="U5" s="1" t="s">
        <v>21</v>
      </c>
      <c r="V5" s="1" t="s">
        <v>21</v>
      </c>
      <c r="X5" s="1"/>
    </row>
    <row r="6" spans="1:24" x14ac:dyDescent="0.25">
      <c r="A6" t="s">
        <v>20</v>
      </c>
      <c r="B6">
        <v>128000</v>
      </c>
      <c r="D6" s="4">
        <v>54.723999999999997</v>
      </c>
      <c r="E6" s="4">
        <v>54.77</v>
      </c>
      <c r="F6" s="4">
        <v>54.652000000000001</v>
      </c>
      <c r="G6" s="4">
        <v>54.74</v>
      </c>
      <c r="H6" s="4">
        <v>54.792000000000002</v>
      </c>
      <c r="I6" s="4">
        <v>54.756999999999998</v>
      </c>
      <c r="J6" s="4">
        <v>54.737000000000002</v>
      </c>
      <c r="K6" s="4">
        <v>54.768999999999998</v>
      </c>
      <c r="L6" s="4">
        <v>54.735999999999997</v>
      </c>
      <c r="M6" s="4">
        <v>54.719000000000001</v>
      </c>
      <c r="N6" s="4">
        <v>54.719000000000001</v>
      </c>
      <c r="O6" s="4">
        <v>54.781999999999996</v>
      </c>
      <c r="P6" s="4">
        <v>54.752000000000002</v>
      </c>
      <c r="Q6" s="4">
        <v>54.756</v>
      </c>
      <c r="R6" s="4">
        <v>54.716000000000001</v>
      </c>
      <c r="T6" s="2">
        <f t="shared" si="0"/>
        <v>54.741400000000006</v>
      </c>
      <c r="U6" s="1" t="s">
        <v>21</v>
      </c>
      <c r="V6" s="1" t="s">
        <v>21</v>
      </c>
      <c r="X6" s="1"/>
    </row>
    <row r="7" spans="1:24" x14ac:dyDescent="0.25">
      <c r="A7">
        <v>2</v>
      </c>
      <c r="B7">
        <v>16000</v>
      </c>
      <c r="D7" s="4">
        <v>0.41899999999999998</v>
      </c>
      <c r="E7" s="4">
        <v>0.42099999999999999</v>
      </c>
      <c r="F7" s="4">
        <v>0.42299999999999999</v>
      </c>
      <c r="G7" s="4">
        <v>0.41799999999999998</v>
      </c>
      <c r="H7" s="4">
        <v>0.41899999999999998</v>
      </c>
      <c r="I7" s="4">
        <v>0.41799999999999998</v>
      </c>
      <c r="J7" s="4">
        <v>0.41799999999999998</v>
      </c>
      <c r="K7" s="4">
        <v>0.629</v>
      </c>
      <c r="L7" s="4">
        <v>0.42299999999999999</v>
      </c>
      <c r="M7" s="4">
        <v>0.42</v>
      </c>
      <c r="N7" s="4">
        <v>0.41899999999999998</v>
      </c>
      <c r="O7" s="4">
        <v>0.41899999999999998</v>
      </c>
      <c r="P7" s="4">
        <v>0.42</v>
      </c>
      <c r="Q7" s="4">
        <v>0.41699999999999998</v>
      </c>
      <c r="R7" s="4">
        <v>0.41899999999999998</v>
      </c>
      <c r="T7" s="2">
        <f t="shared" si="0"/>
        <v>0.43346666666666661</v>
      </c>
      <c r="U7" s="3">
        <f>T3/T7</f>
        <v>1.8471239618578899</v>
      </c>
      <c r="V7" s="3">
        <f>U7/A7</f>
        <v>0.92356198092894493</v>
      </c>
      <c r="X7" s="1"/>
    </row>
    <row r="8" spans="1:24" x14ac:dyDescent="0.25">
      <c r="A8">
        <v>2</v>
      </c>
      <c r="B8">
        <v>32000</v>
      </c>
      <c r="D8" s="4">
        <v>1.7130000000000001</v>
      </c>
      <c r="E8" s="4">
        <v>1.7130000000000001</v>
      </c>
      <c r="F8" s="4">
        <v>1.712</v>
      </c>
      <c r="G8" s="4">
        <v>1.7170000000000001</v>
      </c>
      <c r="H8" s="4">
        <v>1.718</v>
      </c>
      <c r="I8" s="4">
        <v>1.722</v>
      </c>
      <c r="J8" s="4">
        <v>1.718</v>
      </c>
      <c r="K8" s="4">
        <v>1.7110000000000001</v>
      </c>
      <c r="L8" s="4">
        <v>1.71</v>
      </c>
      <c r="M8" s="4">
        <v>1.7110000000000001</v>
      </c>
      <c r="N8" s="4">
        <v>1.712</v>
      </c>
      <c r="O8" s="4">
        <v>1.7150000000000001</v>
      </c>
      <c r="P8" s="4">
        <v>1.7190000000000001</v>
      </c>
      <c r="Q8" s="4">
        <v>1.708</v>
      </c>
      <c r="R8" s="4">
        <v>1.7170000000000001</v>
      </c>
      <c r="T8" s="2">
        <f t="shared" si="0"/>
        <v>1.7143999999999999</v>
      </c>
      <c r="U8" s="3">
        <f>T4/T8</f>
        <v>1.9279436926427129</v>
      </c>
      <c r="V8" s="3">
        <f>U8/A8</f>
        <v>0.96397184632135646</v>
      </c>
      <c r="X8" s="1"/>
    </row>
    <row r="9" spans="1:24" x14ac:dyDescent="0.25">
      <c r="A9">
        <v>2</v>
      </c>
      <c r="B9">
        <v>64000</v>
      </c>
      <c r="D9" s="4">
        <v>6.9279999999999999</v>
      </c>
      <c r="E9" s="4">
        <v>6.9249999999999998</v>
      </c>
      <c r="F9" s="4">
        <v>6.931</v>
      </c>
      <c r="G9" s="4">
        <v>6.93</v>
      </c>
      <c r="H9" s="4">
        <v>6.9329999999999998</v>
      </c>
      <c r="I9" s="4">
        <v>6.95</v>
      </c>
      <c r="J9" s="4">
        <v>6.9509999999999996</v>
      </c>
      <c r="K9" s="4">
        <v>6.9409999999999998</v>
      </c>
      <c r="L9" s="4">
        <v>6.9470000000000001</v>
      </c>
      <c r="M9" s="4">
        <v>6.9589999999999996</v>
      </c>
      <c r="N9" s="4">
        <v>6.9320000000000004</v>
      </c>
      <c r="O9" s="4">
        <v>6.9390000000000001</v>
      </c>
      <c r="P9" s="4">
        <v>6.9829999999999997</v>
      </c>
      <c r="Q9" s="4">
        <v>6.9470000000000001</v>
      </c>
      <c r="R9" s="4">
        <v>6.9480000000000004</v>
      </c>
      <c r="T9" s="2">
        <f t="shared" si="0"/>
        <v>6.9429333333333352</v>
      </c>
      <c r="U9" s="3">
        <f>T5/T9</f>
        <v>1.9638193270855735</v>
      </c>
      <c r="V9" s="3">
        <f>U9/A9</f>
        <v>0.98190966354278675</v>
      </c>
      <c r="X9" s="1"/>
    </row>
    <row r="10" spans="1:24" x14ac:dyDescent="0.25">
      <c r="A10">
        <v>2</v>
      </c>
      <c r="B10">
        <v>128000</v>
      </c>
      <c r="D10" s="4">
        <v>28.053000000000001</v>
      </c>
      <c r="E10" s="4">
        <v>28.088999999999999</v>
      </c>
      <c r="F10" s="4">
        <v>28.08</v>
      </c>
      <c r="G10" s="4">
        <v>28.169</v>
      </c>
      <c r="H10" s="4">
        <v>28.027000000000001</v>
      </c>
      <c r="I10" s="4">
        <v>28.047000000000001</v>
      </c>
      <c r="J10" s="4">
        <v>28.074000000000002</v>
      </c>
      <c r="K10" s="4">
        <v>28.123000000000001</v>
      </c>
      <c r="L10" s="4">
        <v>28.073</v>
      </c>
      <c r="M10" s="4">
        <v>28.04</v>
      </c>
      <c r="N10" s="4">
        <v>28.088999999999999</v>
      </c>
      <c r="O10" s="4">
        <v>28.044</v>
      </c>
      <c r="P10" s="4">
        <v>28.033999999999999</v>
      </c>
      <c r="Q10" s="4">
        <v>28.030999999999999</v>
      </c>
      <c r="R10" s="4">
        <v>28.106999999999999</v>
      </c>
      <c r="T10" s="2">
        <f t="shared" si="0"/>
        <v>28.072000000000003</v>
      </c>
      <c r="U10" s="3">
        <f>T6/T10</f>
        <v>1.9500356226845255</v>
      </c>
      <c r="V10" s="3">
        <f>U10/A10</f>
        <v>0.97501781134226273</v>
      </c>
      <c r="X10" s="1"/>
    </row>
    <row r="11" spans="1:24" x14ac:dyDescent="0.25">
      <c r="A11">
        <v>4</v>
      </c>
      <c r="B11">
        <v>16000</v>
      </c>
      <c r="D11" s="4">
        <v>0.32500000000000001</v>
      </c>
      <c r="E11" s="4">
        <v>0.33</v>
      </c>
      <c r="F11" s="4">
        <v>0.33500000000000002</v>
      </c>
      <c r="G11" s="4">
        <v>0.32800000000000001</v>
      </c>
      <c r="H11" s="4">
        <v>0.32600000000000001</v>
      </c>
      <c r="I11" s="4">
        <v>0.32400000000000001</v>
      </c>
      <c r="J11" s="4">
        <v>0.32700000000000001</v>
      </c>
      <c r="K11" s="4">
        <v>0.32500000000000001</v>
      </c>
      <c r="L11" s="4">
        <v>0.32700000000000001</v>
      </c>
      <c r="M11" s="4">
        <v>0.32900000000000001</v>
      </c>
      <c r="N11" s="4">
        <v>0.33100000000000002</v>
      </c>
      <c r="O11" s="4">
        <v>0.32800000000000001</v>
      </c>
      <c r="P11" s="4">
        <v>0.32700000000000001</v>
      </c>
      <c r="Q11" s="4">
        <v>0.32300000000000001</v>
      </c>
      <c r="R11" s="4">
        <v>0.40600000000000003</v>
      </c>
      <c r="T11" s="2">
        <f t="shared" si="0"/>
        <v>0.33273333333333338</v>
      </c>
      <c r="U11" s="3">
        <f>T3/T11</f>
        <v>2.4063313965137239</v>
      </c>
      <c r="V11" s="3">
        <f>U11/A11</f>
        <v>0.60158284912843096</v>
      </c>
      <c r="X11" s="1"/>
    </row>
    <row r="12" spans="1:24" x14ac:dyDescent="0.25">
      <c r="A12">
        <v>4</v>
      </c>
      <c r="B12">
        <v>32000</v>
      </c>
      <c r="D12" s="4">
        <v>1.3089999999999999</v>
      </c>
      <c r="E12" s="4">
        <v>1.298</v>
      </c>
      <c r="F12" s="4">
        <v>1.3</v>
      </c>
      <c r="G12" s="4">
        <v>1.306</v>
      </c>
      <c r="H12" s="4">
        <v>1.302</v>
      </c>
      <c r="I12" s="4">
        <v>1.3</v>
      </c>
      <c r="J12" s="4">
        <v>1.302</v>
      </c>
      <c r="K12" s="4">
        <v>1.3140000000000001</v>
      </c>
      <c r="L12" s="4">
        <v>1.3069999999999999</v>
      </c>
      <c r="M12" s="4">
        <v>1.3069999999999999</v>
      </c>
      <c r="N12" s="4">
        <v>1.292</v>
      </c>
      <c r="O12" s="4">
        <v>1.3029999999999999</v>
      </c>
      <c r="P12" s="4">
        <v>1.296</v>
      </c>
      <c r="Q12" s="4">
        <v>1.304</v>
      </c>
      <c r="R12" s="4">
        <v>1.31</v>
      </c>
      <c r="T12" s="2">
        <f t="shared" si="0"/>
        <v>1.3033333333333332</v>
      </c>
      <c r="U12" s="3">
        <f>T4/T12</f>
        <v>2.5360102301790284</v>
      </c>
      <c r="V12" s="3">
        <f>U12/A12</f>
        <v>0.63400255754475709</v>
      </c>
      <c r="X12" s="1"/>
    </row>
    <row r="13" spans="1:24" x14ac:dyDescent="0.25">
      <c r="A13">
        <v>4</v>
      </c>
      <c r="B13">
        <v>64000</v>
      </c>
      <c r="D13" s="4">
        <v>5.2519999999999998</v>
      </c>
      <c r="E13" s="4">
        <v>5.226</v>
      </c>
      <c r="F13" s="4">
        <v>5.2380000000000004</v>
      </c>
      <c r="G13" s="4">
        <v>5.2350000000000003</v>
      </c>
      <c r="H13" s="4">
        <v>5.242</v>
      </c>
      <c r="I13" s="4">
        <v>5.2480000000000002</v>
      </c>
      <c r="J13" s="4">
        <v>5.2439999999999998</v>
      </c>
      <c r="K13" s="4">
        <v>5.25</v>
      </c>
      <c r="L13" s="4">
        <v>5.2320000000000002</v>
      </c>
      <c r="M13" s="4">
        <v>5.2510000000000003</v>
      </c>
      <c r="N13" s="4">
        <v>5.2380000000000004</v>
      </c>
      <c r="O13" s="4">
        <v>5.2439999999999998</v>
      </c>
      <c r="P13" s="4">
        <v>5.2480000000000002</v>
      </c>
      <c r="Q13" s="4">
        <v>5.2430000000000003</v>
      </c>
      <c r="R13" s="4">
        <v>5.2560000000000002</v>
      </c>
      <c r="T13" s="2">
        <f t="shared" si="0"/>
        <v>5.2431333333333328</v>
      </c>
      <c r="U13" s="3">
        <f>T5/T13</f>
        <v>2.6004806286317348</v>
      </c>
      <c r="V13" s="3">
        <f>U13/A13</f>
        <v>0.6501201571579337</v>
      </c>
      <c r="X13" s="1"/>
    </row>
    <row r="14" spans="1:24" x14ac:dyDescent="0.25">
      <c r="A14">
        <v>4</v>
      </c>
      <c r="B14">
        <v>128000</v>
      </c>
      <c r="D14" s="4">
        <v>21.061</v>
      </c>
      <c r="E14" s="4">
        <v>21.074999999999999</v>
      </c>
      <c r="F14" s="4">
        <v>21.053999999999998</v>
      </c>
      <c r="G14" s="4">
        <v>21.082000000000001</v>
      </c>
      <c r="H14" s="4">
        <v>21.047000000000001</v>
      </c>
      <c r="I14" s="4">
        <v>21.08</v>
      </c>
      <c r="J14" s="4">
        <v>21.056999999999999</v>
      </c>
      <c r="K14" s="4">
        <v>21.067</v>
      </c>
      <c r="L14" s="4">
        <v>21.091000000000001</v>
      </c>
      <c r="M14" s="4">
        <v>21.064</v>
      </c>
      <c r="N14" s="4">
        <v>21.077999999999999</v>
      </c>
      <c r="O14" s="4">
        <v>21.067</v>
      </c>
      <c r="P14" s="4">
        <v>21.071000000000002</v>
      </c>
      <c r="Q14" s="4">
        <v>21.050999999999998</v>
      </c>
      <c r="R14" s="4">
        <v>21.045999999999999</v>
      </c>
      <c r="T14" s="2">
        <f t="shared" si="0"/>
        <v>21.066066666666664</v>
      </c>
      <c r="U14" s="3">
        <f>T6/T14</f>
        <v>2.5985581867838015</v>
      </c>
      <c r="V14" s="3">
        <f>U14/A14</f>
        <v>0.64963954669595037</v>
      </c>
      <c r="X14" s="1"/>
    </row>
    <row r="15" spans="1:24" x14ac:dyDescent="0.25">
      <c r="A15">
        <v>8</v>
      </c>
      <c r="B15">
        <v>16000</v>
      </c>
      <c r="D15" s="4">
        <v>0.17599999999999999</v>
      </c>
      <c r="E15" s="4">
        <v>0.17399999999999999</v>
      </c>
      <c r="F15" s="4">
        <v>0.221</v>
      </c>
      <c r="G15" s="4">
        <v>0.21299999999999999</v>
      </c>
      <c r="H15" s="4">
        <v>0.186</v>
      </c>
      <c r="I15" s="4">
        <v>0.2</v>
      </c>
      <c r="J15" s="4">
        <v>0.20100000000000001</v>
      </c>
      <c r="K15" s="4">
        <v>0.224</v>
      </c>
      <c r="L15" s="4">
        <v>0.215</v>
      </c>
      <c r="M15" s="4">
        <v>0.192</v>
      </c>
      <c r="N15" s="4">
        <v>0.17899999999999999</v>
      </c>
      <c r="O15" s="4">
        <v>0.17699999999999999</v>
      </c>
      <c r="P15" s="4">
        <v>0.17499999999999999</v>
      </c>
      <c r="Q15" s="4">
        <v>0.182</v>
      </c>
      <c r="R15" s="4">
        <v>0.182</v>
      </c>
      <c r="T15" s="2">
        <f t="shared" si="0"/>
        <v>0.19313333333333332</v>
      </c>
      <c r="U15" s="3">
        <f>T3/T15</f>
        <v>4.1456679323438035</v>
      </c>
      <c r="V15" s="3">
        <f>U15/A15</f>
        <v>0.51820849154297544</v>
      </c>
      <c r="X15" s="1"/>
    </row>
    <row r="16" spans="1:24" x14ac:dyDescent="0.25">
      <c r="A16">
        <v>8</v>
      </c>
      <c r="B16">
        <v>32000</v>
      </c>
      <c r="D16" s="4">
        <v>0.69199999999999995</v>
      </c>
      <c r="E16" s="4">
        <v>0.70799999999999996</v>
      </c>
      <c r="F16" s="4">
        <v>0.71199999999999997</v>
      </c>
      <c r="G16" s="4">
        <v>0.81100000000000005</v>
      </c>
      <c r="H16" s="4">
        <v>0.754</v>
      </c>
      <c r="I16" s="4">
        <v>0.81200000000000006</v>
      </c>
      <c r="J16" s="4">
        <v>0.82499999999999996</v>
      </c>
      <c r="K16" s="4">
        <v>0.78</v>
      </c>
      <c r="L16" s="4">
        <v>0.749</v>
      </c>
      <c r="M16" s="4">
        <v>0.73799999999999999</v>
      </c>
      <c r="N16" s="4">
        <v>0.75900000000000001</v>
      </c>
      <c r="O16" s="4">
        <v>0.78800000000000003</v>
      </c>
      <c r="P16" s="4">
        <v>0.77</v>
      </c>
      <c r="Q16" s="4">
        <v>0.77</v>
      </c>
      <c r="R16" s="4">
        <v>0.70699999999999996</v>
      </c>
      <c r="T16" s="2">
        <f t="shared" si="0"/>
        <v>0.7583333333333333</v>
      </c>
      <c r="U16" s="3">
        <f>T4/T16</f>
        <v>4.3585934065934069</v>
      </c>
      <c r="V16" s="3">
        <f>U16/A16</f>
        <v>0.54482417582417586</v>
      </c>
      <c r="X16" s="1"/>
    </row>
    <row r="17" spans="1:24" x14ac:dyDescent="0.25">
      <c r="A17">
        <v>8</v>
      </c>
      <c r="B17">
        <v>64000</v>
      </c>
      <c r="D17" s="4">
        <v>3.0630000000000002</v>
      </c>
      <c r="E17" s="4">
        <v>3.0710000000000002</v>
      </c>
      <c r="F17" s="4">
        <v>2.79</v>
      </c>
      <c r="G17" s="4">
        <v>2.798</v>
      </c>
      <c r="H17" s="4">
        <v>3.181</v>
      </c>
      <c r="I17" s="4">
        <v>3.085</v>
      </c>
      <c r="J17" s="4">
        <v>2.87</v>
      </c>
      <c r="K17" s="4">
        <v>3.2010000000000001</v>
      </c>
      <c r="L17" s="4">
        <v>3.0510000000000002</v>
      </c>
      <c r="M17" s="4">
        <v>2.8010000000000002</v>
      </c>
      <c r="N17" s="4">
        <v>3.0859999999999999</v>
      </c>
      <c r="O17" s="4">
        <v>3.226</v>
      </c>
      <c r="P17" s="4">
        <v>3.0720000000000001</v>
      </c>
      <c r="Q17" s="4">
        <v>3.2440000000000002</v>
      </c>
      <c r="R17" s="4">
        <v>2.8130000000000002</v>
      </c>
      <c r="T17" s="2">
        <f t="shared" si="0"/>
        <v>3.0234666666666667</v>
      </c>
      <c r="U17" s="3">
        <f>T5/T17</f>
        <v>4.5096136884812141</v>
      </c>
      <c r="V17" s="3">
        <f>U17/A17</f>
        <v>0.56370171106015177</v>
      </c>
      <c r="X17" s="1"/>
    </row>
    <row r="18" spans="1:24" x14ac:dyDescent="0.25">
      <c r="A18">
        <v>8</v>
      </c>
      <c r="B18">
        <v>128000</v>
      </c>
      <c r="D18" s="4">
        <v>12.93</v>
      </c>
      <c r="E18" s="4">
        <v>12.467000000000001</v>
      </c>
      <c r="F18" s="4">
        <v>12.449</v>
      </c>
      <c r="G18" s="4">
        <v>12.691000000000001</v>
      </c>
      <c r="H18" s="4">
        <v>11.327999999999999</v>
      </c>
      <c r="I18" s="4">
        <v>12.852</v>
      </c>
      <c r="J18" s="4">
        <v>11.521000000000001</v>
      </c>
      <c r="K18" s="4">
        <v>12.022</v>
      </c>
      <c r="L18" s="4">
        <v>11.31</v>
      </c>
      <c r="M18" s="4">
        <v>12.439</v>
      </c>
      <c r="N18" s="4">
        <v>12.983000000000001</v>
      </c>
      <c r="O18" s="4">
        <v>11.194000000000001</v>
      </c>
      <c r="P18" s="4">
        <v>12.416</v>
      </c>
      <c r="Q18" s="4">
        <v>12.496</v>
      </c>
      <c r="R18" s="4">
        <v>12.488</v>
      </c>
      <c r="T18" s="2">
        <f t="shared" si="0"/>
        <v>12.239066666666668</v>
      </c>
      <c r="U18" s="3">
        <f>T6/T18</f>
        <v>4.4726776551588898</v>
      </c>
      <c r="V18" s="3">
        <f>U18/A18</f>
        <v>0.55908470689486123</v>
      </c>
      <c r="X18" s="1"/>
    </row>
    <row r="19" spans="1:24" x14ac:dyDescent="0.25">
      <c r="A19">
        <v>16</v>
      </c>
      <c r="B19">
        <v>16000</v>
      </c>
      <c r="D19" s="4">
        <v>0.17100000000000001</v>
      </c>
      <c r="E19" s="4">
        <v>0.16400000000000001</v>
      </c>
      <c r="F19" s="4">
        <v>0.16200000000000001</v>
      </c>
      <c r="G19" s="4">
        <v>0.155</v>
      </c>
      <c r="H19" s="4">
        <v>0.17</v>
      </c>
      <c r="I19" s="4">
        <v>0.17499999999999999</v>
      </c>
      <c r="J19" s="4">
        <v>0.153</v>
      </c>
      <c r="K19" s="4">
        <v>0.161</v>
      </c>
      <c r="L19" s="4">
        <v>0.161</v>
      </c>
      <c r="M19" s="4">
        <v>0.159</v>
      </c>
      <c r="N19" s="4">
        <v>0.14399999999999999</v>
      </c>
      <c r="O19" s="4">
        <v>0.16900000000000001</v>
      </c>
      <c r="P19" s="4">
        <v>0.16500000000000001</v>
      </c>
      <c r="Q19" s="4">
        <v>0.152</v>
      </c>
      <c r="R19" s="4">
        <v>0.16600000000000001</v>
      </c>
      <c r="T19" s="2">
        <f t="shared" si="0"/>
        <v>0.1618</v>
      </c>
      <c r="U19" s="3">
        <f>T3/T19</f>
        <v>4.9484960857025122</v>
      </c>
      <c r="V19" s="3">
        <f>U19/A19</f>
        <v>0.30928100535640701</v>
      </c>
      <c r="X19" s="1"/>
    </row>
    <row r="20" spans="1:24" x14ac:dyDescent="0.25">
      <c r="A20">
        <v>16</v>
      </c>
      <c r="B20">
        <v>32000</v>
      </c>
      <c r="D20" s="4">
        <v>0.61</v>
      </c>
      <c r="E20" s="4">
        <v>0.65700000000000003</v>
      </c>
      <c r="F20" s="4">
        <v>0.57899999999999996</v>
      </c>
      <c r="G20" s="4">
        <v>0.60099999999999998</v>
      </c>
      <c r="H20" s="4">
        <v>0.65300000000000002</v>
      </c>
      <c r="I20" s="4">
        <v>0.622</v>
      </c>
      <c r="J20" s="4">
        <v>0.64900000000000002</v>
      </c>
      <c r="K20" s="4">
        <v>0.72099999999999997</v>
      </c>
      <c r="L20" s="4">
        <v>0.92700000000000005</v>
      </c>
      <c r="M20" s="4">
        <v>0.63200000000000001</v>
      </c>
      <c r="N20" s="4">
        <v>0.56200000000000006</v>
      </c>
      <c r="O20" s="4">
        <v>0.54300000000000004</v>
      </c>
      <c r="P20" s="4">
        <v>0.65600000000000003</v>
      </c>
      <c r="Q20" s="4">
        <v>0.61099999999999999</v>
      </c>
      <c r="R20" s="4">
        <v>0.64600000000000002</v>
      </c>
      <c r="T20" s="2">
        <f>AVERAGE(D20:R20)</f>
        <v>0.64460000000000017</v>
      </c>
      <c r="U20" s="3">
        <f>T4/T20</f>
        <v>5.1276243665322152</v>
      </c>
      <c r="V20" s="3">
        <f>U20/A20</f>
        <v>0.32047652290826345</v>
      </c>
      <c r="X20" s="1"/>
    </row>
    <row r="21" spans="1:24" x14ac:dyDescent="0.25">
      <c r="A21">
        <v>16</v>
      </c>
      <c r="B21">
        <v>64000</v>
      </c>
      <c r="D21" s="4">
        <v>2.1709999999999998</v>
      </c>
      <c r="E21" s="4">
        <v>2.4729999999999999</v>
      </c>
      <c r="F21" s="4">
        <v>2.2229999999999999</v>
      </c>
      <c r="G21" s="4">
        <v>2.359</v>
      </c>
      <c r="H21" s="4">
        <v>2.298</v>
      </c>
      <c r="I21" s="4">
        <v>2.4790000000000001</v>
      </c>
      <c r="J21" s="4">
        <v>2.3879999999999999</v>
      </c>
      <c r="K21" s="4">
        <v>2.3140000000000001</v>
      </c>
      <c r="L21" s="4">
        <v>2.4319999999999999</v>
      </c>
      <c r="M21" s="4">
        <v>2.39</v>
      </c>
      <c r="N21" s="4">
        <v>2.2959999999999998</v>
      </c>
      <c r="O21" s="4">
        <v>1.996</v>
      </c>
      <c r="P21" s="4">
        <v>2.15</v>
      </c>
      <c r="Q21" s="4">
        <v>2.3730000000000002</v>
      </c>
      <c r="R21" s="4">
        <v>2.3039999999999998</v>
      </c>
      <c r="T21" s="2">
        <f t="shared" si="0"/>
        <v>2.309733333333333</v>
      </c>
      <c r="U21" s="3">
        <f>T5/T21</f>
        <v>5.903134560988283</v>
      </c>
      <c r="V21" s="3">
        <f>U21/A21</f>
        <v>0.36894591006176769</v>
      </c>
      <c r="X21" s="1"/>
    </row>
    <row r="22" spans="1:24" x14ac:dyDescent="0.25">
      <c r="A22">
        <v>16</v>
      </c>
      <c r="B22">
        <v>128000</v>
      </c>
      <c r="D22" s="4">
        <v>9.0380000000000003</v>
      </c>
      <c r="E22" s="4">
        <v>10.212</v>
      </c>
      <c r="F22" s="4">
        <v>9.3930000000000007</v>
      </c>
      <c r="G22" s="4">
        <v>8.4280000000000008</v>
      </c>
      <c r="H22" s="4">
        <v>8.8979999999999997</v>
      </c>
      <c r="I22" s="4">
        <v>9.3059999999999992</v>
      </c>
      <c r="J22" s="4">
        <v>8.8070000000000004</v>
      </c>
      <c r="K22" s="4">
        <v>8.7379999999999995</v>
      </c>
      <c r="L22" s="4">
        <v>9.1910000000000007</v>
      </c>
      <c r="M22" s="4">
        <v>8.9789999999999992</v>
      </c>
      <c r="N22" s="4">
        <v>9.3490000000000002</v>
      </c>
      <c r="O22" s="4">
        <v>9.3130000000000006</v>
      </c>
      <c r="P22" s="4">
        <v>9.8729999999999993</v>
      </c>
      <c r="Q22" s="4">
        <v>9.3379999999999992</v>
      </c>
      <c r="R22" s="4">
        <v>9.5250000000000004</v>
      </c>
      <c r="T22" s="2">
        <f t="shared" si="0"/>
        <v>9.2258666666666667</v>
      </c>
      <c r="U22" s="3">
        <f>T6/T22</f>
        <v>5.9334696649998557</v>
      </c>
      <c r="V22" s="3">
        <f>U22/A22</f>
        <v>0.37084185406249098</v>
      </c>
      <c r="X22" s="1"/>
    </row>
    <row r="23" spans="1:24" x14ac:dyDescent="0.25">
      <c r="A23">
        <v>32</v>
      </c>
      <c r="B23">
        <v>16000</v>
      </c>
      <c r="D23" s="4">
        <v>8.3000000000000004E-2</v>
      </c>
      <c r="E23" s="4">
        <v>9.7000000000000003E-2</v>
      </c>
      <c r="F23" s="4">
        <v>0.106</v>
      </c>
      <c r="G23" s="4">
        <v>0.10299999999999999</v>
      </c>
      <c r="H23" s="4">
        <v>9.8000000000000004E-2</v>
      </c>
      <c r="I23" s="4">
        <v>0.10199999999999999</v>
      </c>
      <c r="J23" s="4">
        <v>0.10100000000000001</v>
      </c>
      <c r="K23" s="4">
        <v>8.2000000000000003E-2</v>
      </c>
      <c r="L23" s="4">
        <v>9.6000000000000002E-2</v>
      </c>
      <c r="M23" s="4">
        <v>0.107</v>
      </c>
      <c r="N23" s="4">
        <v>8.5999999999999993E-2</v>
      </c>
      <c r="O23" s="4">
        <v>0.10199999999999999</v>
      </c>
      <c r="P23" s="4">
        <v>7.4999999999999997E-2</v>
      </c>
      <c r="Q23" s="4">
        <v>9.6000000000000002E-2</v>
      </c>
      <c r="R23" s="4">
        <v>0.10100000000000001</v>
      </c>
      <c r="T23" s="2">
        <f t="shared" si="0"/>
        <v>9.5666666666666664E-2</v>
      </c>
      <c r="U23" s="3">
        <f>T3/T23</f>
        <v>8.369337979094075</v>
      </c>
      <c r="V23" s="3">
        <f>U23/A23</f>
        <v>0.26154181184668984</v>
      </c>
      <c r="X23" s="1"/>
    </row>
    <row r="24" spans="1:24" x14ac:dyDescent="0.25">
      <c r="A24">
        <v>32</v>
      </c>
      <c r="B24">
        <v>32000</v>
      </c>
      <c r="D24" s="4">
        <v>0.36299999999999999</v>
      </c>
      <c r="E24" s="4">
        <v>0.41099999999999998</v>
      </c>
      <c r="F24" s="4">
        <v>0.36599999999999999</v>
      </c>
      <c r="G24" s="4">
        <v>0.39700000000000002</v>
      </c>
      <c r="H24" s="4">
        <v>0.31900000000000001</v>
      </c>
      <c r="I24" s="4">
        <v>0.36</v>
      </c>
      <c r="J24" s="4">
        <v>0.39100000000000001</v>
      </c>
      <c r="K24" s="4">
        <v>0.35499999999999998</v>
      </c>
      <c r="L24" s="4">
        <v>0.32400000000000001</v>
      </c>
      <c r="M24" s="4">
        <v>0.54400000000000004</v>
      </c>
      <c r="N24" s="4">
        <v>0.39700000000000002</v>
      </c>
      <c r="O24" s="4">
        <v>0.42399999999999999</v>
      </c>
      <c r="P24" s="4">
        <v>0.40400000000000003</v>
      </c>
      <c r="Q24" s="4">
        <v>0.379</v>
      </c>
      <c r="R24" s="4">
        <v>0.35299999999999998</v>
      </c>
      <c r="T24" s="2">
        <f t="shared" si="0"/>
        <v>0.38580000000000003</v>
      </c>
      <c r="U24" s="3">
        <f>T4/T24</f>
        <v>8.567306030758596</v>
      </c>
      <c r="V24" s="3">
        <f>U24/A24</f>
        <v>0.26772831346120612</v>
      </c>
      <c r="X24" s="1"/>
    </row>
    <row r="25" spans="1:24" x14ac:dyDescent="0.25">
      <c r="A25">
        <v>32</v>
      </c>
      <c r="B25">
        <v>64000</v>
      </c>
      <c r="D25" s="4">
        <v>1.522</v>
      </c>
      <c r="E25" s="4">
        <v>1.603</v>
      </c>
      <c r="F25" s="4">
        <v>1.333</v>
      </c>
      <c r="G25" s="4">
        <v>1.5980000000000001</v>
      </c>
      <c r="H25" s="4">
        <v>1.6140000000000001</v>
      </c>
      <c r="I25" s="4">
        <v>1.4430000000000001</v>
      </c>
      <c r="J25" s="4">
        <v>1.603</v>
      </c>
      <c r="K25" s="4">
        <v>1.4790000000000001</v>
      </c>
      <c r="L25" s="4">
        <v>1.52</v>
      </c>
      <c r="M25" s="4">
        <v>1.5409999999999999</v>
      </c>
      <c r="N25" s="4">
        <v>1.623</v>
      </c>
      <c r="O25" s="4">
        <v>1.5640000000000001</v>
      </c>
      <c r="P25" s="4">
        <v>1.605</v>
      </c>
      <c r="Q25" s="4">
        <v>1.3169999999999999</v>
      </c>
      <c r="R25" s="4">
        <v>1.464</v>
      </c>
      <c r="T25" s="2">
        <f t="shared" si="0"/>
        <v>1.5219333333333334</v>
      </c>
      <c r="U25" s="3">
        <f>T5/T25</f>
        <v>8.958780498488764</v>
      </c>
      <c r="V25" s="3">
        <f>U25/A25</f>
        <v>0.27996189057777388</v>
      </c>
      <c r="X25" s="1"/>
    </row>
    <row r="26" spans="1:24" x14ac:dyDescent="0.25">
      <c r="A26">
        <v>32</v>
      </c>
      <c r="B26">
        <v>128000</v>
      </c>
      <c r="D26" s="4">
        <v>5.702</v>
      </c>
      <c r="E26" s="4">
        <v>6.0010000000000003</v>
      </c>
      <c r="F26" s="4">
        <v>6.383</v>
      </c>
      <c r="G26" s="4">
        <v>5.5949999999999998</v>
      </c>
      <c r="H26" s="4">
        <v>5.782</v>
      </c>
      <c r="I26" s="4">
        <v>5.9130000000000003</v>
      </c>
      <c r="J26" s="4">
        <v>6.133</v>
      </c>
      <c r="K26" s="4">
        <v>5.8170000000000002</v>
      </c>
      <c r="L26" s="4">
        <v>5.5140000000000002</v>
      </c>
      <c r="M26" s="4">
        <v>5.8070000000000004</v>
      </c>
      <c r="N26" s="4">
        <v>6.2220000000000004</v>
      </c>
      <c r="O26" s="4">
        <v>6.4509999999999996</v>
      </c>
      <c r="P26" s="4">
        <v>6.3680000000000003</v>
      </c>
      <c r="Q26" s="4">
        <v>5.6280000000000001</v>
      </c>
      <c r="R26" s="4">
        <v>5.9539999999999997</v>
      </c>
      <c r="T26" s="2">
        <f>AVERAGE(D26:R26)</f>
        <v>5.9513333333333325</v>
      </c>
      <c r="U26" s="3">
        <f>T6/T26</f>
        <v>9.1981740786378428</v>
      </c>
      <c r="V26" s="3">
        <f>U26/A26</f>
        <v>0.28744293995743259</v>
      </c>
      <c r="X26" s="1"/>
    </row>
    <row r="80" spans="1:1" x14ac:dyDescent="0.25">
      <c r="A80">
        <v>0</v>
      </c>
    </row>
    <row r="81" spans="1:1" x14ac:dyDescent="0.25">
      <c r="A81">
        <v>1</v>
      </c>
    </row>
    <row r="82" spans="1:1" x14ac:dyDescent="0.25">
      <c r="A82">
        <v>2</v>
      </c>
    </row>
    <row r="83" spans="1:1" x14ac:dyDescent="0.25">
      <c r="A83">
        <v>3</v>
      </c>
    </row>
    <row r="84" spans="1:1" x14ac:dyDescent="0.25">
      <c r="A84">
        <v>4</v>
      </c>
    </row>
    <row r="85" spans="1:1" x14ac:dyDescent="0.25">
      <c r="A85">
        <v>5</v>
      </c>
    </row>
    <row r="86" spans="1:1" x14ac:dyDescent="0.25">
      <c r="A86">
        <v>6</v>
      </c>
    </row>
    <row r="87" spans="1:1" x14ac:dyDescent="0.25">
      <c r="A87">
        <v>7</v>
      </c>
    </row>
    <row r="88" spans="1:1" x14ac:dyDescent="0.25">
      <c r="A88">
        <v>8</v>
      </c>
    </row>
    <row r="89" spans="1:1" x14ac:dyDescent="0.25">
      <c r="A89">
        <v>9</v>
      </c>
    </row>
    <row r="90" spans="1:1" x14ac:dyDescent="0.25">
      <c r="A90">
        <v>10</v>
      </c>
    </row>
    <row r="91" spans="1:1" x14ac:dyDescent="0.25">
      <c r="A91">
        <v>11</v>
      </c>
    </row>
    <row r="92" spans="1:1" x14ac:dyDescent="0.25">
      <c r="A92">
        <v>12</v>
      </c>
    </row>
    <row r="93" spans="1:1" x14ac:dyDescent="0.25">
      <c r="A93">
        <v>13</v>
      </c>
    </row>
    <row r="94" spans="1:1" x14ac:dyDescent="0.25">
      <c r="A94">
        <v>14</v>
      </c>
    </row>
    <row r="95" spans="1:1" x14ac:dyDescent="0.25">
      <c r="A95">
        <v>15</v>
      </c>
    </row>
    <row r="96" spans="1:1" x14ac:dyDescent="0.25">
      <c r="A96">
        <v>16</v>
      </c>
    </row>
    <row r="97" spans="1:1" x14ac:dyDescent="0.25">
      <c r="A97">
        <v>17</v>
      </c>
    </row>
    <row r="98" spans="1:1" x14ac:dyDescent="0.25">
      <c r="A98">
        <v>18</v>
      </c>
    </row>
    <row r="99" spans="1:1" x14ac:dyDescent="0.25">
      <c r="A99">
        <v>19</v>
      </c>
    </row>
    <row r="100" spans="1:1" x14ac:dyDescent="0.25">
      <c r="A100">
        <v>20</v>
      </c>
    </row>
    <row r="101" spans="1:1" x14ac:dyDescent="0.25">
      <c r="A101">
        <v>21</v>
      </c>
    </row>
    <row r="102" spans="1:1" x14ac:dyDescent="0.25">
      <c r="A102">
        <v>22</v>
      </c>
    </row>
    <row r="103" spans="1:1" x14ac:dyDescent="0.25">
      <c r="A103">
        <v>23</v>
      </c>
    </row>
    <row r="104" spans="1:1" x14ac:dyDescent="0.25">
      <c r="A104">
        <v>24</v>
      </c>
    </row>
    <row r="105" spans="1:1" x14ac:dyDescent="0.25">
      <c r="A105">
        <v>25</v>
      </c>
    </row>
    <row r="106" spans="1:1" x14ac:dyDescent="0.25">
      <c r="A106">
        <v>26</v>
      </c>
    </row>
    <row r="107" spans="1:1" x14ac:dyDescent="0.25">
      <c r="A107">
        <v>27</v>
      </c>
    </row>
    <row r="108" spans="1:1" x14ac:dyDescent="0.25">
      <c r="A108">
        <v>28</v>
      </c>
    </row>
    <row r="109" spans="1:1" x14ac:dyDescent="0.25">
      <c r="A109">
        <v>29</v>
      </c>
    </row>
    <row r="110" spans="1:1" x14ac:dyDescent="0.25">
      <c r="A110">
        <v>30</v>
      </c>
    </row>
    <row r="111" spans="1:1" x14ac:dyDescent="0.25">
      <c r="A111">
        <v>31</v>
      </c>
    </row>
    <row r="112" spans="1:1" x14ac:dyDescent="0.25">
      <c r="A112">
        <v>32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Tabela_Final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Leandro Ferreira Jr</dc:creator>
  <dc:description/>
  <cp:lastModifiedBy>Leandro Ferreira Jr</cp:lastModifiedBy>
  <cp:revision>1</cp:revision>
  <dcterms:created xsi:type="dcterms:W3CDTF">2019-04-05T04:44:38Z</dcterms:created>
  <dcterms:modified xsi:type="dcterms:W3CDTF">2019-04-30T22:28:45Z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