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70E23625-1946-494A-8092-7E33135592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7" i="5" l="1"/>
  <c r="AM43" i="5"/>
  <c r="AM42" i="5"/>
  <c r="AM40" i="5"/>
  <c r="AM41" i="5"/>
  <c r="AM30" i="5"/>
  <c r="AM36" i="5"/>
  <c r="AM34" i="5"/>
  <c r="AM31" i="5"/>
  <c r="AM21" i="5"/>
  <c r="AM27" i="5"/>
  <c r="AM25" i="5"/>
  <c r="AM26" i="5"/>
  <c r="AM28" i="5"/>
  <c r="AM24" i="5"/>
  <c r="AM23" i="5"/>
  <c r="AM15" i="5"/>
  <c r="AM22" i="5"/>
  <c r="AM39" i="5"/>
  <c r="AM32" i="5"/>
  <c r="AM38" i="5"/>
  <c r="AM37" i="5"/>
  <c r="AM29" i="5"/>
  <c r="AM35" i="5"/>
  <c r="AM33" i="5"/>
  <c r="AM16" i="5"/>
  <c r="AM18" i="5"/>
  <c r="AM19" i="5"/>
  <c r="AM20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<sst xmlns="http://schemas.openxmlformats.org/spreadsheetml/2006/main" count="519" uniqueCount="271">
  <si>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</si>
  <si>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</si>
  <si>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</si>
  <si>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</si>
  <si>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</si>
  <si>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</si>
  <si>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</si>
  <si>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</si>
  <si>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</si>
  <si>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</si>
  <si>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</si>
  <si>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</si>
  <si>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</si>
  <si>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</si>
  <si>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</si>
  <si>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</si>
  <si>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</si>
  <si>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</si>
  <si>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</si>
  <si>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</si>
  <si>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</si>
  <si>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</si>
  <si>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</si>
  <si>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</si>
  <si>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</si>
  <si>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</si>
  <si>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</si>
  <si>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</si>
  <si>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</si>
  <si>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</si>
  <si>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</si>
  <si>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</si>
  <si>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</si>
  <si>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</si>
  <si>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</si>
  <si>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</si>
  <si>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</si>
  <si>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</si>
  <si>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</si>
  <si>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</si>
  <si>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</si>
  <si>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</si>
  <si>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</si>
  <si>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</si>
  <si>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</si>
  <si>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</si>
  <si>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</si>
  <si>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</si>
  <si>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</si>
  <si>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</si>
  <si>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</si>
  <si>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</si>
  <si>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</si>
  <si>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</si>
  <si>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</si>
  <si>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</si>
  <si>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</si>
  <si>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</si>
  <si>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</si>
  <si>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</si>
  <si>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</si>
  <si>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</si>
  <si>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</si>
  <si>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</si>
  <si>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</si>
  <si>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</si>
  <si>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</si>
  <si>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</si>
  <si>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</si>
  <si>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</si>
  <si>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</si>
  <si>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</si>
  <si>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</si>
  <si>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</si>
  <si>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</si>
  <si>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</si>
  <si>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</si>
  <si>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</si>
  <si>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</si>
  <si>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</si>
  <si>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</si>
  <si>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</si>
  <si>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</si>
  <si>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</si>
  <si>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</si>
  <si>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</si>
  <si>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</si>
  <si>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</si>
  <si>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</si>
  <si>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</si>
  <si>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</si>
  <si>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</si>
  <si>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</si>
  <si>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</si>
  <si>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</si>
  <si>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</si>
  <si>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</si>
  <si>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</si>
  <si>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</si>
  <si>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</si>
  <si>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</si>
  <si>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</si>
  <si>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</si>
  <si>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</si>
  <si>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</si>
  <si>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</si>
  <si>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</si>
  <si>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</si>
  <si>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</si>
  <si>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</si>
  <si>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</si>
  <si>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</si>
  <si>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</si>
  <si>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</si>
  <si>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</si>
  <si>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</si>
  <si>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</si>
  <si>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</si>
  <si>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</si>
  <si>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</si>
  <si>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</si>
  <si>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</si>
  <si>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</si>
  <si>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</si>
  <si>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</si>
  <si>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</si>
  <si>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</si>
  <si>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</si>
  <si>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</si>
  <si>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</si>
  <si>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</si>
  <si>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</si>
  <si>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</si>
  <si>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</si>
  <si>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</si>
  <si>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</si>
  <si>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</si>
  <si>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</si>
  <si>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</si>
  <si>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</si>
  <si>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</si>
  <si>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</si>
  <si>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</si>
  <si>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</si>
  <si>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</si>
  <si>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</si>
  <si>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</si>
  <si>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</si>
  <si>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</si>
  <si>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</si>
  <si>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</si>
  <si>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</si>
  <si>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</si>
  <si>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</si>
  <si>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</si>
  <si>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</si>
  <si>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</si>
  <si>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</si>
  <si>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</si>
  <si>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</si>
  <si>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</si>
  <si>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</si>
  <si>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</si>
  <si>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</si>
  <si>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</si>
  <si>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</si>
  <si>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</si>
  <si>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Transition from other screen</t>
  </si>
  <si>
    <t>Display items on the screen according to the screen layout</t>
  </si>
  <si>
    <t>Cancel hotel creation process</t>
  </si>
  <si>
    <t>Display a confirmation modal asking the user to confirm canceling the new hotel creation process</t>
  </si>
  <si>
    <t>If the user clicks the OK button, then return to the previous page</t>
  </si>
  <si>
    <t>If the user clicks the Cancel button, the modal will disappear</t>
  </si>
  <si>
    <t>1.1.2.</t>
  </si>
  <si>
    <t>Processing flow</t>
  </si>
  <si>
    <t>n:255</t>
  </si>
  <si>
    <t>Check ID/Check Name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</si>
  <si>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</si>
  <si>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</si>
  <si>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</si>
  <si>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</si>
  <si>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</si>
  <si>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</si>
  <si>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</si>
  <si>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</si>
  <si>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</si>
  <si>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</si>
  <si>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</si>
  <si>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</si>
  <si>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</si>
  <si>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</si>
  <si>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</si>
  <si>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</si>
  <si>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</si>
  <si>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</si>
  <si>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</si>
  <si>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</si>
  <si>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</si>
  <si>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</si>
  <si>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</si>
  <si>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</si>
  <si>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</si>
  <si>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Validation conditions</t>
  </si>
  <si>
    <t>*The [Item name] must not be greater than [Range value] characters.</t>
  </si>
  <si>
    <t>*The [Item name] field is required.</t>
  </si>
  <si>
    <t>*The [Item name] must be from the [Range Value From] digits to the [Range Value To] digits.</t>
  </si>
  <si>
    <t>*The [Item name] field must be a valid email address.</t>
  </si>
  <si>
    <t>*The [Item name] confirmation does not match.</t>
  </si>
  <si>
    <t>*Please upload [Item name].</t>
  </si>
  <si>
    <t>*The size of [Item name] is not bigger than [Size].</t>
  </si>
  <si>
    <t>*The [Item name] format is invalid.</t>
  </si>
  <si>
    <t>*The [Item name] must only contain letters and numbers.</t>
  </si>
  <si>
    <t>telephone</t>
  </si>
  <si>
    <t>fax</t>
  </si>
  <si>
    <t>company_name</t>
  </si>
  <si>
    <t>tax_code</t>
  </si>
  <si>
    <t>email</t>
  </si>
  <si>
    <t>hotel_code</t>
  </si>
  <si>
    <t>name jp</t>
  </si>
  <si>
    <t>name en</t>
  </si>
  <si>
    <t>CK015/Unique data field</t>
  </si>
  <si>
    <t>*The [Item name] has already been taken.</t>
  </si>
  <si>
    <t>*The [Item name] must only contain letters, numbers and space.</t>
  </si>
  <si>
    <t>Check whether the input string is alphanumeric or not, and if it is not, an error occurs.</t>
  </si>
  <si>
    <t>CK009/Alphanumeric characters</t>
  </si>
  <si>
    <t>Check whether the input string is alphanumeric and contains space or not, and if it is not, an error will occur.</t>
  </si>
  <si>
    <t>city_id</t>
  </si>
  <si>
    <t>*The [Item name] must be a number.</t>
  </si>
  <si>
    <t>n:6</t>
  </si>
  <si>
    <t>*The [Item name] must be [Range value] characters.</t>
  </si>
  <si>
    <t>Input value should only contain number, space and '-'</t>
  </si>
  <si>
    <t>Check fax, telephone</t>
  </si>
  <si>
    <t>Fax, telephone check</t>
  </si>
  <si>
    <t>CK022/Fax, Telephone</t>
  </si>
  <si>
    <t>CK023/Contains numbers only</t>
  </si>
  <si>
    <t>CK23</t>
  </si>
  <si>
    <t>Check string</t>
  </si>
  <si>
    <t>Check string only contain numbers</t>
  </si>
  <si>
    <t>If the value contains characters other than numeric characters.</t>
  </si>
  <si>
    <t>adress  1</t>
  </si>
  <si>
    <t>n:5</t>
  </si>
  <si>
    <t>*The [Item name] must be within [Range value] characters.</t>
  </si>
  <si>
    <t>*The [Item name] must be at least [Range value] characters.</t>
  </si>
  <si>
    <t>address 2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</si>
  <si>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</si>
  <si>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</si>
  <si>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</si>
  <si>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</si>
  <si>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</si>
  <si>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</si>
  <si>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</si>
  <si>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Initialize displayed</t>
  </si>
  <si>
    <t>Display list hotel screen</t>
  </si>
  <si>
    <t>Display blank in input fields.</t>
  </si>
  <si>
    <t>Handle create hotel process</t>
  </si>
  <si>
    <t>Click the create button</t>
  </si>
  <si>
    <t>Validate user input data, then processd with creating a new hotel</t>
  </si>
  <si>
    <t>Proceed to create a new hotel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</si>
  <si>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</si>
  <si>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</si>
  <si>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</si>
  <si>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Successfully create a new hotel and redirect them to the List Hotel screen.</t>
  </si>
  <si>
    <t>Cancel the new hotel creation process.</t>
  </si>
  <si>
    <t>Click the cancel button</t>
  </si>
  <si>
    <t>Terminate the new hotel creation process and redirect the user to the List Hotel screen without making any changes.</t>
  </si>
  <si>
    <t>Clicking the Cancel button, then show the message is "Are you sure you want to cancel the new hotel creation process?"</t>
  </si>
  <si>
    <t>Display a confirmation modal asking if the user is sure they want to cancel the new hotel creation process.</t>
  </si>
  <si>
    <t>If the Cancel button is clicked, hide the confirmation modal.</t>
  </si>
  <si>
    <t>1.1.2</t>
  </si>
  <si>
    <r>
      <t xml:space="preserve">If the </t>
    </r>
    <r>
      <rPr>
        <b/>
        <sz val="11"/>
        <color rgb="FF000000"/>
        <rFont val="Calibri"/>
        <family val="2"/>
        <scheme val="minor"/>
      </rPr>
      <t>Confirm</t>
    </r>
    <r>
      <rPr>
        <sz val="11"/>
        <color rgb="FF000000"/>
        <rFont val="Calibri"/>
        <family val="2"/>
        <scheme val="minor"/>
      </rPr>
      <t xml:space="preserve"> button is clicked, cancel the new hotel creation process and redirect the user to the List Hotel screen.</t>
    </r>
  </si>
  <si>
    <t>1.2.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</si>
</sst>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C6D9F0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9"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vertical="center"/>
    </xf>
    <xf numFmtId="0" fontId="5" fillId="6" borderId="9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5" fillId="2" borderId="0" xfId="0" quotePrefix="1" applyFont="1" applyFill="1" applyAlignment="1">
      <alignment vertical="center"/>
    </xf>
    <xf numFmtId="0" fontId="12" fillId="2" borderId="1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9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7" borderId="12" xfId="0" applyFont="1" applyFill="1" applyBorder="1" applyAlignment="1">
      <alignment horizontal="center" vertical="top" wrapText="1"/>
    </xf>
    <xf numFmtId="0" fontId="4" fillId="7" borderId="12" xfId="0" applyFont="1" applyFill="1" applyBorder="1" applyAlignment="1">
      <alignment vertical="top" wrapText="1"/>
    </xf>
    <xf numFmtId="0" fontId="4" fillId="7" borderId="1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7" borderId="35" xfId="0" applyFont="1" applyFill="1" applyBorder="1" applyAlignment="1">
      <alignment vertical="center" wrapText="1"/>
    </xf>
    <xf numFmtId="0" fontId="3" fillId="9" borderId="36" xfId="0" applyFont="1" applyFill="1" applyBorder="1" applyAlignment="1">
      <alignment vertical="center"/>
    </xf>
    <xf numFmtId="0" fontId="3" fillId="9" borderId="36" xfId="0" applyFont="1" applyFill="1" applyBorder="1" applyAlignment="1">
      <alignment vertical="center" wrapText="1"/>
    </xf>
    <xf numFmtId="0" fontId="3" fillId="9" borderId="37" xfId="0" applyFont="1" applyFill="1" applyBorder="1" applyAlignment="1">
      <alignment vertical="center" wrapText="1"/>
    </xf>
    <xf numFmtId="0" fontId="5" fillId="7" borderId="36" xfId="0" applyFont="1" applyFill="1" applyBorder="1" applyAlignment="1">
      <alignment vertical="center"/>
    </xf>
    <xf numFmtId="0" fontId="3" fillId="7" borderId="36" xfId="0" applyFont="1" applyFill="1" applyBorder="1" applyAlignment="1">
      <alignment vertical="center" wrapText="1"/>
    </xf>
    <xf numFmtId="0" fontId="3" fillId="7" borderId="37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9" borderId="38" xfId="0" applyFont="1" applyFill="1" applyBorder="1" applyAlignment="1">
      <alignment vertical="center"/>
    </xf>
    <xf numFmtId="0" fontId="3" fillId="9" borderId="38" xfId="0" applyFont="1" applyFill="1" applyBorder="1" applyAlignment="1">
      <alignment vertical="center" wrapText="1"/>
    </xf>
    <xf numFmtId="0" fontId="3" fillId="9" borderId="39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/>
    </xf>
    <xf numFmtId="0" fontId="3" fillId="7" borderId="38" xfId="0" applyFont="1" applyFill="1" applyBorder="1" applyAlignment="1">
      <alignment vertical="center" wrapText="1"/>
    </xf>
    <xf numFmtId="0" fontId="3" fillId="7" borderId="39" xfId="0" applyFont="1" applyFill="1" applyBorder="1" applyAlignment="1">
      <alignment vertical="center" wrapText="1"/>
    </xf>
    <xf numFmtId="0" fontId="5" fillId="7" borderId="38" xfId="0" applyFont="1" applyFill="1" applyBorder="1" applyAlignment="1">
      <alignment vertical="center"/>
    </xf>
    <xf numFmtId="0" fontId="5" fillId="7" borderId="38" xfId="0" applyFont="1" applyFill="1" applyBorder="1" applyAlignment="1">
      <alignment vertical="center" wrapText="1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vertical="center" wrapText="1"/>
    </xf>
    <xf numFmtId="0" fontId="3" fillId="7" borderId="35" xfId="0" applyFont="1" applyFill="1" applyBorder="1" applyAlignment="1">
      <alignment vertical="top" wrapText="1"/>
    </xf>
    <xf numFmtId="0" fontId="3" fillId="7" borderId="38" xfId="0" applyFont="1" applyFill="1" applyBorder="1" applyAlignment="1">
      <alignment vertical="top" wrapText="1"/>
    </xf>
    <xf numFmtId="0" fontId="3" fillId="7" borderId="39" xfId="0" applyFont="1" applyFill="1" applyBorder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7" borderId="0" xfId="0" applyFont="1" applyFill="1" applyAlignment="1">
      <alignment horizontal="right"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center" vertical="top"/>
    </xf>
    <xf numFmtId="164" fontId="5" fillId="2" borderId="9" xfId="0" applyNumberFormat="1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164" fontId="5" fillId="0" borderId="2" xfId="0" applyNumberFormat="1" applyFont="1" applyBorder="1" applyAlignment="1">
      <alignment horizontal="center" vertical="top"/>
    </xf>
    <xf numFmtId="164" fontId="5" fillId="0" borderId="9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2" fillId="2" borderId="1" xfId="0" applyFont="1" applyFill="1" applyBorder="1" applyAlignment="1">
      <alignment vertical="top"/>
    </xf>
    <xf numFmtId="0" fontId="12" fillId="2" borderId="2" xfId="0" applyFont="1" applyFill="1" applyBorder="1" applyAlignment="1">
      <alignment vertical="top"/>
    </xf>
    <xf numFmtId="0" fontId="12" fillId="2" borderId="9" xfId="0" applyFont="1" applyFill="1" applyBorder="1" applyAlignment="1">
      <alignment vertical="top"/>
    </xf>
    <xf numFmtId="14" fontId="11" fillId="2" borderId="1" xfId="0" applyNumberFormat="1" applyFont="1" applyFill="1" applyBorder="1" applyAlignment="1">
      <alignment horizontal="center" vertical="top"/>
    </xf>
    <xf numFmtId="14" fontId="11" fillId="2" borderId="2" xfId="0" applyNumberFormat="1" applyFont="1" applyFill="1" applyBorder="1" applyAlignment="1">
      <alignment horizontal="center" vertical="top"/>
    </xf>
    <xf numFmtId="14" fontId="11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 vertical="center"/>
    </xf>
    <xf numFmtId="14" fontId="5" fillId="2" borderId="9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left" vertical="center"/>
    </xf>
    <xf numFmtId="164" fontId="5" fillId="2" borderId="9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shrinkToFit="1"/>
    </xf>
    <xf numFmtId="0" fontId="5" fillId="2" borderId="18" xfId="0" applyFont="1" applyFill="1" applyBorder="1" applyAlignment="1">
      <alignment horizontal="left" vertical="center" shrinkToFit="1"/>
    </xf>
    <xf numFmtId="0" fontId="5" fillId="2" borderId="17" xfId="0" applyFont="1" applyFill="1" applyBorder="1" applyAlignment="1">
      <alignment horizontal="left" vertical="center" shrinkToFit="1"/>
    </xf>
    <xf numFmtId="0" fontId="5" fillId="2" borderId="22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shrinkToFi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shrinkToFit="1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left" vertical="center" wrapText="1"/>
    </xf>
    <xf numFmtId="0" fontId="5" fillId="8" borderId="11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4" fillId="7" borderId="12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109" t="s">
        <v>1</v>
      </c>
      <c r="G2" s="110"/>
      <c r="H2" s="110"/>
      <c r="I2" s="110"/>
      <c r="J2" s="110"/>
      <c r="K2" s="110"/>
      <c r="L2" s="110"/>
      <c r="M2" s="11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109" t="s">
        <v>3</v>
      </c>
      <c r="G3" s="110"/>
      <c r="H3" s="110"/>
      <c r="I3" s="110"/>
      <c r="J3" s="110"/>
      <c r="K3" s="110"/>
      <c r="L3" s="110"/>
      <c r="M3" s="11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30">
        <f>Header!AV3</f>
        <v>45840</v>
      </c>
      <c r="AW3" s="131"/>
      <c r="AX3" s="131"/>
      <c r="AY3" s="131"/>
      <c r="AZ3" s="131"/>
      <c r="BA3" s="131"/>
      <c r="BB3" s="131"/>
      <c r="BC3" s="131"/>
      <c r="BD3" s="131"/>
      <c r="BE3" s="131"/>
      <c r="BF3" s="132"/>
    </row>
    <row r="4" spans="1:58" ht="15.6" customHeight="1">
      <c r="A4" s="1"/>
      <c r="B4" s="2"/>
      <c r="C4" s="2"/>
      <c r="D4" s="2"/>
      <c r="E4" s="2"/>
      <c r="F4" s="109" t="s">
        <v>5</v>
      </c>
      <c r="G4" s="110"/>
      <c r="H4" s="110"/>
      <c r="I4" s="110"/>
      <c r="J4" s="110"/>
      <c r="K4" s="110"/>
      <c r="L4" s="110"/>
      <c r="M4" s="11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3">
        <f>Header!AV4</f>
        <v>0.1</v>
      </c>
      <c r="AW4" s="134"/>
      <c r="AX4" s="134"/>
      <c r="AY4" s="134"/>
      <c r="AZ4" s="134"/>
      <c r="BA4" s="134"/>
      <c r="BB4" s="134"/>
      <c r="BC4" s="134"/>
      <c r="BD4" s="134"/>
      <c r="BE4" s="134"/>
      <c r="BF4" s="135"/>
    </row>
    <row r="5" spans="1:58" ht="15.6" customHeight="1">
      <c r="A5" s="1"/>
      <c r="B5" s="2"/>
      <c r="C5" s="2"/>
      <c r="D5" s="2"/>
      <c r="E5" s="2"/>
      <c r="F5" s="109" t="s">
        <v>7</v>
      </c>
      <c r="G5" s="110"/>
      <c r="H5" s="110"/>
      <c r="I5" s="110"/>
      <c r="J5" s="110"/>
      <c r="K5" s="110"/>
      <c r="L5" s="110"/>
      <c r="M5" s="11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109" t="s">
        <v>9</v>
      </c>
      <c r="G6" s="110"/>
      <c r="H6" s="110"/>
      <c r="I6" s="110"/>
      <c r="J6" s="110"/>
      <c r="K6" s="110"/>
      <c r="L6" s="110"/>
      <c r="M6" s="11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30">
        <f>Header!AV6</f>
        <v>45840</v>
      </c>
      <c r="AW6" s="131"/>
      <c r="AX6" s="131"/>
      <c r="AY6" s="131"/>
      <c r="AZ6" s="131"/>
      <c r="BA6" s="131"/>
      <c r="BB6" s="131"/>
      <c r="BC6" s="131"/>
      <c r="BD6" s="131"/>
      <c r="BE6" s="131"/>
      <c r="BF6" s="132"/>
    </row>
    <row r="7" spans="1:58" ht="15.6" customHeight="1">
      <c r="A7" s="1"/>
      <c r="B7" s="3" t="s">
        <v>11</v>
      </c>
      <c r="C7" s="4"/>
      <c r="D7" s="4"/>
      <c r="E7" s="4"/>
      <c r="F7" s="109" t="s">
        <v>12</v>
      </c>
      <c r="G7" s="110"/>
      <c r="H7" s="110"/>
      <c r="I7" s="110"/>
      <c r="J7" s="110"/>
      <c r="K7" s="110"/>
      <c r="L7" s="110"/>
      <c r="M7" s="11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109" t="s">
        <v>13</v>
      </c>
      <c r="G8" s="110"/>
      <c r="H8" s="110"/>
      <c r="I8" s="110"/>
      <c r="J8" s="110"/>
      <c r="K8" s="110"/>
      <c r="L8" s="110"/>
      <c r="M8" s="111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112" t="s">
        <v>14</v>
      </c>
      <c r="G9" s="113"/>
      <c r="H9" s="113"/>
      <c r="I9" s="113"/>
      <c r="J9" s="113"/>
      <c r="K9" s="113"/>
      <c r="L9" s="113"/>
      <c r="M9" s="114"/>
      <c r="N9" s="124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6"/>
    </row>
    <row r="10" spans="1:58" ht="15" customHeight="1">
      <c r="A10" s="1"/>
      <c r="B10" s="7"/>
      <c r="C10" s="8"/>
      <c r="D10" s="8"/>
      <c r="E10" s="8"/>
      <c r="F10" s="115"/>
      <c r="G10" s="116"/>
      <c r="H10" s="116"/>
      <c r="I10" s="116"/>
      <c r="J10" s="116"/>
      <c r="K10" s="116"/>
      <c r="L10" s="116"/>
      <c r="M10" s="117"/>
      <c r="N10" s="127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9"/>
    </row>
    <row r="11" spans="1:58">
      <c r="A11" s="1"/>
      <c r="B11" s="29"/>
      <c r="C11" s="29"/>
      <c r="D11" s="29"/>
      <c r="E11" s="29"/>
      <c r="F11" s="30"/>
      <c r="G11" s="30"/>
      <c r="H11" s="30"/>
      <c r="I11" s="30"/>
      <c r="J11" s="3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9"/>
      <c r="Z11" s="29"/>
      <c r="AA11" s="29"/>
      <c r="AB11" s="2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18" t="s">
        <v>15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20"/>
    </row>
    <row r="13" spans="1:58" ht="15.6" customHeight="1">
      <c r="A13" s="9"/>
      <c r="B13" s="121" t="s">
        <v>16</v>
      </c>
      <c r="C13" s="122"/>
      <c r="D13" s="122"/>
      <c r="E13" s="123"/>
      <c r="F13" s="121" t="s">
        <v>17</v>
      </c>
      <c r="G13" s="122"/>
      <c r="H13" s="123"/>
      <c r="I13" s="121" t="s">
        <v>18</v>
      </c>
      <c r="J13" s="122"/>
      <c r="K13" s="122"/>
      <c r="L13" s="122"/>
      <c r="M13" s="122"/>
      <c r="N13" s="122"/>
      <c r="O13" s="123"/>
      <c r="P13" s="121" t="s">
        <v>19</v>
      </c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3"/>
      <c r="BC13" s="121" t="s">
        <v>20</v>
      </c>
      <c r="BD13" s="122"/>
      <c r="BE13" s="122"/>
      <c r="BF13" s="123"/>
    </row>
    <row r="14" spans="1:58" ht="15.6" customHeight="1">
      <c r="A14" s="9"/>
      <c r="B14" s="100">
        <v>45810</v>
      </c>
      <c r="C14" s="101"/>
      <c r="D14" s="101"/>
      <c r="E14" s="102"/>
      <c r="F14" s="85">
        <v>0.1</v>
      </c>
      <c r="G14" s="86"/>
      <c r="H14" s="87"/>
      <c r="I14" s="103" t="s">
        <v>145</v>
      </c>
      <c r="J14" s="104"/>
      <c r="K14" s="104"/>
      <c r="L14" s="104"/>
      <c r="M14" s="104"/>
      <c r="N14" s="104"/>
      <c r="O14" s="105"/>
      <c r="P14" s="82" t="s">
        <v>146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9"/>
      <c r="BC14" s="106" t="s">
        <v>85</v>
      </c>
      <c r="BD14" s="107"/>
      <c r="BE14" s="107"/>
      <c r="BF14" s="108"/>
    </row>
    <row r="15" spans="1:58">
      <c r="A15" s="9"/>
      <c r="B15" s="100"/>
      <c r="C15" s="101"/>
      <c r="D15" s="101"/>
      <c r="E15" s="102"/>
      <c r="F15" s="85"/>
      <c r="G15" s="86"/>
      <c r="H15" s="87"/>
      <c r="I15" s="94"/>
      <c r="J15" s="95"/>
      <c r="K15" s="95"/>
      <c r="L15" s="95"/>
      <c r="M15" s="95"/>
      <c r="N15" s="95"/>
      <c r="O15" s="96"/>
      <c r="P15" s="97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9"/>
      <c r="BC15" s="106"/>
      <c r="BD15" s="107"/>
      <c r="BE15" s="107"/>
      <c r="BF15" s="108"/>
    </row>
    <row r="16" spans="1:58">
      <c r="A16" s="9"/>
      <c r="B16" s="100"/>
      <c r="C16" s="101"/>
      <c r="D16" s="101"/>
      <c r="E16" s="102"/>
      <c r="F16" s="85"/>
      <c r="G16" s="86"/>
      <c r="H16" s="87"/>
      <c r="I16" s="94"/>
      <c r="J16" s="95"/>
      <c r="K16" s="95"/>
      <c r="L16" s="95"/>
      <c r="M16" s="95"/>
      <c r="N16" s="95"/>
      <c r="O16" s="96"/>
      <c r="P16" s="97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9"/>
      <c r="BC16" s="94"/>
      <c r="BD16" s="95"/>
      <c r="BE16" s="95"/>
      <c r="BF16" s="96"/>
    </row>
    <row r="17" spans="1:58">
      <c r="A17" s="9"/>
      <c r="B17" s="100"/>
      <c r="C17" s="101"/>
      <c r="D17" s="101"/>
      <c r="E17" s="102"/>
      <c r="F17" s="85"/>
      <c r="G17" s="86"/>
      <c r="H17" s="87"/>
      <c r="I17" s="94"/>
      <c r="J17" s="95"/>
      <c r="K17" s="95"/>
      <c r="L17" s="95"/>
      <c r="M17" s="95"/>
      <c r="N17" s="95"/>
      <c r="O17" s="96"/>
      <c r="P17" s="97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9"/>
      <c r="BC17" s="94"/>
      <c r="BD17" s="95"/>
      <c r="BE17" s="95"/>
      <c r="BF17" s="96"/>
    </row>
    <row r="18" spans="1:58">
      <c r="A18" s="9"/>
      <c r="B18" s="100"/>
      <c r="C18" s="101"/>
      <c r="D18" s="101"/>
      <c r="E18" s="102"/>
      <c r="F18" s="85"/>
      <c r="G18" s="86"/>
      <c r="H18" s="87"/>
      <c r="I18" s="94"/>
      <c r="J18" s="95"/>
      <c r="K18" s="95"/>
      <c r="L18" s="95"/>
      <c r="M18" s="95"/>
      <c r="N18" s="95"/>
      <c r="O18" s="96"/>
      <c r="P18" s="97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9"/>
      <c r="BC18" s="94"/>
      <c r="BD18" s="95"/>
      <c r="BE18" s="95"/>
      <c r="BF18" s="96"/>
    </row>
    <row r="19" spans="1:58">
      <c r="A19" s="9"/>
      <c r="B19" s="88"/>
      <c r="C19" s="89"/>
      <c r="D19" s="89"/>
      <c r="E19" s="90"/>
      <c r="F19" s="91"/>
      <c r="G19" s="92"/>
      <c r="H19" s="93"/>
      <c r="I19" s="94"/>
      <c r="J19" s="95"/>
      <c r="K19" s="95"/>
      <c r="L19" s="95"/>
      <c r="M19" s="95"/>
      <c r="N19" s="95"/>
      <c r="O19" s="96"/>
      <c r="P19" s="97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9"/>
      <c r="BC19" s="94"/>
      <c r="BD19" s="95"/>
      <c r="BE19" s="95"/>
      <c r="BF19" s="96"/>
    </row>
    <row r="20" spans="1:58">
      <c r="A20" s="9"/>
      <c r="B20" s="88"/>
      <c r="C20" s="89"/>
      <c r="D20" s="89"/>
      <c r="E20" s="90"/>
      <c r="F20" s="91"/>
      <c r="G20" s="92"/>
      <c r="H20" s="93"/>
      <c r="I20" s="94"/>
      <c r="J20" s="95"/>
      <c r="K20" s="95"/>
      <c r="L20" s="95"/>
      <c r="M20" s="95"/>
      <c r="N20" s="95"/>
      <c r="O20" s="96"/>
      <c r="P20" s="97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9"/>
      <c r="BC20" s="94"/>
      <c r="BD20" s="95"/>
      <c r="BE20" s="95"/>
      <c r="BF20" s="96"/>
    </row>
    <row r="21" spans="1:58" ht="15.75" customHeight="1">
      <c r="A21" s="9"/>
      <c r="B21" s="88"/>
      <c r="C21" s="89"/>
      <c r="D21" s="89"/>
      <c r="E21" s="90"/>
      <c r="F21" s="91"/>
      <c r="G21" s="92"/>
      <c r="H21" s="93"/>
      <c r="I21" s="94"/>
      <c r="J21" s="95"/>
      <c r="K21" s="95"/>
      <c r="L21" s="95"/>
      <c r="M21" s="95"/>
      <c r="N21" s="95"/>
      <c r="O21" s="96"/>
      <c r="P21" s="97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9"/>
      <c r="BC21" s="94"/>
      <c r="BD21" s="95"/>
      <c r="BE21" s="95"/>
      <c r="BF21" s="96"/>
    </row>
    <row r="22" spans="1:58" ht="15.75" customHeight="1">
      <c r="A22" s="9"/>
      <c r="B22" s="88"/>
      <c r="C22" s="89"/>
      <c r="D22" s="89"/>
      <c r="E22" s="90"/>
      <c r="F22" s="91"/>
      <c r="G22" s="92"/>
      <c r="H22" s="93"/>
      <c r="I22" s="94"/>
      <c r="J22" s="95"/>
      <c r="K22" s="95"/>
      <c r="L22" s="95"/>
      <c r="M22" s="95"/>
      <c r="N22" s="95"/>
      <c r="O22" s="96"/>
      <c r="P22" s="82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  <c r="BC22" s="94"/>
      <c r="BD22" s="95"/>
      <c r="BE22" s="95"/>
      <c r="BF22" s="96"/>
    </row>
    <row r="23" spans="1:58" ht="15.75" customHeight="1">
      <c r="A23" s="9"/>
      <c r="B23" s="88"/>
      <c r="C23" s="89"/>
      <c r="D23" s="89"/>
      <c r="E23" s="90"/>
      <c r="F23" s="91"/>
      <c r="G23" s="92"/>
      <c r="H23" s="93"/>
      <c r="I23" s="94"/>
      <c r="J23" s="95"/>
      <c r="K23" s="95"/>
      <c r="L23" s="95"/>
      <c r="M23" s="95"/>
      <c r="N23" s="95"/>
      <c r="O23" s="96"/>
      <c r="P23" s="82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4"/>
      <c r="BC23" s="94"/>
      <c r="BD23" s="95"/>
      <c r="BE23" s="95"/>
      <c r="BF23" s="96"/>
    </row>
    <row r="24" spans="1:58" ht="15.75" customHeight="1">
      <c r="A24" s="9"/>
      <c r="B24" s="76"/>
      <c r="C24" s="77"/>
      <c r="D24" s="77"/>
      <c r="E24" s="78"/>
      <c r="F24" s="85"/>
      <c r="G24" s="86"/>
      <c r="H24" s="87"/>
      <c r="I24" s="79"/>
      <c r="J24" s="80"/>
      <c r="K24" s="80"/>
      <c r="L24" s="80"/>
      <c r="M24" s="80"/>
      <c r="N24" s="80"/>
      <c r="O24" s="81"/>
      <c r="P24" s="82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4"/>
      <c r="BC24" s="79"/>
      <c r="BD24" s="80"/>
      <c r="BE24" s="80"/>
      <c r="BF24" s="81"/>
    </row>
    <row r="25" spans="1:58" ht="15.75" customHeight="1">
      <c r="A25" s="9"/>
      <c r="B25" s="76"/>
      <c r="C25" s="77"/>
      <c r="D25" s="77"/>
      <c r="E25" s="78"/>
      <c r="F25" s="85"/>
      <c r="G25" s="86"/>
      <c r="H25" s="87"/>
      <c r="I25" s="79"/>
      <c r="J25" s="80"/>
      <c r="K25" s="80"/>
      <c r="L25" s="80"/>
      <c r="M25" s="80"/>
      <c r="N25" s="80"/>
      <c r="O25" s="81"/>
      <c r="P25" s="82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4"/>
      <c r="BC25" s="79"/>
      <c r="BD25" s="80"/>
      <c r="BE25" s="80"/>
      <c r="BF25" s="81"/>
    </row>
    <row r="26" spans="1:58" ht="15.75" customHeight="1">
      <c r="A26" s="9"/>
      <c r="B26" s="76"/>
      <c r="C26" s="77"/>
      <c r="D26" s="77"/>
      <c r="E26" s="78"/>
      <c r="F26" s="85"/>
      <c r="G26" s="86"/>
      <c r="H26" s="87"/>
      <c r="I26" s="79"/>
      <c r="J26" s="80"/>
      <c r="K26" s="80"/>
      <c r="L26" s="80"/>
      <c r="M26" s="80"/>
      <c r="N26" s="80"/>
      <c r="O26" s="81"/>
      <c r="P26" s="82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4"/>
      <c r="BC26" s="79"/>
      <c r="BD26" s="80"/>
      <c r="BE26" s="80"/>
      <c r="BF26" s="81"/>
    </row>
    <row r="27" spans="1:58" ht="15.75" customHeight="1">
      <c r="A27" s="9"/>
      <c r="B27" s="76"/>
      <c r="C27" s="77"/>
      <c r="D27" s="77"/>
      <c r="E27" s="78"/>
      <c r="F27" s="85"/>
      <c r="G27" s="86"/>
      <c r="H27" s="87"/>
      <c r="I27" s="79"/>
      <c r="J27" s="80"/>
      <c r="K27" s="80"/>
      <c r="L27" s="80"/>
      <c r="M27" s="80"/>
      <c r="N27" s="80"/>
      <c r="O27" s="81"/>
      <c r="P27" s="82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4"/>
      <c r="BC27" s="79"/>
      <c r="BD27" s="80"/>
      <c r="BE27" s="80"/>
      <c r="BF27" s="81"/>
    </row>
    <row r="28" spans="1:58" ht="15.75" customHeight="1">
      <c r="A28" s="9"/>
      <c r="B28" s="76"/>
      <c r="C28" s="77"/>
      <c r="D28" s="77"/>
      <c r="E28" s="78"/>
      <c r="F28" s="85"/>
      <c r="G28" s="86"/>
      <c r="H28" s="87"/>
      <c r="I28" s="79"/>
      <c r="J28" s="80"/>
      <c r="K28" s="80"/>
      <c r="L28" s="80"/>
      <c r="M28" s="80"/>
      <c r="N28" s="80"/>
      <c r="O28" s="81"/>
      <c r="P28" s="82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4"/>
      <c r="BC28" s="79"/>
      <c r="BD28" s="80"/>
      <c r="BE28" s="80"/>
      <c r="BF28" s="81"/>
    </row>
    <row r="29" spans="1:58" ht="15.75" customHeight="1">
      <c r="A29" s="9"/>
      <c r="B29" s="76"/>
      <c r="C29" s="77"/>
      <c r="D29" s="77"/>
      <c r="E29" s="78"/>
      <c r="F29" s="85"/>
      <c r="G29" s="86"/>
      <c r="H29" s="87"/>
      <c r="I29" s="79"/>
      <c r="J29" s="80"/>
      <c r="K29" s="80"/>
      <c r="L29" s="80"/>
      <c r="M29" s="80"/>
      <c r="N29" s="80"/>
      <c r="O29" s="81"/>
      <c r="P29" s="82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4"/>
      <c r="BC29" s="79"/>
      <c r="BD29" s="80"/>
      <c r="BE29" s="80"/>
      <c r="BF29" s="81"/>
    </row>
    <row r="30" spans="1:58" ht="15.75" customHeight="1">
      <c r="A30" s="9"/>
      <c r="B30" s="76"/>
      <c r="C30" s="77"/>
      <c r="D30" s="77"/>
      <c r="E30" s="78"/>
      <c r="F30" s="85"/>
      <c r="G30" s="86"/>
      <c r="H30" s="87"/>
      <c r="I30" s="79"/>
      <c r="J30" s="80"/>
      <c r="K30" s="80"/>
      <c r="L30" s="80"/>
      <c r="M30" s="80"/>
      <c r="N30" s="80"/>
      <c r="O30" s="81"/>
      <c r="P30" s="82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4"/>
      <c r="BC30" s="79"/>
      <c r="BD30" s="80"/>
      <c r="BE30" s="80"/>
      <c r="BF30" s="81"/>
    </row>
    <row r="31" spans="1:58" ht="15.75" customHeight="1">
      <c r="A31" s="1"/>
      <c r="B31" s="76"/>
      <c r="C31" s="77"/>
      <c r="D31" s="77"/>
      <c r="E31" s="78"/>
      <c r="F31" s="85"/>
      <c r="G31" s="86"/>
      <c r="H31" s="87"/>
      <c r="I31" s="79"/>
      <c r="J31" s="80"/>
      <c r="K31" s="80"/>
      <c r="L31" s="80"/>
      <c r="M31" s="80"/>
      <c r="N31" s="80"/>
      <c r="O31" s="81"/>
      <c r="P31" s="82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4"/>
      <c r="BC31" s="79"/>
      <c r="BD31" s="80"/>
      <c r="BE31" s="80"/>
      <c r="BF31" s="81"/>
    </row>
    <row r="32" spans="1:58" ht="15.75" customHeight="1">
      <c r="A32" s="1"/>
      <c r="B32" s="76"/>
      <c r="C32" s="77"/>
      <c r="D32" s="77"/>
      <c r="E32" s="78"/>
      <c r="F32" s="85"/>
      <c r="G32" s="86"/>
      <c r="H32" s="87"/>
      <c r="I32" s="79"/>
      <c r="J32" s="80"/>
      <c r="K32" s="80"/>
      <c r="L32" s="80"/>
      <c r="M32" s="80"/>
      <c r="N32" s="80"/>
      <c r="O32" s="81"/>
      <c r="P32" s="82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  <c r="BC32" s="79"/>
      <c r="BD32" s="80"/>
      <c r="BE32" s="80"/>
      <c r="BF32" s="81"/>
    </row>
    <row r="33" spans="1:58" ht="15.75" customHeight="1">
      <c r="A33" s="1"/>
      <c r="B33" s="76"/>
      <c r="C33" s="77"/>
      <c r="D33" s="77"/>
      <c r="E33" s="78"/>
      <c r="F33" s="85"/>
      <c r="G33" s="86"/>
      <c r="H33" s="87"/>
      <c r="I33" s="79"/>
      <c r="J33" s="80"/>
      <c r="K33" s="80"/>
      <c r="L33" s="80"/>
      <c r="M33" s="80"/>
      <c r="N33" s="80"/>
      <c r="O33" s="81"/>
      <c r="P33" s="82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4"/>
      <c r="BC33" s="79"/>
      <c r="BD33" s="80"/>
      <c r="BE33" s="80"/>
      <c r="BF33" s="81"/>
    </row>
    <row r="34" spans="1:58" ht="15.75" customHeight="1">
      <c r="A34" s="1"/>
      <c r="B34" s="76"/>
      <c r="C34" s="77"/>
      <c r="D34" s="77"/>
      <c r="E34" s="78"/>
      <c r="F34" s="85"/>
      <c r="G34" s="86"/>
      <c r="H34" s="87"/>
      <c r="I34" s="79"/>
      <c r="J34" s="80"/>
      <c r="K34" s="80"/>
      <c r="L34" s="80"/>
      <c r="M34" s="80"/>
      <c r="N34" s="80"/>
      <c r="O34" s="81"/>
      <c r="P34" s="82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4"/>
      <c r="BC34" s="79"/>
      <c r="BD34" s="80"/>
      <c r="BE34" s="80"/>
      <c r="BF34" s="81"/>
    </row>
    <row r="35" spans="1:58" ht="15.75" customHeight="1">
      <c r="A35" s="1"/>
      <c r="B35" s="76"/>
      <c r="C35" s="77"/>
      <c r="D35" s="77"/>
      <c r="E35" s="78"/>
      <c r="F35" s="85"/>
      <c r="G35" s="86"/>
      <c r="H35" s="87"/>
      <c r="I35" s="79"/>
      <c r="J35" s="80"/>
      <c r="K35" s="80"/>
      <c r="L35" s="80"/>
      <c r="M35" s="80"/>
      <c r="N35" s="80"/>
      <c r="O35" s="81"/>
      <c r="P35" s="82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4"/>
      <c r="BC35" s="79"/>
      <c r="BD35" s="80"/>
      <c r="BE35" s="80"/>
      <c r="BF35" s="81"/>
    </row>
    <row r="36" spans="1:58" ht="15.75" customHeight="1">
      <c r="A36" s="1"/>
      <c r="B36" s="76"/>
      <c r="C36" s="77"/>
      <c r="D36" s="77"/>
      <c r="E36" s="78"/>
      <c r="F36" s="85"/>
      <c r="G36" s="86"/>
      <c r="H36" s="87"/>
      <c r="I36" s="79"/>
      <c r="J36" s="80"/>
      <c r="K36" s="80"/>
      <c r="L36" s="80"/>
      <c r="M36" s="80"/>
      <c r="N36" s="80"/>
      <c r="O36" s="81"/>
      <c r="P36" s="82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4"/>
      <c r="BC36" s="79"/>
      <c r="BD36" s="80"/>
      <c r="BE36" s="80"/>
      <c r="BF36" s="81"/>
    </row>
    <row r="37" spans="1:58" ht="15.75" customHeight="1">
      <c r="A37" s="1"/>
      <c r="B37" s="76"/>
      <c r="C37" s="77"/>
      <c r="D37" s="77"/>
      <c r="E37" s="78"/>
      <c r="F37" s="85"/>
      <c r="G37" s="86"/>
      <c r="H37" s="87"/>
      <c r="I37" s="79"/>
      <c r="J37" s="80"/>
      <c r="K37" s="80"/>
      <c r="L37" s="80"/>
      <c r="M37" s="80"/>
      <c r="N37" s="80"/>
      <c r="O37" s="81"/>
      <c r="P37" s="82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4"/>
      <c r="BC37" s="79"/>
      <c r="BD37" s="80"/>
      <c r="BE37" s="80"/>
      <c r="BF37" s="81"/>
    </row>
    <row r="38" spans="1:58" ht="15.75" customHeight="1">
      <c r="A38" s="1"/>
      <c r="B38" s="76"/>
      <c r="C38" s="77"/>
      <c r="D38" s="77"/>
      <c r="E38" s="78"/>
      <c r="F38" s="85"/>
      <c r="G38" s="86"/>
      <c r="H38" s="87"/>
      <c r="I38" s="79"/>
      <c r="J38" s="80"/>
      <c r="K38" s="80"/>
      <c r="L38" s="80"/>
      <c r="M38" s="80"/>
      <c r="N38" s="80"/>
      <c r="O38" s="81"/>
      <c r="P38" s="82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4"/>
      <c r="BC38" s="79"/>
      <c r="BD38" s="80"/>
      <c r="BE38" s="80"/>
      <c r="BF38" s="81"/>
    </row>
    <row r="39" spans="1:58" ht="15.75" customHeight="1">
      <c r="A39" s="1"/>
      <c r="B39" s="76"/>
      <c r="C39" s="77"/>
      <c r="D39" s="77"/>
      <c r="E39" s="78"/>
      <c r="F39" s="85"/>
      <c r="G39" s="86"/>
      <c r="H39" s="87"/>
      <c r="I39" s="79"/>
      <c r="J39" s="80"/>
      <c r="K39" s="80"/>
      <c r="L39" s="80"/>
      <c r="M39" s="80"/>
      <c r="N39" s="80"/>
      <c r="O39" s="81"/>
      <c r="P39" s="82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4"/>
      <c r="BC39" s="79"/>
      <c r="BD39" s="80"/>
      <c r="BE39" s="80"/>
      <c r="BF39" s="81"/>
    </row>
    <row r="40" spans="1:58" ht="15.75" customHeight="1">
      <c r="A40" s="1"/>
      <c r="B40" s="76"/>
      <c r="C40" s="77"/>
      <c r="D40" s="77"/>
      <c r="E40" s="78"/>
      <c r="F40" s="85"/>
      <c r="G40" s="86"/>
      <c r="H40" s="87"/>
      <c r="I40" s="79"/>
      <c r="J40" s="80"/>
      <c r="K40" s="80"/>
      <c r="L40" s="80"/>
      <c r="M40" s="80"/>
      <c r="N40" s="80"/>
      <c r="O40" s="81"/>
      <c r="P40" s="82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4"/>
      <c r="BC40" s="79"/>
      <c r="BD40" s="80"/>
      <c r="BE40" s="80"/>
      <c r="BF40" s="81"/>
    </row>
    <row r="41" spans="1:58" ht="15.75" customHeight="1">
      <c r="A41" s="1"/>
      <c r="B41" s="76"/>
      <c r="C41" s="77"/>
      <c r="D41" s="77"/>
      <c r="E41" s="78"/>
      <c r="F41" s="85"/>
      <c r="G41" s="86"/>
      <c r="H41" s="87"/>
      <c r="I41" s="79"/>
      <c r="J41" s="80"/>
      <c r="K41" s="80"/>
      <c r="L41" s="80"/>
      <c r="M41" s="80"/>
      <c r="N41" s="80"/>
      <c r="O41" s="81"/>
      <c r="P41" s="82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4"/>
      <c r="BC41" s="79"/>
      <c r="BD41" s="80"/>
      <c r="BE41" s="80"/>
      <c r="BF41" s="81"/>
    </row>
    <row r="42" spans="1:58" ht="15.75" customHeight="1">
      <c r="A42" s="1"/>
      <c r="B42" s="76"/>
      <c r="C42" s="77"/>
      <c r="D42" s="77"/>
      <c r="E42" s="78"/>
      <c r="F42" s="85"/>
      <c r="G42" s="86"/>
      <c r="H42" s="87"/>
      <c r="I42" s="79"/>
      <c r="J42" s="80"/>
      <c r="K42" s="80"/>
      <c r="L42" s="80"/>
      <c r="M42" s="80"/>
      <c r="N42" s="80"/>
      <c r="O42" s="81"/>
      <c r="P42" s="82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4"/>
      <c r="BC42" s="79"/>
      <c r="BD42" s="80"/>
      <c r="BE42" s="80"/>
      <c r="BF42" s="81"/>
    </row>
    <row r="43" spans="1:58" ht="15.75" customHeight="1">
      <c r="A43" s="1"/>
      <c r="B43" s="76"/>
      <c r="C43" s="77"/>
      <c r="D43" s="77"/>
      <c r="E43" s="78"/>
      <c r="F43" s="85"/>
      <c r="G43" s="86"/>
      <c r="H43" s="87"/>
      <c r="I43" s="79"/>
      <c r="J43" s="80"/>
      <c r="K43" s="80"/>
      <c r="L43" s="80"/>
      <c r="M43" s="80"/>
      <c r="N43" s="80"/>
      <c r="O43" s="81"/>
      <c r="P43" s="82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4"/>
      <c r="BC43" s="79"/>
      <c r="BD43" s="80"/>
      <c r="BE43" s="80"/>
      <c r="BF43" s="81"/>
    </row>
    <row r="44" spans="1:58" ht="15.75" customHeight="1">
      <c r="A44" s="1"/>
      <c r="B44" s="76"/>
      <c r="C44" s="77"/>
      <c r="D44" s="77"/>
      <c r="E44" s="78"/>
      <c r="F44" s="85"/>
      <c r="G44" s="86"/>
      <c r="H44" s="87"/>
      <c r="I44" s="79"/>
      <c r="J44" s="80"/>
      <c r="K44" s="80"/>
      <c r="L44" s="80"/>
      <c r="M44" s="80"/>
      <c r="N44" s="80"/>
      <c r="O44" s="81"/>
      <c r="P44" s="82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4"/>
      <c r="BC44" s="79"/>
      <c r="BD44" s="80"/>
      <c r="BE44" s="80"/>
      <c r="BF44" s="81"/>
    </row>
    <row r="45" spans="1:58" ht="15.75" customHeight="1">
      <c r="A45" s="1"/>
      <c r="B45" s="76"/>
      <c r="C45" s="77"/>
      <c r="D45" s="77"/>
      <c r="E45" s="78"/>
      <c r="F45" s="79"/>
      <c r="G45" s="80"/>
      <c r="H45" s="81"/>
      <c r="I45" s="79"/>
      <c r="J45" s="80"/>
      <c r="K45" s="80"/>
      <c r="L45" s="80"/>
      <c r="M45" s="80"/>
      <c r="N45" s="80"/>
      <c r="O45" s="81"/>
      <c r="P45" s="82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4"/>
      <c r="BC45" s="79"/>
      <c r="BD45" s="80"/>
      <c r="BE45" s="80"/>
      <c r="BF45" s="81"/>
    </row>
    <row r="46" spans="1:58" ht="15.75" customHeight="1">
      <c r="A46" s="1"/>
      <c r="B46" s="76"/>
      <c r="C46" s="77"/>
      <c r="D46" s="77"/>
      <c r="E46" s="78"/>
      <c r="F46" s="79"/>
      <c r="G46" s="80"/>
      <c r="H46" s="81"/>
      <c r="I46" s="79"/>
      <c r="J46" s="80"/>
      <c r="K46" s="80"/>
      <c r="L46" s="80"/>
      <c r="M46" s="80"/>
      <c r="N46" s="80"/>
      <c r="O46" s="81"/>
      <c r="P46" s="82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4"/>
      <c r="BC46" s="79"/>
      <c r="BD46" s="80"/>
      <c r="BE46" s="80"/>
      <c r="BF46" s="81"/>
    </row>
    <row r="47" spans="1:58" ht="15.75" customHeight="1">
      <c r="A47" s="1"/>
      <c r="B47" s="76"/>
      <c r="C47" s="77"/>
      <c r="D47" s="77"/>
      <c r="E47" s="78"/>
      <c r="F47" s="79"/>
      <c r="G47" s="80"/>
      <c r="H47" s="81"/>
      <c r="I47" s="79"/>
      <c r="J47" s="80"/>
      <c r="K47" s="80"/>
      <c r="L47" s="80"/>
      <c r="M47" s="80"/>
      <c r="N47" s="80"/>
      <c r="O47" s="81"/>
      <c r="P47" s="82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4"/>
      <c r="BC47" s="79"/>
      <c r="BD47" s="80"/>
      <c r="BE47" s="80"/>
      <c r="BF47" s="81"/>
    </row>
    <row r="48" spans="1:58" ht="15.75" customHeight="1">
      <c r="A48" s="1"/>
      <c r="B48" s="76"/>
      <c r="C48" s="77"/>
      <c r="D48" s="77"/>
      <c r="E48" s="78"/>
      <c r="F48" s="79"/>
      <c r="G48" s="80"/>
      <c r="H48" s="81"/>
      <c r="I48" s="79"/>
      <c r="J48" s="80"/>
      <c r="K48" s="80"/>
      <c r="L48" s="80"/>
      <c r="M48" s="80"/>
      <c r="N48" s="80"/>
      <c r="O48" s="81"/>
      <c r="P48" s="82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4"/>
      <c r="BC48" s="79"/>
      <c r="BD48" s="80"/>
      <c r="BE48" s="80"/>
      <c r="BF48" s="81"/>
    </row>
    <row r="49" spans="1:58" ht="15.75" customHeight="1">
      <c r="A49" s="1"/>
      <c r="B49" s="76"/>
      <c r="C49" s="77"/>
      <c r="D49" s="77"/>
      <c r="E49" s="78"/>
      <c r="F49" s="79"/>
      <c r="G49" s="80"/>
      <c r="H49" s="81"/>
      <c r="I49" s="79"/>
      <c r="J49" s="80"/>
      <c r="K49" s="80"/>
      <c r="L49" s="80"/>
      <c r="M49" s="80"/>
      <c r="N49" s="80"/>
      <c r="O49" s="81"/>
      <c r="P49" s="82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4"/>
      <c r="BC49" s="79"/>
      <c r="BD49" s="80"/>
      <c r="BE49" s="80"/>
      <c r="BF49" s="81"/>
    </row>
    <row r="50" spans="1:58" ht="15.75" customHeight="1">
      <c r="A50" s="1"/>
      <c r="B50" s="76"/>
      <c r="C50" s="77"/>
      <c r="D50" s="77"/>
      <c r="E50" s="78"/>
      <c r="F50" s="79"/>
      <c r="G50" s="80"/>
      <c r="H50" s="81"/>
      <c r="I50" s="79"/>
      <c r="J50" s="80"/>
      <c r="K50" s="80"/>
      <c r="L50" s="80"/>
      <c r="M50" s="80"/>
      <c r="N50" s="80"/>
      <c r="O50" s="81"/>
      <c r="P50" s="82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4"/>
      <c r="BC50" s="79"/>
      <c r="BD50" s="80"/>
      <c r="BE50" s="80"/>
      <c r="BF50" s="81"/>
    </row>
    <row r="51" spans="1:58" ht="15.75" customHeight="1">
      <c r="A51" s="1"/>
      <c r="B51" s="76"/>
      <c r="C51" s="77"/>
      <c r="D51" s="77"/>
      <c r="E51" s="78"/>
      <c r="F51" s="79"/>
      <c r="G51" s="80"/>
      <c r="H51" s="81"/>
      <c r="I51" s="79"/>
      <c r="J51" s="80"/>
      <c r="K51" s="80"/>
      <c r="L51" s="80"/>
      <c r="M51" s="80"/>
      <c r="N51" s="80"/>
      <c r="O51" s="81"/>
      <c r="P51" s="82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4"/>
      <c r="BC51" s="79"/>
      <c r="BD51" s="80"/>
      <c r="BE51" s="80"/>
      <c r="BF51" s="81"/>
    </row>
    <row r="52" spans="1:58" ht="15.75" customHeight="1">
      <c r="A52" s="1"/>
      <c r="B52" s="76"/>
      <c r="C52" s="77"/>
      <c r="D52" s="77"/>
      <c r="E52" s="78"/>
      <c r="F52" s="79"/>
      <c r="G52" s="80"/>
      <c r="H52" s="81"/>
      <c r="I52" s="79"/>
      <c r="J52" s="80"/>
      <c r="K52" s="80"/>
      <c r="L52" s="80"/>
      <c r="M52" s="80"/>
      <c r="N52" s="80"/>
      <c r="O52" s="81"/>
      <c r="P52" s="82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4"/>
      <c r="BC52" s="79"/>
      <c r="BD52" s="80"/>
      <c r="BE52" s="80"/>
      <c r="BF52" s="81"/>
    </row>
    <row r="53" spans="1:58" ht="15.75" customHeight="1">
      <c r="A53" s="1"/>
      <c r="B53" s="76"/>
      <c r="C53" s="77"/>
      <c r="D53" s="77"/>
      <c r="E53" s="78"/>
      <c r="F53" s="79"/>
      <c r="G53" s="80"/>
      <c r="H53" s="81"/>
      <c r="I53" s="79"/>
      <c r="J53" s="80"/>
      <c r="K53" s="80"/>
      <c r="L53" s="80"/>
      <c r="M53" s="80"/>
      <c r="N53" s="80"/>
      <c r="O53" s="81"/>
      <c r="P53" s="82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4"/>
      <c r="BC53" s="79"/>
      <c r="BD53" s="80"/>
      <c r="BE53" s="80"/>
      <c r="BF53" s="81"/>
    </row>
    <row r="54" spans="1:58" ht="15.75" customHeight="1">
      <c r="A54" s="1"/>
      <c r="B54" s="76"/>
      <c r="C54" s="77"/>
      <c r="D54" s="77"/>
      <c r="E54" s="78"/>
      <c r="F54" s="79"/>
      <c r="G54" s="80"/>
      <c r="H54" s="81"/>
      <c r="I54" s="79"/>
      <c r="J54" s="80"/>
      <c r="K54" s="80"/>
      <c r="L54" s="80"/>
      <c r="M54" s="80"/>
      <c r="N54" s="80"/>
      <c r="O54" s="81"/>
      <c r="P54" s="82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4"/>
      <c r="BC54" s="79"/>
      <c r="BD54" s="80"/>
      <c r="BE54" s="80"/>
      <c r="BF54" s="81"/>
    </row>
    <row r="55" spans="1:58" ht="15.75" customHeight="1">
      <c r="A55" s="1"/>
      <c r="B55" s="76"/>
      <c r="C55" s="77"/>
      <c r="D55" s="77"/>
      <c r="E55" s="78"/>
      <c r="F55" s="79"/>
      <c r="G55" s="80"/>
      <c r="H55" s="81"/>
      <c r="I55" s="79"/>
      <c r="J55" s="80"/>
      <c r="K55" s="80"/>
      <c r="L55" s="80"/>
      <c r="M55" s="80"/>
      <c r="N55" s="80"/>
      <c r="O55" s="81"/>
      <c r="P55" s="82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4"/>
      <c r="BC55" s="79"/>
      <c r="BD55" s="80"/>
      <c r="BE55" s="80"/>
      <c r="BF55" s="81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10" workbookViewId="0">
      <selection activeCell="U42" sqref="U42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109" t="s">
        <v>1</v>
      </c>
      <c r="G2" s="155"/>
      <c r="H2" s="155"/>
      <c r="I2" s="155"/>
      <c r="J2" s="155"/>
      <c r="K2" s="155"/>
      <c r="L2" s="155"/>
      <c r="M2" s="15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109" t="s">
        <v>3</v>
      </c>
      <c r="G3" s="155"/>
      <c r="H3" s="155"/>
      <c r="I3" s="155"/>
      <c r="J3" s="155"/>
      <c r="K3" s="155"/>
      <c r="L3" s="155"/>
      <c r="M3" s="15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30">
        <f>Header!AV3</f>
        <v>45840</v>
      </c>
      <c r="AW3" s="131"/>
      <c r="AX3" s="131"/>
      <c r="AY3" s="131"/>
      <c r="AZ3" s="131"/>
      <c r="BA3" s="131"/>
      <c r="BB3" s="131"/>
      <c r="BC3" s="131"/>
      <c r="BD3" s="131"/>
      <c r="BE3" s="131"/>
      <c r="BF3" s="13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109" t="s">
        <v>5</v>
      </c>
      <c r="G4" s="155"/>
      <c r="H4" s="155"/>
      <c r="I4" s="155"/>
      <c r="J4" s="155"/>
      <c r="K4" s="155"/>
      <c r="L4" s="155"/>
      <c r="M4" s="15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3">
        <f>Header!AV4</f>
        <v>0.1</v>
      </c>
      <c r="AW4" s="134"/>
      <c r="AX4" s="134"/>
      <c r="AY4" s="134"/>
      <c r="AZ4" s="134"/>
      <c r="BA4" s="134"/>
      <c r="BB4" s="134"/>
      <c r="BC4" s="134"/>
      <c r="BD4" s="134"/>
      <c r="BE4" s="134"/>
      <c r="BF4" s="13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109" t="s">
        <v>7</v>
      </c>
      <c r="G5" s="155"/>
      <c r="H5" s="155"/>
      <c r="I5" s="155"/>
      <c r="J5" s="155"/>
      <c r="K5" s="155"/>
      <c r="L5" s="155"/>
      <c r="M5" s="15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109" t="s">
        <v>9</v>
      </c>
      <c r="G6" s="155"/>
      <c r="H6" s="155"/>
      <c r="I6" s="155"/>
      <c r="J6" s="155"/>
      <c r="K6" s="155"/>
      <c r="L6" s="155"/>
      <c r="M6" s="15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30">
        <f>Header!AV6</f>
        <v>45840</v>
      </c>
      <c r="AW6" s="131"/>
      <c r="AX6" s="131"/>
      <c r="AY6" s="131"/>
      <c r="AZ6" s="131"/>
      <c r="BA6" s="131"/>
      <c r="BB6" s="131"/>
      <c r="BC6" s="131"/>
      <c r="BD6" s="131"/>
      <c r="BE6" s="131"/>
      <c r="BF6" s="13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109" t="s">
        <v>12</v>
      </c>
      <c r="G7" s="155"/>
      <c r="H7" s="155"/>
      <c r="I7" s="155"/>
      <c r="J7" s="155"/>
      <c r="K7" s="155"/>
      <c r="L7" s="155"/>
      <c r="M7" s="15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109" t="s">
        <v>13</v>
      </c>
      <c r="G8" s="155"/>
      <c r="H8" s="155"/>
      <c r="I8" s="155"/>
      <c r="J8" s="155"/>
      <c r="K8" s="155"/>
      <c r="L8" s="155"/>
      <c r="M8" s="151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112" t="s">
        <v>14</v>
      </c>
      <c r="G9" s="148"/>
      <c r="H9" s="148"/>
      <c r="I9" s="148"/>
      <c r="J9" s="148"/>
      <c r="K9" s="148"/>
      <c r="L9" s="148"/>
      <c r="M9" s="149"/>
      <c r="N9" s="124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15"/>
      <c r="G10" s="162"/>
      <c r="H10" s="162"/>
      <c r="I10" s="162"/>
      <c r="J10" s="162"/>
      <c r="K10" s="162"/>
      <c r="L10" s="162"/>
      <c r="M10" s="163"/>
      <c r="N10" s="166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3"/>
      <c r="D12" s="1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6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7"/>
    </row>
    <row r="13" spans="1:65" ht="27.75" customHeight="1">
      <c r="A13" s="1"/>
      <c r="B13" s="164" t="s">
        <v>22</v>
      </c>
      <c r="C13" s="151"/>
      <c r="D13" s="164" t="s">
        <v>23</v>
      </c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1"/>
      <c r="R13" s="165" t="s">
        <v>24</v>
      </c>
      <c r="S13" s="151"/>
      <c r="T13" s="164" t="s">
        <v>25</v>
      </c>
      <c r="U13" s="155"/>
      <c r="V13" s="155"/>
      <c r="W13" s="151"/>
      <c r="X13" s="164" t="s">
        <v>26</v>
      </c>
      <c r="Y13" s="151"/>
      <c r="Z13" s="164" t="s">
        <v>27</v>
      </c>
      <c r="AA13" s="155"/>
      <c r="AB13" s="155"/>
      <c r="AC13" s="151"/>
      <c r="AD13" s="164" t="s">
        <v>28</v>
      </c>
      <c r="AE13" s="155"/>
      <c r="AF13" s="155"/>
      <c r="AG13" s="155"/>
      <c r="AH13" s="155"/>
      <c r="AI13" s="151"/>
      <c r="AJ13" s="165" t="s">
        <v>29</v>
      </c>
      <c r="AK13" s="155"/>
      <c r="AL13" s="155"/>
      <c r="AM13" s="155"/>
      <c r="AN13" s="155"/>
      <c r="AO13" s="155"/>
      <c r="AP13" s="155"/>
      <c r="AQ13" s="151"/>
      <c r="AR13" s="164" t="s">
        <v>30</v>
      </c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1"/>
    </row>
    <row r="14" spans="1:65">
      <c r="A14" s="1"/>
      <c r="B14" s="24" t="s">
        <v>31</v>
      </c>
      <c r="C14" s="25"/>
      <c r="D14" s="25"/>
      <c r="E14" s="25" t="s">
        <v>32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8"/>
    </row>
    <row r="15" spans="1:65" ht="31.5" customHeight="1">
      <c r="A15" s="1"/>
      <c r="B15" s="150">
        <v>1</v>
      </c>
      <c r="C15" s="151"/>
      <c r="D15" s="154" t="s">
        <v>148</v>
      </c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1"/>
      <c r="R15" s="150" t="s">
        <v>33</v>
      </c>
      <c r="S15" s="151"/>
      <c r="T15" s="158" t="s">
        <v>136</v>
      </c>
      <c r="U15" s="158"/>
      <c r="V15" s="158"/>
      <c r="W15" s="158"/>
      <c r="X15" s="150" t="s">
        <v>137</v>
      </c>
      <c r="Y15" s="155"/>
      <c r="Z15" s="150" t="s">
        <v>34</v>
      </c>
      <c r="AA15" s="155"/>
      <c r="AB15" s="155"/>
      <c r="AC15" s="151"/>
      <c r="AD15" s="154" t="s">
        <v>34</v>
      </c>
      <c r="AE15" s="155"/>
      <c r="AF15" s="155"/>
      <c r="AG15" s="155"/>
      <c r="AH15" s="155"/>
      <c r="AI15" s="151"/>
      <c r="AJ15" s="154" t="s">
        <v>34</v>
      </c>
      <c r="AK15" s="155"/>
      <c r="AL15" s="155"/>
      <c r="AM15" s="155"/>
      <c r="AN15" s="155"/>
      <c r="AO15" s="155"/>
      <c r="AP15" s="155"/>
      <c r="AQ15" s="151"/>
      <c r="AR15" s="167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1"/>
    </row>
    <row r="16" spans="1:65" ht="30" customHeight="1">
      <c r="A16" s="1"/>
      <c r="B16" s="150">
        <v>2</v>
      </c>
      <c r="C16" s="151"/>
      <c r="D16" s="157" t="s">
        <v>149</v>
      </c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1"/>
      <c r="R16" s="150" t="s">
        <v>33</v>
      </c>
      <c r="S16" s="151"/>
      <c r="T16" s="158" t="s">
        <v>136</v>
      </c>
      <c r="U16" s="158"/>
      <c r="V16" s="158"/>
      <c r="W16" s="158"/>
      <c r="X16" s="150" t="s">
        <v>137</v>
      </c>
      <c r="Y16" s="155"/>
      <c r="Z16" s="150" t="s">
        <v>34</v>
      </c>
      <c r="AA16" s="155"/>
      <c r="AB16" s="155"/>
      <c r="AC16" s="151"/>
      <c r="AD16" s="154" t="s">
        <v>139</v>
      </c>
      <c r="AE16" s="155"/>
      <c r="AF16" s="155"/>
      <c r="AG16" s="155"/>
      <c r="AH16" s="155"/>
      <c r="AI16" s="151"/>
      <c r="AJ16" s="154" t="s">
        <v>140</v>
      </c>
      <c r="AK16" s="155"/>
      <c r="AL16" s="155"/>
      <c r="AM16" s="155"/>
      <c r="AN16" s="155"/>
      <c r="AO16" s="155"/>
      <c r="AP16" s="155"/>
      <c r="AQ16" s="151"/>
      <c r="AR16" s="156" t="s">
        <v>142</v>
      </c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1"/>
    </row>
    <row r="17" spans="1:65" ht="40.5" customHeight="1">
      <c r="A17" s="1"/>
      <c r="B17" s="150">
        <v>3</v>
      </c>
      <c r="C17" s="151"/>
      <c r="D17" s="157" t="s">
        <v>150</v>
      </c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1"/>
      <c r="R17" s="150" t="s">
        <v>34</v>
      </c>
      <c r="S17" s="151"/>
      <c r="T17" s="158" t="s">
        <v>136</v>
      </c>
      <c r="U17" s="158"/>
      <c r="V17" s="158"/>
      <c r="W17" s="158"/>
      <c r="X17" s="150" t="s">
        <v>137</v>
      </c>
      <c r="Y17" s="155"/>
      <c r="Z17" s="150" t="s">
        <v>34</v>
      </c>
      <c r="AA17" s="155"/>
      <c r="AB17" s="155"/>
      <c r="AC17" s="151"/>
      <c r="AD17" s="154" t="s">
        <v>139</v>
      </c>
      <c r="AE17" s="155"/>
      <c r="AF17" s="155"/>
      <c r="AG17" s="155"/>
      <c r="AH17" s="155"/>
      <c r="AI17" s="151"/>
      <c r="AJ17" s="154" t="s">
        <v>141</v>
      </c>
      <c r="AK17" s="155"/>
      <c r="AL17" s="155"/>
      <c r="AM17" s="155"/>
      <c r="AN17" s="155"/>
      <c r="AO17" s="155"/>
      <c r="AP17" s="155"/>
      <c r="AQ17" s="151"/>
      <c r="AR17" s="156" t="s">
        <v>143</v>
      </c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1"/>
    </row>
    <row r="18" spans="1:65" ht="28.95" customHeight="1">
      <c r="A18" s="1"/>
      <c r="B18" s="150">
        <v>4</v>
      </c>
      <c r="C18" s="151"/>
      <c r="D18" s="161" t="s">
        <v>151</v>
      </c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9"/>
      <c r="R18" s="147" t="s">
        <v>34</v>
      </c>
      <c r="S18" s="149"/>
      <c r="T18" s="140" t="s">
        <v>35</v>
      </c>
      <c r="U18" s="141"/>
      <c r="V18" s="141"/>
      <c r="W18" s="142"/>
      <c r="X18" s="147" t="s">
        <v>34</v>
      </c>
      <c r="Y18" s="148"/>
      <c r="Z18" s="147" t="s">
        <v>34</v>
      </c>
      <c r="AA18" s="148"/>
      <c r="AB18" s="148"/>
      <c r="AC18" s="149"/>
      <c r="AD18" s="136" t="s">
        <v>34</v>
      </c>
      <c r="AE18" s="136"/>
      <c r="AF18" s="136"/>
      <c r="AG18" s="136"/>
      <c r="AH18" s="136"/>
      <c r="AI18" s="136"/>
      <c r="AJ18" s="136" t="s">
        <v>34</v>
      </c>
      <c r="AK18" s="136"/>
      <c r="AL18" s="136"/>
      <c r="AM18" s="136"/>
      <c r="AN18" s="136"/>
      <c r="AO18" s="136"/>
      <c r="AP18" s="136"/>
      <c r="AQ18" s="136"/>
      <c r="AR18" s="137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9"/>
    </row>
    <row r="19" spans="1:65" ht="28.95" customHeight="1">
      <c r="A19" s="1"/>
      <c r="B19" s="150">
        <v>5</v>
      </c>
      <c r="C19" s="151"/>
      <c r="D19" s="161" t="s">
        <v>152</v>
      </c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9"/>
      <c r="R19" s="147" t="s">
        <v>34</v>
      </c>
      <c r="S19" s="149"/>
      <c r="T19" s="140" t="s">
        <v>35</v>
      </c>
      <c r="U19" s="141"/>
      <c r="V19" s="141"/>
      <c r="W19" s="142"/>
      <c r="X19" s="147" t="s">
        <v>34</v>
      </c>
      <c r="Y19" s="148"/>
      <c r="Z19" s="147" t="s">
        <v>34</v>
      </c>
      <c r="AA19" s="148"/>
      <c r="AB19" s="148"/>
      <c r="AC19" s="149"/>
      <c r="AD19" s="136" t="s">
        <v>34</v>
      </c>
      <c r="AE19" s="136"/>
      <c r="AF19" s="136"/>
      <c r="AG19" s="136"/>
      <c r="AH19" s="136"/>
      <c r="AI19" s="136"/>
      <c r="AJ19" s="136" t="s">
        <v>34</v>
      </c>
      <c r="AK19" s="136"/>
      <c r="AL19" s="136"/>
      <c r="AM19" s="136"/>
      <c r="AN19" s="136"/>
      <c r="AO19" s="136"/>
      <c r="AP19" s="136"/>
      <c r="AQ19" s="136"/>
      <c r="AR19" s="137" t="s">
        <v>163</v>
      </c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9"/>
    </row>
    <row r="20" spans="1:65" ht="28.95" customHeight="1">
      <c r="A20" s="1"/>
      <c r="B20" s="150">
        <v>6</v>
      </c>
      <c r="C20" s="151"/>
      <c r="D20" s="152" t="s">
        <v>154</v>
      </c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53"/>
      <c r="R20" s="147" t="s">
        <v>34</v>
      </c>
      <c r="S20" s="149"/>
      <c r="T20" s="140" t="s">
        <v>35</v>
      </c>
      <c r="U20" s="141"/>
      <c r="V20" s="141"/>
      <c r="W20" s="142"/>
      <c r="X20" s="143" t="s">
        <v>34</v>
      </c>
      <c r="Y20" s="144"/>
      <c r="Z20" s="145" t="s">
        <v>34</v>
      </c>
      <c r="AA20" s="144"/>
      <c r="AB20" s="144"/>
      <c r="AC20" s="146"/>
      <c r="AD20" s="136" t="s">
        <v>34</v>
      </c>
      <c r="AE20" s="136"/>
      <c r="AF20" s="136"/>
      <c r="AG20" s="136"/>
      <c r="AH20" s="136"/>
      <c r="AI20" s="136"/>
      <c r="AJ20" s="136" t="s">
        <v>34</v>
      </c>
      <c r="AK20" s="136"/>
      <c r="AL20" s="136"/>
      <c r="AM20" s="136"/>
      <c r="AN20" s="136"/>
      <c r="AO20" s="136"/>
      <c r="AP20" s="136"/>
      <c r="AQ20" s="136"/>
      <c r="AR20" s="137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9"/>
    </row>
    <row r="21" spans="1:65" ht="28.95" customHeight="1">
      <c r="A21" s="1"/>
      <c r="B21" s="150">
        <v>7</v>
      </c>
      <c r="C21" s="151"/>
      <c r="D21" s="161" t="s">
        <v>153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9"/>
      <c r="R21" s="168" t="s">
        <v>34</v>
      </c>
      <c r="S21" s="169"/>
      <c r="T21" s="170" t="s">
        <v>35</v>
      </c>
      <c r="U21" s="141"/>
      <c r="V21" s="141"/>
      <c r="W21" s="142"/>
      <c r="X21" s="171" t="s">
        <v>34</v>
      </c>
      <c r="Y21" s="172"/>
      <c r="Z21" s="173" t="s">
        <v>34</v>
      </c>
      <c r="AA21" s="174"/>
      <c r="AB21" s="174"/>
      <c r="AC21" s="175"/>
      <c r="AD21" s="176" t="s">
        <v>34</v>
      </c>
      <c r="AE21" s="177"/>
      <c r="AF21" s="177"/>
      <c r="AG21" s="177"/>
      <c r="AH21" s="177"/>
      <c r="AI21" s="178"/>
      <c r="AJ21" s="176" t="s">
        <v>34</v>
      </c>
      <c r="AK21" s="177"/>
      <c r="AL21" s="177"/>
      <c r="AM21" s="177"/>
      <c r="AN21" s="177"/>
      <c r="AO21" s="177"/>
      <c r="AP21" s="177"/>
      <c r="AQ21" s="178"/>
      <c r="AR21" s="137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9"/>
    </row>
    <row r="22" spans="1:65" ht="28.95" customHeight="1">
      <c r="A22" s="1"/>
      <c r="B22" s="150">
        <v>8</v>
      </c>
      <c r="C22" s="151"/>
      <c r="D22" s="161" t="s">
        <v>155</v>
      </c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9"/>
      <c r="R22" s="150" t="s">
        <v>33</v>
      </c>
      <c r="S22" s="151"/>
      <c r="T22" s="170" t="s">
        <v>35</v>
      </c>
      <c r="U22" s="141"/>
      <c r="V22" s="141"/>
      <c r="W22" s="142"/>
      <c r="X22" s="171" t="s">
        <v>34</v>
      </c>
      <c r="Y22" s="172"/>
      <c r="Z22" s="173" t="s">
        <v>34</v>
      </c>
      <c r="AA22" s="174"/>
      <c r="AB22" s="174"/>
      <c r="AC22" s="175"/>
      <c r="AD22" s="176" t="s">
        <v>34</v>
      </c>
      <c r="AE22" s="177"/>
      <c r="AF22" s="177"/>
      <c r="AG22" s="177"/>
      <c r="AH22" s="177"/>
      <c r="AI22" s="178"/>
      <c r="AJ22" s="176" t="s">
        <v>34</v>
      </c>
      <c r="AK22" s="177"/>
      <c r="AL22" s="177"/>
      <c r="AM22" s="177"/>
      <c r="AN22" s="177"/>
      <c r="AO22" s="177"/>
      <c r="AP22" s="177"/>
      <c r="AQ22" s="178"/>
      <c r="AR22" s="137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9"/>
    </row>
    <row r="23" spans="1:65" ht="28.95" customHeight="1">
      <c r="A23" s="1"/>
      <c r="B23" s="150">
        <v>9</v>
      </c>
      <c r="C23" s="151"/>
      <c r="D23" s="152" t="s">
        <v>156</v>
      </c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53"/>
      <c r="R23" s="147" t="s">
        <v>34</v>
      </c>
      <c r="S23" s="149"/>
      <c r="T23" s="140" t="s">
        <v>35</v>
      </c>
      <c r="U23" s="141"/>
      <c r="V23" s="141"/>
      <c r="W23" s="142"/>
      <c r="X23" s="143" t="s">
        <v>34</v>
      </c>
      <c r="Y23" s="144"/>
      <c r="Z23" s="145" t="s">
        <v>34</v>
      </c>
      <c r="AA23" s="144"/>
      <c r="AB23" s="144"/>
      <c r="AC23" s="146"/>
      <c r="AD23" s="136" t="s">
        <v>34</v>
      </c>
      <c r="AE23" s="136"/>
      <c r="AF23" s="136"/>
      <c r="AG23" s="136"/>
      <c r="AH23" s="136"/>
      <c r="AI23" s="136"/>
      <c r="AJ23" s="136" t="s">
        <v>34</v>
      </c>
      <c r="AK23" s="136"/>
      <c r="AL23" s="136"/>
      <c r="AM23" s="136"/>
      <c r="AN23" s="136"/>
      <c r="AO23" s="136"/>
      <c r="AP23" s="136"/>
      <c r="AQ23" s="136"/>
      <c r="AR23" s="137" t="s">
        <v>166</v>
      </c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9"/>
    </row>
    <row r="24" spans="1:65" ht="28.95" customHeight="1">
      <c r="A24" s="1"/>
      <c r="B24" s="150">
        <v>10</v>
      </c>
      <c r="C24" s="151"/>
      <c r="D24" s="152" t="s">
        <v>157</v>
      </c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53"/>
      <c r="R24" s="147" t="s">
        <v>34</v>
      </c>
      <c r="S24" s="149"/>
      <c r="T24" s="140" t="s">
        <v>35</v>
      </c>
      <c r="U24" s="141"/>
      <c r="V24" s="141"/>
      <c r="W24" s="142"/>
      <c r="X24" s="143" t="s">
        <v>34</v>
      </c>
      <c r="Y24" s="144"/>
      <c r="Z24" s="145" t="s">
        <v>34</v>
      </c>
      <c r="AA24" s="144"/>
      <c r="AB24" s="144"/>
      <c r="AC24" s="146"/>
      <c r="AD24" s="136" t="s">
        <v>34</v>
      </c>
      <c r="AE24" s="136"/>
      <c r="AF24" s="136"/>
      <c r="AG24" s="136"/>
      <c r="AH24" s="136"/>
      <c r="AI24" s="136"/>
      <c r="AJ24" s="136" t="s">
        <v>34</v>
      </c>
      <c r="AK24" s="136"/>
      <c r="AL24" s="136"/>
      <c r="AM24" s="136"/>
      <c r="AN24" s="136"/>
      <c r="AO24" s="136"/>
      <c r="AP24" s="136"/>
      <c r="AQ24" s="136"/>
      <c r="AR24" s="137" t="s">
        <v>164</v>
      </c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38"/>
      <c r="BL24" s="138"/>
      <c r="BM24" s="139"/>
    </row>
    <row r="25" spans="1:65" ht="28.95" customHeight="1">
      <c r="A25" s="1"/>
      <c r="B25" s="150">
        <v>11</v>
      </c>
      <c r="C25" s="151"/>
      <c r="D25" s="152" t="s">
        <v>158</v>
      </c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53"/>
      <c r="R25" s="147" t="s">
        <v>34</v>
      </c>
      <c r="S25" s="149"/>
      <c r="T25" s="140" t="s">
        <v>35</v>
      </c>
      <c r="U25" s="141"/>
      <c r="V25" s="141"/>
      <c r="W25" s="142"/>
      <c r="X25" s="143" t="s">
        <v>34</v>
      </c>
      <c r="Y25" s="144"/>
      <c r="Z25" s="145" t="s">
        <v>34</v>
      </c>
      <c r="AA25" s="144"/>
      <c r="AB25" s="144"/>
      <c r="AC25" s="146"/>
      <c r="AD25" s="136" t="s">
        <v>34</v>
      </c>
      <c r="AE25" s="136"/>
      <c r="AF25" s="136"/>
      <c r="AG25" s="136"/>
      <c r="AH25" s="136"/>
      <c r="AI25" s="136"/>
      <c r="AJ25" s="136" t="s">
        <v>34</v>
      </c>
      <c r="AK25" s="136"/>
      <c r="AL25" s="136"/>
      <c r="AM25" s="136"/>
      <c r="AN25" s="136"/>
      <c r="AO25" s="136"/>
      <c r="AP25" s="136"/>
      <c r="AQ25" s="136"/>
      <c r="AR25" s="137" t="s">
        <v>165</v>
      </c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38"/>
      <c r="BH25" s="138"/>
      <c r="BI25" s="138"/>
      <c r="BJ25" s="138"/>
      <c r="BK25" s="138"/>
      <c r="BL25" s="138"/>
      <c r="BM25" s="139"/>
    </row>
    <row r="26" spans="1:65">
      <c r="A26" s="1"/>
      <c r="B26" s="36" t="s">
        <v>132</v>
      </c>
      <c r="C26" s="37"/>
      <c r="D26" s="37"/>
      <c r="E26" s="34" t="s">
        <v>32</v>
      </c>
      <c r="F26" s="34"/>
      <c r="G26" s="34"/>
      <c r="H26" s="34" t="s">
        <v>133</v>
      </c>
      <c r="I26" s="34"/>
      <c r="J26" s="34"/>
      <c r="K26" s="34"/>
      <c r="L26" s="34"/>
      <c r="M26" s="34"/>
      <c r="N26" s="34"/>
      <c r="O26" s="34"/>
      <c r="P26" s="34"/>
      <c r="Q26" s="37"/>
      <c r="R26" s="37"/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5"/>
    </row>
    <row r="27" spans="1:65" ht="28.95" customHeight="1">
      <c r="A27" s="1"/>
      <c r="B27" s="160">
        <v>1</v>
      </c>
      <c r="C27" s="160"/>
      <c r="D27" s="159" t="s">
        <v>159</v>
      </c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60" t="s">
        <v>34</v>
      </c>
      <c r="S27" s="160"/>
      <c r="T27" s="158" t="s">
        <v>136</v>
      </c>
      <c r="U27" s="158"/>
      <c r="V27" s="158"/>
      <c r="W27" s="158"/>
      <c r="X27" s="160" t="s">
        <v>137</v>
      </c>
      <c r="Y27" s="160"/>
      <c r="Z27" s="160" t="s">
        <v>34</v>
      </c>
      <c r="AA27" s="160"/>
      <c r="AB27" s="160"/>
      <c r="AC27" s="160"/>
      <c r="AD27" s="136" t="s">
        <v>34</v>
      </c>
      <c r="AE27" s="136"/>
      <c r="AF27" s="136"/>
      <c r="AG27" s="136"/>
      <c r="AH27" s="136"/>
      <c r="AI27" s="136"/>
      <c r="AJ27" s="136" t="s">
        <v>34</v>
      </c>
      <c r="AK27" s="136"/>
      <c r="AL27" s="136"/>
      <c r="AM27" s="136"/>
      <c r="AN27" s="136"/>
      <c r="AO27" s="136"/>
      <c r="AP27" s="136"/>
      <c r="AQ27" s="136"/>
      <c r="AR27" s="159" t="s">
        <v>161</v>
      </c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</row>
    <row r="28" spans="1:65" ht="28.95" customHeight="1">
      <c r="A28" s="1"/>
      <c r="B28" s="160">
        <v>2</v>
      </c>
      <c r="C28" s="160"/>
      <c r="D28" s="159" t="s">
        <v>160</v>
      </c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60" t="s">
        <v>34</v>
      </c>
      <c r="S28" s="160"/>
      <c r="T28" s="158" t="s">
        <v>136</v>
      </c>
      <c r="U28" s="158"/>
      <c r="V28" s="158"/>
      <c r="W28" s="158"/>
      <c r="X28" s="160" t="s">
        <v>137</v>
      </c>
      <c r="Y28" s="160"/>
      <c r="Z28" s="160" t="s">
        <v>34</v>
      </c>
      <c r="AA28" s="160"/>
      <c r="AB28" s="160"/>
      <c r="AC28" s="160"/>
      <c r="AD28" s="136" t="s">
        <v>34</v>
      </c>
      <c r="AE28" s="136"/>
      <c r="AF28" s="136"/>
      <c r="AG28" s="136"/>
      <c r="AH28" s="136"/>
      <c r="AI28" s="136"/>
      <c r="AJ28" s="136" t="s">
        <v>34</v>
      </c>
      <c r="AK28" s="136"/>
      <c r="AL28" s="136"/>
      <c r="AM28" s="136"/>
      <c r="AN28" s="136"/>
      <c r="AO28" s="136"/>
      <c r="AP28" s="136"/>
      <c r="AQ28" s="136"/>
      <c r="AR28" s="159" t="s">
        <v>162</v>
      </c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</row>
    <row r="29" spans="1:65">
      <c r="A29" s="1"/>
      <c r="B29" s="33" t="s">
        <v>134</v>
      </c>
      <c r="C29" s="34"/>
      <c r="D29" s="34"/>
      <c r="E29" s="34"/>
      <c r="F29" s="34"/>
      <c r="G29" s="34"/>
      <c r="H29" s="34"/>
      <c r="I29" s="34"/>
      <c r="J29" s="34"/>
      <c r="K29" s="34" t="s">
        <v>135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5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AR27:BM27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tabSelected="1" topLeftCell="A28" workbookViewId="0">
      <selection activeCell="BG42" sqref="BG42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109" t="s">
        <v>1</v>
      </c>
      <c r="G2" s="155"/>
      <c r="H2" s="155"/>
      <c r="I2" s="155"/>
      <c r="J2" s="155"/>
      <c r="K2" s="155"/>
      <c r="L2" s="155"/>
      <c r="M2" s="15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109" t="s">
        <v>3</v>
      </c>
      <c r="G3" s="155"/>
      <c r="H3" s="155"/>
      <c r="I3" s="155"/>
      <c r="J3" s="155"/>
      <c r="K3" s="155"/>
      <c r="L3" s="155"/>
      <c r="M3" s="15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30">
        <f>Header!AV3</f>
        <v>45840</v>
      </c>
      <c r="AW3" s="155"/>
      <c r="AX3" s="155"/>
      <c r="AY3" s="155"/>
      <c r="AZ3" s="155"/>
      <c r="BA3" s="155"/>
      <c r="BB3" s="155"/>
      <c r="BC3" s="155"/>
      <c r="BD3" s="155"/>
      <c r="BE3" s="155"/>
      <c r="BF3" s="15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109" t="s">
        <v>5</v>
      </c>
      <c r="G4" s="155"/>
      <c r="H4" s="155"/>
      <c r="I4" s="155"/>
      <c r="J4" s="155"/>
      <c r="K4" s="155"/>
      <c r="L4" s="155"/>
      <c r="M4" s="15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3">
        <f>Header!AV4</f>
        <v>0.1</v>
      </c>
      <c r="AW4" s="155"/>
      <c r="AX4" s="155"/>
      <c r="AY4" s="155"/>
      <c r="AZ4" s="155"/>
      <c r="BA4" s="155"/>
      <c r="BB4" s="155"/>
      <c r="BC4" s="155"/>
      <c r="BD4" s="155"/>
      <c r="BE4" s="155"/>
      <c r="BF4" s="15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109" t="s">
        <v>7</v>
      </c>
      <c r="G5" s="155"/>
      <c r="H5" s="155"/>
      <c r="I5" s="155"/>
      <c r="J5" s="155"/>
      <c r="K5" s="155"/>
      <c r="L5" s="155"/>
      <c r="M5" s="15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109" t="s">
        <v>9</v>
      </c>
      <c r="G6" s="155"/>
      <c r="H6" s="155"/>
      <c r="I6" s="155"/>
      <c r="J6" s="155"/>
      <c r="K6" s="155"/>
      <c r="L6" s="155"/>
      <c r="M6" s="15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30">
        <f>Header!AV6</f>
        <v>45840</v>
      </c>
      <c r="AW6" s="155"/>
      <c r="AX6" s="155"/>
      <c r="AY6" s="155"/>
      <c r="AZ6" s="155"/>
      <c r="BA6" s="155"/>
      <c r="BB6" s="155"/>
      <c r="BC6" s="155"/>
      <c r="BD6" s="155"/>
      <c r="BE6" s="155"/>
      <c r="BF6" s="15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109" t="s">
        <v>12</v>
      </c>
      <c r="G7" s="155"/>
      <c r="H7" s="155"/>
      <c r="I7" s="155"/>
      <c r="J7" s="155"/>
      <c r="K7" s="155"/>
      <c r="L7" s="155"/>
      <c r="M7" s="15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109" t="s">
        <v>13</v>
      </c>
      <c r="G8" s="155"/>
      <c r="H8" s="155"/>
      <c r="I8" s="155"/>
      <c r="J8" s="155"/>
      <c r="K8" s="155"/>
      <c r="L8" s="155"/>
      <c r="M8" s="151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112" t="s">
        <v>14</v>
      </c>
      <c r="G9" s="148"/>
      <c r="H9" s="148"/>
      <c r="I9" s="148"/>
      <c r="J9" s="148"/>
      <c r="K9" s="148"/>
      <c r="L9" s="148"/>
      <c r="M9" s="149"/>
      <c r="N9" s="179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15"/>
      <c r="G10" s="162"/>
      <c r="H10" s="162"/>
      <c r="I10" s="162"/>
      <c r="J10" s="162"/>
      <c r="K10" s="162"/>
      <c r="L10" s="162"/>
      <c r="M10" s="163"/>
      <c r="N10" s="166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3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50"/>
      <c r="B12" s="51" t="s">
        <v>69</v>
      </c>
      <c r="C12" s="52"/>
      <c r="D12" s="52"/>
      <c r="E12" s="53"/>
      <c r="F12" s="54" t="s">
        <v>251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50"/>
      <c r="B13" s="58" t="s">
        <v>70</v>
      </c>
      <c r="C13" s="59"/>
      <c r="D13" s="59"/>
      <c r="E13" s="60"/>
      <c r="F13" s="61" t="s">
        <v>167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3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 thickBot="1">
      <c r="A14" s="50"/>
      <c r="B14" s="58" t="s">
        <v>174</v>
      </c>
      <c r="C14" s="59"/>
      <c r="D14" s="59"/>
      <c r="E14" s="60"/>
      <c r="F14" s="64" t="s">
        <v>252</v>
      </c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3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50"/>
      <c r="B15" s="58" t="s">
        <v>71</v>
      </c>
      <c r="C15" s="59"/>
      <c r="D15" s="59"/>
      <c r="E15" s="60"/>
      <c r="F15" s="65" t="s">
        <v>34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3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57"/>
      <c r="B16" s="66" t="s">
        <v>72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57"/>
      <c r="B17" s="57"/>
      <c r="C17" s="67">
        <v>1</v>
      </c>
      <c r="D17" s="66" t="s">
        <v>168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57"/>
      <c r="B19" s="57"/>
      <c r="C19" s="57"/>
      <c r="D19" s="66" t="s">
        <v>74</v>
      </c>
      <c r="E19" s="57"/>
      <c r="F19" s="66" t="s">
        <v>253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 thickBot="1">
      <c r="A20" s="57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ht="15.6" thickBot="1">
      <c r="A21" s="68"/>
      <c r="B21" s="58" t="s">
        <v>69</v>
      </c>
      <c r="C21" s="59"/>
      <c r="D21" s="59"/>
      <c r="E21" s="60"/>
      <c r="F21" s="64" t="s">
        <v>254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70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 thickBot="1">
      <c r="A22" s="68"/>
      <c r="B22" s="58" t="s">
        <v>70</v>
      </c>
      <c r="C22" s="59"/>
      <c r="D22" s="59"/>
      <c r="E22" s="60"/>
      <c r="F22" s="64" t="s">
        <v>255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70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 thickBot="1">
      <c r="A23" s="68"/>
      <c r="B23" s="58" t="s">
        <v>174</v>
      </c>
      <c r="C23" s="59"/>
      <c r="D23" s="59"/>
      <c r="E23" s="60"/>
      <c r="F23" s="64" t="s">
        <v>256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70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 thickBot="1">
      <c r="A24" s="68"/>
      <c r="B24" s="58" t="s">
        <v>71</v>
      </c>
      <c r="C24" s="59"/>
      <c r="D24" s="59"/>
      <c r="E24" s="60"/>
      <c r="F24" s="65" t="s">
        <v>34</v>
      </c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70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71"/>
      <c r="B25" s="66" t="s">
        <v>72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57"/>
      <c r="B26" s="57"/>
      <c r="C26" s="67">
        <v>1</v>
      </c>
      <c r="D26" s="66" t="s">
        <v>254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57"/>
      <c r="B27" s="57"/>
      <c r="C27" s="57"/>
      <c r="D27" s="72" t="s">
        <v>257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57"/>
      <c r="B29" s="71"/>
      <c r="C29" s="71"/>
      <c r="D29" s="71"/>
      <c r="E29" s="74" t="s">
        <v>75</v>
      </c>
      <c r="F29" s="71"/>
      <c r="G29" s="49" t="s">
        <v>258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57"/>
      <c r="B31" s="57"/>
      <c r="C31" s="57"/>
      <c r="D31" s="57"/>
      <c r="E31" s="57"/>
      <c r="F31" s="57"/>
      <c r="G31" s="66" t="s">
        <v>259</v>
      </c>
      <c r="H31" s="57"/>
      <c r="I31" s="57"/>
      <c r="J31" s="57"/>
      <c r="K31" s="238" t="s">
        <v>260</v>
      </c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57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57"/>
      <c r="B33" s="71"/>
      <c r="C33" s="71"/>
      <c r="D33" s="71"/>
      <c r="E33" s="75" t="s">
        <v>270</v>
      </c>
      <c r="F33" s="71"/>
      <c r="G33" s="49" t="s">
        <v>261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 thickBot="1">
      <c r="A36" s="57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57"/>
      <c r="AW36" s="57"/>
      <c r="AX36" s="57"/>
      <c r="AY36" s="57"/>
      <c r="AZ36" s="57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 ht="15.6" thickBot="1">
      <c r="A37" s="50"/>
      <c r="B37" s="58" t="s">
        <v>69</v>
      </c>
      <c r="C37" s="59"/>
      <c r="D37" s="59"/>
      <c r="E37" s="60"/>
      <c r="F37" s="64" t="s">
        <v>262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70"/>
      <c r="AV37" s="57"/>
      <c r="AW37" s="57"/>
      <c r="AX37" s="57"/>
      <c r="AY37" s="57"/>
      <c r="AZ37" s="57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5.6" thickBot="1">
      <c r="A38" s="50"/>
      <c r="B38" s="58" t="s">
        <v>70</v>
      </c>
      <c r="C38" s="59"/>
      <c r="D38" s="59"/>
      <c r="E38" s="60"/>
      <c r="F38" s="64" t="s">
        <v>263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70"/>
      <c r="AV38" s="57"/>
      <c r="AW38" s="57"/>
      <c r="AX38" s="57"/>
      <c r="AY38" s="57"/>
      <c r="AZ38" s="57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15.6" thickBot="1">
      <c r="A39" s="50"/>
      <c r="B39" s="58" t="s">
        <v>174</v>
      </c>
      <c r="C39" s="59"/>
      <c r="D39" s="59"/>
      <c r="E39" s="60"/>
      <c r="F39" s="64" t="s">
        <v>264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70"/>
      <c r="AV39" s="57"/>
      <c r="AW39" s="57"/>
      <c r="AX39" s="57"/>
      <c r="AY39" s="57"/>
      <c r="AZ39" s="57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6" thickBot="1">
      <c r="A40" s="50"/>
      <c r="B40" s="58" t="s">
        <v>71</v>
      </c>
      <c r="C40" s="59"/>
      <c r="D40" s="59"/>
      <c r="E40" s="60"/>
      <c r="F40" s="65" t="s">
        <v>34</v>
      </c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70"/>
      <c r="AV40" s="57"/>
      <c r="AW40" s="57"/>
      <c r="AX40" s="57"/>
      <c r="AY40" s="57"/>
      <c r="AZ40" s="57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57"/>
      <c r="B41" s="66" t="s">
        <v>72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57"/>
      <c r="B42" s="57"/>
      <c r="C42" s="67">
        <v>1</v>
      </c>
      <c r="D42" s="66" t="s">
        <v>265</v>
      </c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57"/>
      <c r="B44" s="57"/>
      <c r="C44" s="57"/>
      <c r="D44" s="66" t="s">
        <v>75</v>
      </c>
      <c r="E44" s="57"/>
      <c r="F44" s="49" t="s">
        <v>266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57"/>
      <c r="B46" s="57"/>
      <c r="C46" s="57"/>
      <c r="D46" s="57"/>
      <c r="E46" s="57"/>
      <c r="F46" s="66" t="s">
        <v>259</v>
      </c>
      <c r="G46" s="57"/>
      <c r="H46" s="57"/>
      <c r="I46" s="66" t="s">
        <v>267</v>
      </c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57"/>
      <c r="B48" s="57"/>
      <c r="C48" s="57"/>
      <c r="D48" s="57"/>
      <c r="E48" s="57"/>
      <c r="F48" s="66" t="s">
        <v>268</v>
      </c>
      <c r="G48" s="57"/>
      <c r="H48" s="57"/>
      <c r="I48" s="73" t="s">
        <v>269</v>
      </c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31" t="s">
        <v>73</v>
      </c>
      <c r="D50" s="1" t="s">
        <v>169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75</v>
      </c>
      <c r="E52" s="1"/>
      <c r="F52" s="1" t="s">
        <v>170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76</v>
      </c>
      <c r="G54" s="1"/>
      <c r="H54" s="1"/>
      <c r="I54" s="1"/>
      <c r="J54" s="1" t="s">
        <v>171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173</v>
      </c>
      <c r="G56" s="1"/>
      <c r="H56" s="1"/>
      <c r="I56" s="1"/>
      <c r="J56" s="1" t="s">
        <v>172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004"/>
  <sheetViews>
    <sheetView showGridLines="0" topLeftCell="A37" workbookViewId="0">
      <selection activeCell="AM17" sqref="AM17:AZ17"/>
    </sheetView>
  </sheetViews>
  <sheetFormatPr defaultColWidth="14.44140625" defaultRowHeight="15" customHeight="1"/>
  <cols>
    <col min="1" max="51" width="2.33203125" customWidth="1"/>
    <col min="52" max="52" width="44.777343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109" t="s">
        <v>1</v>
      </c>
      <c r="G2" s="155"/>
      <c r="H2" s="155"/>
      <c r="I2" s="155"/>
      <c r="J2" s="155"/>
      <c r="K2" s="155"/>
      <c r="L2" s="155"/>
      <c r="M2" s="15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109" t="s">
        <v>3</v>
      </c>
      <c r="G3" s="155"/>
      <c r="H3" s="155"/>
      <c r="I3" s="155"/>
      <c r="J3" s="155"/>
      <c r="K3" s="155"/>
      <c r="L3" s="155"/>
      <c r="M3" s="15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30">
        <f>Header!AV3</f>
        <v>45840</v>
      </c>
      <c r="AW3" s="155"/>
      <c r="AX3" s="155"/>
      <c r="AY3" s="155"/>
      <c r="AZ3" s="155"/>
      <c r="BA3" s="155"/>
      <c r="BB3" s="155"/>
      <c r="BC3" s="155"/>
      <c r="BD3" s="155"/>
      <c r="BE3" s="155"/>
      <c r="BF3" s="151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109" t="s">
        <v>5</v>
      </c>
      <c r="G4" s="155"/>
      <c r="H4" s="155"/>
      <c r="I4" s="155"/>
      <c r="J4" s="155"/>
      <c r="K4" s="155"/>
      <c r="L4" s="155"/>
      <c r="M4" s="15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3">
        <f>Header!AV4</f>
        <v>0.1</v>
      </c>
      <c r="AW4" s="155"/>
      <c r="AX4" s="155"/>
      <c r="AY4" s="155"/>
      <c r="AZ4" s="155"/>
      <c r="BA4" s="155"/>
      <c r="BB4" s="155"/>
      <c r="BC4" s="155"/>
      <c r="BD4" s="155"/>
      <c r="BE4" s="155"/>
      <c r="BF4" s="15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109" t="s">
        <v>7</v>
      </c>
      <c r="G5" s="155"/>
      <c r="H5" s="155"/>
      <c r="I5" s="155"/>
      <c r="J5" s="155"/>
      <c r="K5" s="155"/>
      <c r="L5" s="155"/>
      <c r="M5" s="15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109" t="s">
        <v>9</v>
      </c>
      <c r="G6" s="155"/>
      <c r="H6" s="155"/>
      <c r="I6" s="155"/>
      <c r="J6" s="155"/>
      <c r="K6" s="155"/>
      <c r="L6" s="155"/>
      <c r="M6" s="15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30">
        <f>Header!AV6</f>
        <v>45840</v>
      </c>
      <c r="AW6" s="155"/>
      <c r="AX6" s="155"/>
      <c r="AY6" s="155"/>
      <c r="AZ6" s="155"/>
      <c r="BA6" s="155"/>
      <c r="BB6" s="155"/>
      <c r="BC6" s="155"/>
      <c r="BD6" s="155"/>
      <c r="BE6" s="155"/>
      <c r="BF6" s="151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109" t="s">
        <v>12</v>
      </c>
      <c r="G7" s="155"/>
      <c r="H7" s="155"/>
      <c r="I7" s="155"/>
      <c r="J7" s="155"/>
      <c r="K7" s="155"/>
      <c r="L7" s="155"/>
      <c r="M7" s="15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109" t="s">
        <v>13</v>
      </c>
      <c r="G8" s="155"/>
      <c r="H8" s="155"/>
      <c r="I8" s="155"/>
      <c r="J8" s="155"/>
      <c r="K8" s="155"/>
      <c r="L8" s="155"/>
      <c r="M8" s="151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112" t="s">
        <v>14</v>
      </c>
      <c r="G9" s="148"/>
      <c r="H9" s="148"/>
      <c r="I9" s="148"/>
      <c r="J9" s="148"/>
      <c r="K9" s="148"/>
      <c r="L9" s="148"/>
      <c r="M9" s="149"/>
      <c r="N9" s="124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15"/>
      <c r="G10" s="162"/>
      <c r="H10" s="162"/>
      <c r="I10" s="162"/>
      <c r="J10" s="162"/>
      <c r="K10" s="162"/>
      <c r="L10" s="162"/>
      <c r="M10" s="163"/>
      <c r="N10" s="166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26" t="s">
        <v>22</v>
      </c>
      <c r="C13" s="149"/>
      <c r="D13" s="226" t="s">
        <v>78</v>
      </c>
      <c r="E13" s="148"/>
      <c r="F13" s="148"/>
      <c r="G13" s="148"/>
      <c r="H13" s="148"/>
      <c r="I13" s="148"/>
      <c r="J13" s="148"/>
      <c r="K13" s="148"/>
      <c r="L13" s="149"/>
      <c r="M13" s="227" t="s">
        <v>79</v>
      </c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1"/>
      <c r="AD13" s="228" t="s">
        <v>80</v>
      </c>
      <c r="AE13" s="148"/>
      <c r="AF13" s="148"/>
      <c r="AG13" s="148"/>
      <c r="AH13" s="148"/>
      <c r="AI13" s="148"/>
      <c r="AJ13" s="148"/>
      <c r="AK13" s="148"/>
      <c r="AL13" s="149"/>
      <c r="AM13" s="228" t="s">
        <v>81</v>
      </c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9"/>
      <c r="BA13" s="226" t="s">
        <v>82</v>
      </c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9"/>
    </row>
    <row r="14" spans="1:65" ht="29.25" customHeight="1">
      <c r="A14" s="9"/>
      <c r="B14" s="166"/>
      <c r="C14" s="163"/>
      <c r="D14" s="166"/>
      <c r="E14" s="162"/>
      <c r="F14" s="162"/>
      <c r="G14" s="162"/>
      <c r="H14" s="162"/>
      <c r="I14" s="162"/>
      <c r="J14" s="162"/>
      <c r="K14" s="162"/>
      <c r="L14" s="163"/>
      <c r="M14" s="227" t="s">
        <v>83</v>
      </c>
      <c r="N14" s="155"/>
      <c r="O14" s="155"/>
      <c r="P14" s="155"/>
      <c r="Q14" s="155"/>
      <c r="R14" s="155"/>
      <c r="S14" s="155"/>
      <c r="T14" s="155"/>
      <c r="U14" s="155"/>
      <c r="V14" s="155"/>
      <c r="W14" s="151"/>
      <c r="X14" s="227" t="s">
        <v>84</v>
      </c>
      <c r="Y14" s="155"/>
      <c r="Z14" s="155"/>
      <c r="AA14" s="155"/>
      <c r="AB14" s="155"/>
      <c r="AC14" s="151"/>
      <c r="AD14" s="166"/>
      <c r="AE14" s="162"/>
      <c r="AF14" s="162"/>
      <c r="AG14" s="162"/>
      <c r="AH14" s="162"/>
      <c r="AI14" s="162"/>
      <c r="AJ14" s="162"/>
      <c r="AK14" s="162"/>
      <c r="AL14" s="163"/>
      <c r="AM14" s="166"/>
      <c r="AN14" s="162"/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3"/>
      <c r="BA14" s="166"/>
      <c r="BB14" s="162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3"/>
    </row>
    <row r="15" spans="1:65" ht="26.4" customHeight="1">
      <c r="A15" s="9"/>
      <c r="B15" s="205">
        <v>1</v>
      </c>
      <c r="C15" s="206"/>
      <c r="D15" s="207" t="s">
        <v>219</v>
      </c>
      <c r="E15" s="208"/>
      <c r="F15" s="208"/>
      <c r="G15" s="208"/>
      <c r="H15" s="208"/>
      <c r="I15" s="208"/>
      <c r="J15" s="208"/>
      <c r="K15" s="208"/>
      <c r="L15" s="209"/>
      <c r="M15" s="210" t="s">
        <v>177</v>
      </c>
      <c r="N15" s="211"/>
      <c r="O15" s="211"/>
      <c r="P15" s="211"/>
      <c r="Q15" s="211"/>
      <c r="R15" s="211"/>
      <c r="S15" s="211"/>
      <c r="T15" s="211"/>
      <c r="U15" s="211"/>
      <c r="V15" s="211"/>
      <c r="W15" s="212"/>
      <c r="X15" s="213" t="s">
        <v>34</v>
      </c>
      <c r="Y15" s="214"/>
      <c r="Z15" s="214"/>
      <c r="AA15" s="214"/>
      <c r="AB15" s="214"/>
      <c r="AC15" s="215"/>
      <c r="AD15" s="199" t="s">
        <v>34</v>
      </c>
      <c r="AE15" s="200"/>
      <c r="AF15" s="200"/>
      <c r="AG15" s="200"/>
      <c r="AH15" s="200"/>
      <c r="AI15" s="200"/>
      <c r="AJ15" s="200"/>
      <c r="AK15" s="200"/>
      <c r="AL15" s="201"/>
      <c r="AM15" s="199" t="str">
        <f>SUBSTITUTE(SUBSTITUTE(VLOOKUP(M15, Message!A2:F25, 6, FALSE), "[Item name]", D15), "[item name]", D15)</f>
        <v>*The name en field is required.</v>
      </c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1"/>
      <c r="BA15" s="199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1"/>
    </row>
    <row r="16" spans="1:65" ht="26.4" customHeight="1">
      <c r="A16" s="9"/>
      <c r="B16" s="180"/>
      <c r="C16" s="181"/>
      <c r="D16" s="184"/>
      <c r="E16" s="185"/>
      <c r="F16" s="185"/>
      <c r="G16" s="185"/>
      <c r="H16" s="185"/>
      <c r="I16" s="185"/>
      <c r="J16" s="185"/>
      <c r="K16" s="185"/>
      <c r="L16" s="186"/>
      <c r="M16" s="210" t="s">
        <v>220</v>
      </c>
      <c r="N16" s="211"/>
      <c r="O16" s="211"/>
      <c r="P16" s="211"/>
      <c r="Q16" s="211"/>
      <c r="R16" s="211"/>
      <c r="S16" s="211"/>
      <c r="T16" s="211"/>
      <c r="U16" s="211"/>
      <c r="V16" s="211"/>
      <c r="W16" s="212"/>
      <c r="X16" s="213" t="s">
        <v>34</v>
      </c>
      <c r="Y16" s="214"/>
      <c r="Z16" s="214"/>
      <c r="AA16" s="214"/>
      <c r="AB16" s="214"/>
      <c r="AC16" s="215"/>
      <c r="AD16" s="199" t="s">
        <v>34</v>
      </c>
      <c r="AE16" s="200"/>
      <c r="AF16" s="200"/>
      <c r="AG16" s="200"/>
      <c r="AH16" s="200"/>
      <c r="AI16" s="200"/>
      <c r="AJ16" s="200"/>
      <c r="AK16" s="200"/>
      <c r="AL16" s="201"/>
      <c r="AM16" s="199" t="str">
        <f>SUBSTITUTE(SUBSTITUTE(VLOOKUP(M16, Message!A2:F25, 6, FALSE), "[Item name]", D15), "[item name]", D15)</f>
        <v>*The name en has already been taken.</v>
      </c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1"/>
      <c r="BA16" s="41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3"/>
    </row>
    <row r="17" spans="1:65" ht="25.2" customHeight="1">
      <c r="A17" s="9"/>
      <c r="B17" s="180"/>
      <c r="C17" s="181"/>
      <c r="D17" s="184"/>
      <c r="E17" s="185"/>
      <c r="F17" s="185"/>
      <c r="G17" s="185"/>
      <c r="H17" s="185"/>
      <c r="I17" s="185"/>
      <c r="J17" s="185"/>
      <c r="K17" s="185"/>
      <c r="L17" s="186"/>
      <c r="M17" s="210" t="s">
        <v>178</v>
      </c>
      <c r="N17" s="211"/>
      <c r="O17" s="211"/>
      <c r="P17" s="211"/>
      <c r="Q17" s="211"/>
      <c r="R17" s="211"/>
      <c r="S17" s="211"/>
      <c r="T17" s="211"/>
      <c r="U17" s="211"/>
      <c r="V17" s="211"/>
      <c r="W17" s="212"/>
      <c r="X17" s="216" t="s">
        <v>175</v>
      </c>
      <c r="Y17" s="217"/>
      <c r="Z17" s="217"/>
      <c r="AA17" s="217"/>
      <c r="AB17" s="217"/>
      <c r="AC17" s="218"/>
      <c r="AD17" s="219" t="s">
        <v>34</v>
      </c>
      <c r="AE17" s="220"/>
      <c r="AF17" s="220"/>
      <c r="AG17" s="220"/>
      <c r="AH17" s="220"/>
      <c r="AI17" s="220"/>
      <c r="AJ17" s="220"/>
      <c r="AK17" s="220"/>
      <c r="AL17" s="221"/>
      <c r="AM17" s="199" t="str">
        <f>SUBSTITUTE(SUBSTITUTE(VLOOKUP(M17, Message!A2:F25, 6, FALSE), "[Item name]", D15), "[Range value]", MID(X17, FIND(":", X17) + 1, LEN(X17)))</f>
        <v>*The name en must not be greater than 255 characters.</v>
      </c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1"/>
      <c r="BA17" s="219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1"/>
    </row>
    <row r="18" spans="1:65" ht="25.2" customHeight="1">
      <c r="A18" s="9"/>
      <c r="B18" s="182"/>
      <c r="C18" s="183"/>
      <c r="D18" s="187"/>
      <c r="E18" s="188"/>
      <c r="F18" s="188"/>
      <c r="G18" s="188"/>
      <c r="H18" s="188"/>
      <c r="I18" s="188"/>
      <c r="J18" s="188"/>
      <c r="K18" s="188"/>
      <c r="L18" s="189"/>
      <c r="M18" s="210" t="s">
        <v>224</v>
      </c>
      <c r="N18" s="211"/>
      <c r="O18" s="211"/>
      <c r="P18" s="211"/>
      <c r="Q18" s="211"/>
      <c r="R18" s="211"/>
      <c r="S18" s="211"/>
      <c r="T18" s="211"/>
      <c r="U18" s="211"/>
      <c r="V18" s="211"/>
      <c r="W18" s="212"/>
      <c r="X18" s="216" t="s">
        <v>34</v>
      </c>
      <c r="Y18" s="217"/>
      <c r="Z18" s="217"/>
      <c r="AA18" s="217"/>
      <c r="AB18" s="217"/>
      <c r="AC18" s="218"/>
      <c r="AD18" s="219" t="s">
        <v>34</v>
      </c>
      <c r="AE18" s="220"/>
      <c r="AF18" s="220"/>
      <c r="AG18" s="220"/>
      <c r="AH18" s="220"/>
      <c r="AI18" s="220"/>
      <c r="AJ18" s="220"/>
      <c r="AK18" s="220"/>
      <c r="AL18" s="221"/>
      <c r="AM18" s="199" t="str">
        <f>SUBSTITUTE(SUBSTITUTE(VLOOKUP(M18, Message!A2:F25, 6, FALSE), "[Item name]", D15), "[item name]", D15)</f>
        <v>*The name en must only contain letters, numbers and space.</v>
      </c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1"/>
      <c r="BA18" s="219"/>
      <c r="BB18" s="220"/>
      <c r="BC18" s="220"/>
      <c r="BD18" s="220"/>
      <c r="BE18" s="220"/>
      <c r="BF18" s="220"/>
      <c r="BG18" s="220"/>
      <c r="BH18" s="220"/>
      <c r="BI18" s="220"/>
      <c r="BJ18" s="220"/>
      <c r="BK18" s="220"/>
      <c r="BL18" s="220"/>
      <c r="BM18" s="221"/>
    </row>
    <row r="19" spans="1:65" ht="26.4" customHeight="1">
      <c r="A19" s="9"/>
      <c r="B19" s="205">
        <v>2</v>
      </c>
      <c r="C19" s="206"/>
      <c r="D19" s="207" t="s">
        <v>218</v>
      </c>
      <c r="E19" s="208"/>
      <c r="F19" s="208"/>
      <c r="G19" s="208"/>
      <c r="H19" s="208"/>
      <c r="I19" s="208"/>
      <c r="J19" s="208"/>
      <c r="K19" s="208"/>
      <c r="L19" s="209"/>
      <c r="M19" s="210" t="s">
        <v>177</v>
      </c>
      <c r="N19" s="211"/>
      <c r="O19" s="211"/>
      <c r="P19" s="211"/>
      <c r="Q19" s="211"/>
      <c r="R19" s="211"/>
      <c r="S19" s="211"/>
      <c r="T19" s="211"/>
      <c r="U19" s="211"/>
      <c r="V19" s="211"/>
      <c r="W19" s="212"/>
      <c r="X19" s="213" t="s">
        <v>34</v>
      </c>
      <c r="Y19" s="214"/>
      <c r="Z19" s="214"/>
      <c r="AA19" s="214"/>
      <c r="AB19" s="214"/>
      <c r="AC19" s="215"/>
      <c r="AD19" s="199" t="s">
        <v>34</v>
      </c>
      <c r="AE19" s="200"/>
      <c r="AF19" s="200"/>
      <c r="AG19" s="200"/>
      <c r="AH19" s="200"/>
      <c r="AI19" s="200"/>
      <c r="AJ19" s="200"/>
      <c r="AK19" s="200"/>
      <c r="AL19" s="201"/>
      <c r="AM19" s="199" t="str">
        <f>SUBSTITUTE(SUBSTITUTE(VLOOKUP(M19, Message!A2:F25, 6, FALSE), "[Item name]", D19), "[item name]", D19)</f>
        <v>*The name jp field is required.</v>
      </c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1"/>
      <c r="BA19" s="199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1"/>
    </row>
    <row r="20" spans="1:65" ht="26.4" customHeight="1">
      <c r="A20" s="9"/>
      <c r="B20" s="180"/>
      <c r="C20" s="181"/>
      <c r="D20" s="184"/>
      <c r="E20" s="185"/>
      <c r="F20" s="185"/>
      <c r="G20" s="185"/>
      <c r="H20" s="185"/>
      <c r="I20" s="185"/>
      <c r="J20" s="185"/>
      <c r="K20" s="185"/>
      <c r="L20" s="186"/>
      <c r="M20" s="210" t="s">
        <v>220</v>
      </c>
      <c r="N20" s="211"/>
      <c r="O20" s="211"/>
      <c r="P20" s="211"/>
      <c r="Q20" s="211"/>
      <c r="R20" s="211"/>
      <c r="S20" s="211"/>
      <c r="T20" s="211"/>
      <c r="U20" s="211"/>
      <c r="V20" s="211"/>
      <c r="W20" s="212"/>
      <c r="X20" s="213" t="s">
        <v>34</v>
      </c>
      <c r="Y20" s="214"/>
      <c r="Z20" s="214"/>
      <c r="AA20" s="214"/>
      <c r="AB20" s="214"/>
      <c r="AC20" s="215"/>
      <c r="AD20" s="199" t="s">
        <v>34</v>
      </c>
      <c r="AE20" s="200"/>
      <c r="AF20" s="200"/>
      <c r="AG20" s="200"/>
      <c r="AH20" s="200"/>
      <c r="AI20" s="200"/>
      <c r="AJ20" s="200"/>
      <c r="AK20" s="200"/>
      <c r="AL20" s="201"/>
      <c r="AM20" s="199" t="str">
        <f>SUBSTITUTE(SUBSTITUTE(VLOOKUP(M20, Message!A2:F25, 6, FALSE), "[Item name]", D19), "[item name]", D19)</f>
        <v>*The name jp has already been taken.</v>
      </c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1"/>
      <c r="BA20" s="41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3"/>
    </row>
    <row r="21" spans="1:65" ht="25.2" customHeight="1">
      <c r="A21" s="9"/>
      <c r="B21" s="180"/>
      <c r="C21" s="181"/>
      <c r="D21" s="184"/>
      <c r="E21" s="185"/>
      <c r="F21" s="185"/>
      <c r="G21" s="185"/>
      <c r="H21" s="185"/>
      <c r="I21" s="185"/>
      <c r="J21" s="185"/>
      <c r="K21" s="185"/>
      <c r="L21" s="186"/>
      <c r="M21" s="210" t="s">
        <v>178</v>
      </c>
      <c r="N21" s="211"/>
      <c r="O21" s="211"/>
      <c r="P21" s="211"/>
      <c r="Q21" s="211"/>
      <c r="R21" s="211"/>
      <c r="S21" s="211"/>
      <c r="T21" s="211"/>
      <c r="U21" s="211"/>
      <c r="V21" s="211"/>
      <c r="W21" s="212"/>
      <c r="X21" s="216" t="s">
        <v>175</v>
      </c>
      <c r="Y21" s="217"/>
      <c r="Z21" s="217"/>
      <c r="AA21" s="217"/>
      <c r="AB21" s="217"/>
      <c r="AC21" s="218"/>
      <c r="AD21" s="219" t="s">
        <v>34</v>
      </c>
      <c r="AE21" s="220"/>
      <c r="AF21" s="220"/>
      <c r="AG21" s="220"/>
      <c r="AH21" s="220"/>
      <c r="AI21" s="220"/>
      <c r="AJ21" s="220"/>
      <c r="AK21" s="220"/>
      <c r="AL21" s="221"/>
      <c r="AM21" s="199" t="str">
        <f>SUBSTITUTE(SUBSTITUTE(VLOOKUP(M21, Message!A2:F25, 6, FALSE), "[Item name]", D19), "[Range value]", MID(X21, FIND(":", X21) + 1, LEN(X21)))</f>
        <v>*The name jp must not be greater than 255 characters.</v>
      </c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1"/>
      <c r="BA21" s="219"/>
      <c r="BB21" s="220"/>
      <c r="BC21" s="220"/>
      <c r="BD21" s="220"/>
      <c r="BE21" s="220"/>
      <c r="BF21" s="220"/>
      <c r="BG21" s="220"/>
      <c r="BH21" s="220"/>
      <c r="BI21" s="220"/>
      <c r="BJ21" s="220"/>
      <c r="BK21" s="220"/>
      <c r="BL21" s="220"/>
      <c r="BM21" s="221"/>
    </row>
    <row r="22" spans="1:65" ht="25.2" customHeight="1">
      <c r="A22" s="9"/>
      <c r="B22" s="182"/>
      <c r="C22" s="183"/>
      <c r="D22" s="187"/>
      <c r="E22" s="188"/>
      <c r="F22" s="188"/>
      <c r="G22" s="188"/>
      <c r="H22" s="188"/>
      <c r="I22" s="188"/>
      <c r="J22" s="188"/>
      <c r="K22" s="188"/>
      <c r="L22" s="189"/>
      <c r="M22" s="210" t="s">
        <v>224</v>
      </c>
      <c r="N22" s="211"/>
      <c r="O22" s="211"/>
      <c r="P22" s="211"/>
      <c r="Q22" s="211"/>
      <c r="R22" s="211"/>
      <c r="S22" s="211"/>
      <c r="T22" s="211"/>
      <c r="U22" s="211"/>
      <c r="V22" s="211"/>
      <c r="W22" s="212"/>
      <c r="X22" s="213" t="s">
        <v>34</v>
      </c>
      <c r="Y22" s="214"/>
      <c r="Z22" s="214"/>
      <c r="AA22" s="214"/>
      <c r="AB22" s="214"/>
      <c r="AC22" s="215"/>
      <c r="AD22" s="199" t="s">
        <v>34</v>
      </c>
      <c r="AE22" s="200"/>
      <c r="AF22" s="200"/>
      <c r="AG22" s="200"/>
      <c r="AH22" s="200"/>
      <c r="AI22" s="200"/>
      <c r="AJ22" s="200"/>
      <c r="AK22" s="200"/>
      <c r="AL22" s="201"/>
      <c r="AM22" s="199" t="str">
        <f>SUBSTITUTE(SUBSTITUTE(VLOOKUP(M22, Message!A2:F25, 6, FALSE), "[Item name]", D19), "[Item name]", D19)</f>
        <v>*The name jp must only contain letters, numbers and space.</v>
      </c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1"/>
      <c r="BA22" s="199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1"/>
    </row>
    <row r="23" spans="1:65" ht="26.4" customHeight="1">
      <c r="A23" s="9"/>
      <c r="B23" s="222">
        <v>3</v>
      </c>
      <c r="C23" s="223"/>
      <c r="D23" s="232" t="s">
        <v>226</v>
      </c>
      <c r="E23" s="233"/>
      <c r="F23" s="233"/>
      <c r="G23" s="233"/>
      <c r="H23" s="233"/>
      <c r="I23" s="233"/>
      <c r="J23" s="233"/>
      <c r="K23" s="233"/>
      <c r="L23" s="234"/>
      <c r="M23" s="210" t="s">
        <v>177</v>
      </c>
      <c r="N23" s="211"/>
      <c r="O23" s="211"/>
      <c r="P23" s="211"/>
      <c r="Q23" s="211"/>
      <c r="R23" s="211"/>
      <c r="S23" s="211"/>
      <c r="T23" s="211"/>
      <c r="U23" s="211"/>
      <c r="V23" s="211"/>
      <c r="W23" s="212"/>
      <c r="X23" s="213" t="s">
        <v>34</v>
      </c>
      <c r="Y23" s="214"/>
      <c r="Z23" s="214"/>
      <c r="AA23" s="214"/>
      <c r="AB23" s="214"/>
      <c r="AC23" s="215"/>
      <c r="AD23" s="199" t="s">
        <v>34</v>
      </c>
      <c r="AE23" s="200"/>
      <c r="AF23" s="200"/>
      <c r="AG23" s="200"/>
      <c r="AH23" s="200"/>
      <c r="AI23" s="200"/>
      <c r="AJ23" s="200"/>
      <c r="AK23" s="200"/>
      <c r="AL23" s="201"/>
      <c r="AM23" s="199" t="str">
        <f>SUBSTITUTE(SUBSTITUTE(VLOOKUP(M23, Message!A2:F25, 6, FALSE), "[Item name]", D23), "[item name]", D23)</f>
        <v>*The city_id field is required.</v>
      </c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1"/>
      <c r="BA23" s="199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1"/>
    </row>
    <row r="24" spans="1:65" ht="26.4" customHeight="1">
      <c r="A24" s="9"/>
      <c r="B24" s="224"/>
      <c r="C24" s="225"/>
      <c r="D24" s="196"/>
      <c r="E24" s="197"/>
      <c r="F24" s="197"/>
      <c r="G24" s="197"/>
      <c r="H24" s="197"/>
      <c r="I24" s="197"/>
      <c r="J24" s="197"/>
      <c r="K24" s="197"/>
      <c r="L24" s="198"/>
      <c r="M24" s="210" t="s">
        <v>186</v>
      </c>
      <c r="N24" s="211"/>
      <c r="O24" s="211"/>
      <c r="P24" s="211"/>
      <c r="Q24" s="211"/>
      <c r="R24" s="211"/>
      <c r="S24" s="211"/>
      <c r="T24" s="211"/>
      <c r="U24" s="211"/>
      <c r="V24" s="211"/>
      <c r="W24" s="212"/>
      <c r="X24" s="213" t="s">
        <v>34</v>
      </c>
      <c r="Y24" s="214"/>
      <c r="Z24" s="214"/>
      <c r="AA24" s="214"/>
      <c r="AB24" s="214"/>
      <c r="AC24" s="215"/>
      <c r="AD24" s="199" t="s">
        <v>34</v>
      </c>
      <c r="AE24" s="200"/>
      <c r="AF24" s="200"/>
      <c r="AG24" s="200"/>
      <c r="AH24" s="200"/>
      <c r="AI24" s="200"/>
      <c r="AJ24" s="200"/>
      <c r="AK24" s="200"/>
      <c r="AL24" s="201"/>
      <c r="AM24" s="199" t="str">
        <f>SUBSTITUTE(SUBSTITUTE(VLOOKUP(M24, Message!A3:F26, 6, FALSE), "[Item name]", D23), "[Item name]", D23)</f>
        <v>*The city_id must be a number.</v>
      </c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1"/>
      <c r="BA24" s="199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1"/>
    </row>
    <row r="25" spans="1:65" ht="26.4" customHeight="1">
      <c r="A25" s="9"/>
      <c r="B25" s="205">
        <v>4</v>
      </c>
      <c r="C25" s="206"/>
      <c r="D25" s="207" t="s">
        <v>217</v>
      </c>
      <c r="E25" s="208"/>
      <c r="F25" s="208"/>
      <c r="G25" s="208"/>
      <c r="H25" s="208"/>
      <c r="I25" s="208"/>
      <c r="J25" s="208"/>
      <c r="K25" s="208"/>
      <c r="L25" s="209"/>
      <c r="M25" s="210" t="s">
        <v>177</v>
      </c>
      <c r="N25" s="211"/>
      <c r="O25" s="211"/>
      <c r="P25" s="211"/>
      <c r="Q25" s="211"/>
      <c r="R25" s="211"/>
      <c r="S25" s="211"/>
      <c r="T25" s="211"/>
      <c r="U25" s="211"/>
      <c r="V25" s="211"/>
      <c r="W25" s="212"/>
      <c r="X25" s="213" t="s">
        <v>34</v>
      </c>
      <c r="Y25" s="214"/>
      <c r="Z25" s="214"/>
      <c r="AA25" s="214"/>
      <c r="AB25" s="214"/>
      <c r="AC25" s="215"/>
      <c r="AD25" s="199" t="s">
        <v>34</v>
      </c>
      <c r="AE25" s="200"/>
      <c r="AF25" s="200"/>
      <c r="AG25" s="200"/>
      <c r="AH25" s="200"/>
      <c r="AI25" s="200"/>
      <c r="AJ25" s="200"/>
      <c r="AK25" s="200"/>
      <c r="AL25" s="201"/>
      <c r="AM25" s="199" t="str">
        <f>SUBSTITUTE(SUBSTITUTE(VLOOKUP(M25, Message!A2:F25, 6, FALSE), "[Item name]", D25), "[item name]", D25)</f>
        <v>*The hotel_code field is required.</v>
      </c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1"/>
      <c r="BA25" s="199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1"/>
    </row>
    <row r="26" spans="1:65" ht="26.4" customHeight="1">
      <c r="A26" s="9"/>
      <c r="B26" s="180"/>
      <c r="C26" s="181"/>
      <c r="D26" s="184"/>
      <c r="E26" s="185"/>
      <c r="F26" s="185"/>
      <c r="G26" s="185"/>
      <c r="H26" s="185"/>
      <c r="I26" s="185"/>
      <c r="J26" s="185"/>
      <c r="K26" s="185"/>
      <c r="L26" s="186"/>
      <c r="M26" s="229" t="s">
        <v>182</v>
      </c>
      <c r="N26" s="230"/>
      <c r="O26" s="230"/>
      <c r="P26" s="230"/>
      <c r="Q26" s="230"/>
      <c r="R26" s="230"/>
      <c r="S26" s="230"/>
      <c r="T26" s="230"/>
      <c r="U26" s="230"/>
      <c r="V26" s="230"/>
      <c r="W26" s="231"/>
      <c r="X26" s="216" t="s">
        <v>228</v>
      </c>
      <c r="Y26" s="217"/>
      <c r="Z26" s="217"/>
      <c r="AA26" s="217"/>
      <c r="AB26" s="217"/>
      <c r="AC26" s="218"/>
      <c r="AD26" s="219" t="s">
        <v>34</v>
      </c>
      <c r="AE26" s="220"/>
      <c r="AF26" s="220"/>
      <c r="AG26" s="220"/>
      <c r="AH26" s="220"/>
      <c r="AI26" s="220"/>
      <c r="AJ26" s="220"/>
      <c r="AK26" s="220"/>
      <c r="AL26" s="221"/>
      <c r="AM26" s="219" t="str">
        <f>SUBSTITUTE(SUBSTITUTE(VLOOKUP(M26, Message!A2:F25, 6, FALSE), "[Item name]", D25), "[Range value]", MID(X26, FIND(":", X26) + 1, LEN(X26)))</f>
        <v>*The hotel_code must be 6 characters.</v>
      </c>
      <c r="AN26" s="220"/>
      <c r="AO26" s="220"/>
      <c r="AP26" s="220"/>
      <c r="AQ26" s="220"/>
      <c r="AR26" s="220"/>
      <c r="AS26" s="220"/>
      <c r="AT26" s="220"/>
      <c r="AU26" s="220"/>
      <c r="AV26" s="220"/>
      <c r="AW26" s="220"/>
      <c r="AX26" s="220"/>
      <c r="AY26" s="220"/>
      <c r="AZ26" s="221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40"/>
    </row>
    <row r="27" spans="1:65" ht="26.4" customHeight="1">
      <c r="A27" s="9"/>
      <c r="B27" s="180"/>
      <c r="C27" s="181"/>
      <c r="D27" s="184"/>
      <c r="E27" s="185"/>
      <c r="F27" s="185"/>
      <c r="G27" s="185"/>
      <c r="H27" s="185"/>
      <c r="I27" s="185"/>
      <c r="J27" s="185"/>
      <c r="K27" s="185"/>
      <c r="L27" s="186"/>
      <c r="M27" s="229" t="s">
        <v>185</v>
      </c>
      <c r="N27" s="230"/>
      <c r="O27" s="230"/>
      <c r="P27" s="230"/>
      <c r="Q27" s="230"/>
      <c r="R27" s="230"/>
      <c r="S27" s="230"/>
      <c r="T27" s="230"/>
      <c r="U27" s="230"/>
      <c r="V27" s="230"/>
      <c r="W27" s="231"/>
      <c r="X27" s="216" t="s">
        <v>34</v>
      </c>
      <c r="Y27" s="217"/>
      <c r="Z27" s="217"/>
      <c r="AA27" s="217"/>
      <c r="AB27" s="217"/>
      <c r="AC27" s="218"/>
      <c r="AD27" s="219" t="s">
        <v>34</v>
      </c>
      <c r="AE27" s="220"/>
      <c r="AF27" s="220"/>
      <c r="AG27" s="220"/>
      <c r="AH27" s="220"/>
      <c r="AI27" s="220"/>
      <c r="AJ27" s="220"/>
      <c r="AK27" s="220"/>
      <c r="AL27" s="221"/>
      <c r="AM27" s="219" t="str">
        <f>SUBSTITUTE(SUBSTITUTE(VLOOKUP(M27, Message!A2:F25, 6, FALSE), "[Item name]", D25), "[item name]", D25)</f>
        <v>*The hotel_code must only contain letters and numbers.</v>
      </c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1"/>
      <c r="BA27" s="38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40"/>
    </row>
    <row r="28" spans="1:65" ht="26.4" customHeight="1">
      <c r="A28" s="9"/>
      <c r="B28" s="182"/>
      <c r="C28" s="183"/>
      <c r="D28" s="187"/>
      <c r="E28" s="188"/>
      <c r="F28" s="188"/>
      <c r="G28" s="188"/>
      <c r="H28" s="188"/>
      <c r="I28" s="188"/>
      <c r="J28" s="188"/>
      <c r="K28" s="188"/>
      <c r="L28" s="189"/>
      <c r="M28" s="229" t="s">
        <v>220</v>
      </c>
      <c r="N28" s="230"/>
      <c r="O28" s="230"/>
      <c r="P28" s="230"/>
      <c r="Q28" s="230"/>
      <c r="R28" s="230"/>
      <c r="S28" s="230"/>
      <c r="T28" s="230"/>
      <c r="U28" s="230"/>
      <c r="V28" s="230"/>
      <c r="W28" s="231"/>
      <c r="X28" s="216" t="s">
        <v>34</v>
      </c>
      <c r="Y28" s="217"/>
      <c r="Z28" s="217"/>
      <c r="AA28" s="217"/>
      <c r="AB28" s="217"/>
      <c r="AC28" s="218"/>
      <c r="AD28" s="219" t="s">
        <v>34</v>
      </c>
      <c r="AE28" s="220"/>
      <c r="AF28" s="220"/>
      <c r="AG28" s="220"/>
      <c r="AH28" s="220"/>
      <c r="AI28" s="220"/>
      <c r="AJ28" s="220"/>
      <c r="AK28" s="220"/>
      <c r="AL28" s="221"/>
      <c r="AM28" s="219" t="str">
        <f>SUBSTITUTE(SUBSTITUTE(VLOOKUP(M28, Message!A13:F36, 6, FALSE), "[Item name]", D25), "[item name]", D25)</f>
        <v>*The hotel_code has already been taken.</v>
      </c>
      <c r="AN28" s="220"/>
      <c r="AO28" s="220"/>
      <c r="AP28" s="220"/>
      <c r="AQ28" s="220"/>
      <c r="AR28" s="220"/>
      <c r="AS28" s="220"/>
      <c r="AT28" s="220"/>
      <c r="AU28" s="220"/>
      <c r="AV28" s="220"/>
      <c r="AW28" s="220"/>
      <c r="AX28" s="220"/>
      <c r="AY28" s="220"/>
      <c r="AZ28" s="221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40"/>
    </row>
    <row r="29" spans="1:65" ht="26.4" customHeight="1">
      <c r="A29" s="9"/>
      <c r="B29" s="205">
        <v>5</v>
      </c>
      <c r="C29" s="206"/>
      <c r="D29" s="207" t="s">
        <v>214</v>
      </c>
      <c r="E29" s="208"/>
      <c r="F29" s="208"/>
      <c r="G29" s="208"/>
      <c r="H29" s="208"/>
      <c r="I29" s="208"/>
      <c r="J29" s="208"/>
      <c r="K29" s="208"/>
      <c r="L29" s="209"/>
      <c r="M29" s="210" t="s">
        <v>177</v>
      </c>
      <c r="N29" s="211"/>
      <c r="O29" s="211"/>
      <c r="P29" s="211"/>
      <c r="Q29" s="211"/>
      <c r="R29" s="211"/>
      <c r="S29" s="211"/>
      <c r="T29" s="211"/>
      <c r="U29" s="211"/>
      <c r="V29" s="211"/>
      <c r="W29" s="212"/>
      <c r="X29" s="213" t="s">
        <v>34</v>
      </c>
      <c r="Y29" s="214"/>
      <c r="Z29" s="214"/>
      <c r="AA29" s="214"/>
      <c r="AB29" s="214"/>
      <c r="AC29" s="215"/>
      <c r="AD29" s="199" t="s">
        <v>34</v>
      </c>
      <c r="AE29" s="200"/>
      <c r="AF29" s="200"/>
      <c r="AG29" s="200"/>
      <c r="AH29" s="200"/>
      <c r="AI29" s="200"/>
      <c r="AJ29" s="200"/>
      <c r="AK29" s="200"/>
      <c r="AL29" s="201"/>
      <c r="AM29" s="199" t="str">
        <f>SUBSTITUTE(SUBSTITUTE(VLOOKUP(M29, Message!A2:F25, 6, FALSE), "[Item name]", D29), "[item name]", D29)</f>
        <v>*The company_name field is required.</v>
      </c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1"/>
      <c r="BA29" s="199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1"/>
    </row>
    <row r="30" spans="1:65" ht="26.4" customHeight="1">
      <c r="A30" s="9"/>
      <c r="B30" s="180"/>
      <c r="C30" s="181"/>
      <c r="D30" s="184"/>
      <c r="E30" s="185"/>
      <c r="F30" s="185"/>
      <c r="G30" s="185"/>
      <c r="H30" s="185"/>
      <c r="I30" s="185"/>
      <c r="J30" s="185"/>
      <c r="K30" s="185"/>
      <c r="L30" s="186"/>
      <c r="M30" s="210" t="s">
        <v>178</v>
      </c>
      <c r="N30" s="211"/>
      <c r="O30" s="211"/>
      <c r="P30" s="211"/>
      <c r="Q30" s="211"/>
      <c r="R30" s="211"/>
      <c r="S30" s="211"/>
      <c r="T30" s="211"/>
      <c r="U30" s="211"/>
      <c r="V30" s="211"/>
      <c r="W30" s="212"/>
      <c r="X30" s="213" t="s">
        <v>175</v>
      </c>
      <c r="Y30" s="214"/>
      <c r="Z30" s="214"/>
      <c r="AA30" s="214"/>
      <c r="AB30" s="214"/>
      <c r="AC30" s="215"/>
      <c r="AD30" s="199" t="s">
        <v>34</v>
      </c>
      <c r="AE30" s="200"/>
      <c r="AF30" s="200"/>
      <c r="AG30" s="200"/>
      <c r="AH30" s="200"/>
      <c r="AI30" s="200"/>
      <c r="AJ30" s="200"/>
      <c r="AK30" s="200"/>
      <c r="AL30" s="201"/>
      <c r="AM30" s="199" t="str">
        <f>SUBSTITUTE(SUBSTITUTE(VLOOKUP(M30, Message!A2:F25, 6, FALSE), "[Item name]", D29), "[Range value]", MID(X30, FIND(":", X30) + 1, LEN(X30)))</f>
        <v>*The company_name must not be greater than 255 characters.</v>
      </c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1"/>
      <c r="BA30" s="41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3"/>
    </row>
    <row r="31" spans="1:65" ht="26.4" customHeight="1">
      <c r="A31" s="9"/>
      <c r="B31" s="205">
        <v>6</v>
      </c>
      <c r="C31" s="206"/>
      <c r="D31" s="207" t="s">
        <v>216</v>
      </c>
      <c r="E31" s="208"/>
      <c r="F31" s="208"/>
      <c r="G31" s="208"/>
      <c r="H31" s="208"/>
      <c r="I31" s="208"/>
      <c r="J31" s="208"/>
      <c r="K31" s="208"/>
      <c r="L31" s="209"/>
      <c r="M31" s="229" t="s">
        <v>177</v>
      </c>
      <c r="N31" s="230"/>
      <c r="O31" s="230"/>
      <c r="P31" s="230"/>
      <c r="Q31" s="230"/>
      <c r="R31" s="230"/>
      <c r="S31" s="230"/>
      <c r="T31" s="230"/>
      <c r="U31" s="230"/>
      <c r="V31" s="230"/>
      <c r="W31" s="231"/>
      <c r="X31" s="216" t="s">
        <v>34</v>
      </c>
      <c r="Y31" s="217"/>
      <c r="Z31" s="217"/>
      <c r="AA31" s="217"/>
      <c r="AB31" s="217"/>
      <c r="AC31" s="218"/>
      <c r="AD31" s="219" t="s">
        <v>34</v>
      </c>
      <c r="AE31" s="220"/>
      <c r="AF31" s="220"/>
      <c r="AG31" s="220"/>
      <c r="AH31" s="220"/>
      <c r="AI31" s="220"/>
      <c r="AJ31" s="220"/>
      <c r="AK31" s="220"/>
      <c r="AL31" s="221"/>
      <c r="AM31" s="219" t="str">
        <f xml:space="preserve"> SUBSTITUTE( SUBSTITUTE(VLOOKUP(M31, Message!A2:F25, 6, FALSE), "[Item name]",D31), "[item name]",D31)</f>
        <v>*The email field is required.</v>
      </c>
      <c r="AN31" s="220"/>
      <c r="AO31" s="220"/>
      <c r="AP31" s="220"/>
      <c r="AQ31" s="220"/>
      <c r="AR31" s="220"/>
      <c r="AS31" s="220"/>
      <c r="AT31" s="220"/>
      <c r="AU31" s="220"/>
      <c r="AV31" s="220"/>
      <c r="AW31" s="220"/>
      <c r="AX31" s="220"/>
      <c r="AY31" s="220"/>
      <c r="AZ31" s="221"/>
      <c r="BA31" s="38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40"/>
    </row>
    <row r="32" spans="1:65" ht="25.2" customHeight="1">
      <c r="A32" s="9"/>
      <c r="B32" s="182"/>
      <c r="C32" s="183"/>
      <c r="D32" s="187"/>
      <c r="E32" s="188"/>
      <c r="F32" s="188"/>
      <c r="G32" s="188"/>
      <c r="H32" s="188"/>
      <c r="I32" s="188"/>
      <c r="J32" s="188"/>
      <c r="K32" s="188"/>
      <c r="L32" s="189"/>
      <c r="M32" s="210" t="s">
        <v>188</v>
      </c>
      <c r="N32" s="211"/>
      <c r="O32" s="211"/>
      <c r="P32" s="211"/>
      <c r="Q32" s="211"/>
      <c r="R32" s="211"/>
      <c r="S32" s="211"/>
      <c r="T32" s="211"/>
      <c r="U32" s="211"/>
      <c r="V32" s="211"/>
      <c r="W32" s="212"/>
      <c r="X32" s="216" t="s">
        <v>34</v>
      </c>
      <c r="Y32" s="217"/>
      <c r="Z32" s="217"/>
      <c r="AA32" s="217"/>
      <c r="AB32" s="217"/>
      <c r="AC32" s="218"/>
      <c r="AD32" s="219" t="s">
        <v>34</v>
      </c>
      <c r="AE32" s="220"/>
      <c r="AF32" s="220"/>
      <c r="AG32" s="220"/>
      <c r="AH32" s="220"/>
      <c r="AI32" s="220"/>
      <c r="AJ32" s="220"/>
      <c r="AK32" s="220"/>
      <c r="AL32" s="221"/>
      <c r="AM32" s="199" t="str">
        <f>SUBSTITUTE(SUBSTITUTE(VLOOKUP(M32, Message!A2:F25, 6, FALSE), "[Item name]", D31), "[item name]", D31)</f>
        <v>*The email field must be a valid email address.</v>
      </c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1"/>
      <c r="BA32" s="219"/>
      <c r="BB32" s="220"/>
      <c r="BC32" s="220"/>
      <c r="BD32" s="220"/>
      <c r="BE32" s="220"/>
      <c r="BF32" s="220"/>
      <c r="BG32" s="220"/>
      <c r="BH32" s="220"/>
      <c r="BI32" s="220"/>
      <c r="BJ32" s="220"/>
      <c r="BK32" s="220"/>
      <c r="BL32" s="220"/>
      <c r="BM32" s="221"/>
    </row>
    <row r="33" spans="1:65" ht="26.4" customHeight="1">
      <c r="A33" s="9"/>
      <c r="B33" s="205">
        <v>7</v>
      </c>
      <c r="C33" s="206"/>
      <c r="D33" s="207" t="s">
        <v>212</v>
      </c>
      <c r="E33" s="208"/>
      <c r="F33" s="208"/>
      <c r="G33" s="208"/>
      <c r="H33" s="208"/>
      <c r="I33" s="208"/>
      <c r="J33" s="208"/>
      <c r="K33" s="208"/>
      <c r="L33" s="209"/>
      <c r="M33" s="210" t="s">
        <v>177</v>
      </c>
      <c r="N33" s="211"/>
      <c r="O33" s="211"/>
      <c r="P33" s="211"/>
      <c r="Q33" s="211"/>
      <c r="R33" s="211"/>
      <c r="S33" s="211"/>
      <c r="T33" s="211"/>
      <c r="U33" s="211"/>
      <c r="V33" s="211"/>
      <c r="W33" s="212"/>
      <c r="X33" s="213" t="s">
        <v>34</v>
      </c>
      <c r="Y33" s="214"/>
      <c r="Z33" s="214"/>
      <c r="AA33" s="214"/>
      <c r="AB33" s="214"/>
      <c r="AC33" s="215"/>
      <c r="AD33" s="199" t="s">
        <v>34</v>
      </c>
      <c r="AE33" s="200"/>
      <c r="AF33" s="200"/>
      <c r="AG33" s="200"/>
      <c r="AH33" s="200"/>
      <c r="AI33" s="200"/>
      <c r="AJ33" s="200"/>
      <c r="AK33" s="200"/>
      <c r="AL33" s="201"/>
      <c r="AM33" s="199" t="str">
        <f>SUBSTITUTE(SUBSTITUTE(VLOOKUP(M33, Message!A2:F25, 6, FALSE), "[Item name]", D33), "[item name]", D33)</f>
        <v>*The telephone field is required.</v>
      </c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1"/>
      <c r="BA33" s="199"/>
      <c r="BB33" s="200"/>
      <c r="BC33" s="200"/>
      <c r="BD33" s="200"/>
      <c r="BE33" s="200"/>
      <c r="BF33" s="200"/>
      <c r="BG33" s="200"/>
      <c r="BH33" s="200"/>
      <c r="BI33" s="200"/>
      <c r="BJ33" s="200"/>
      <c r="BK33" s="200"/>
      <c r="BL33" s="200"/>
      <c r="BM33" s="201"/>
    </row>
    <row r="34" spans="1:65" ht="25.2" customHeight="1">
      <c r="A34" s="9"/>
      <c r="B34" s="182"/>
      <c r="C34" s="183"/>
      <c r="D34" s="187"/>
      <c r="E34" s="188"/>
      <c r="F34" s="188"/>
      <c r="G34" s="188"/>
      <c r="H34" s="188"/>
      <c r="I34" s="188"/>
      <c r="J34" s="188"/>
      <c r="K34" s="188"/>
      <c r="L34" s="189"/>
      <c r="M34" s="210" t="s">
        <v>233</v>
      </c>
      <c r="N34" s="211"/>
      <c r="O34" s="211"/>
      <c r="P34" s="211"/>
      <c r="Q34" s="211"/>
      <c r="R34" s="211"/>
      <c r="S34" s="211"/>
      <c r="T34" s="211"/>
      <c r="U34" s="211"/>
      <c r="V34" s="211"/>
      <c r="W34" s="212"/>
      <c r="X34" s="216" t="s">
        <v>175</v>
      </c>
      <c r="Y34" s="217"/>
      <c r="Z34" s="217"/>
      <c r="AA34" s="217"/>
      <c r="AB34" s="217"/>
      <c r="AC34" s="218"/>
      <c r="AD34" s="219" t="s">
        <v>34</v>
      </c>
      <c r="AE34" s="220"/>
      <c r="AF34" s="220"/>
      <c r="AG34" s="220"/>
      <c r="AH34" s="220"/>
      <c r="AI34" s="220"/>
      <c r="AJ34" s="220"/>
      <c r="AK34" s="220"/>
      <c r="AL34" s="221"/>
      <c r="AM34" s="199" t="str">
        <f>SUBSTITUTE(SUBSTITUTE(VLOOKUP(M34, Message!A2:F25, 6, FALSE), "[Item name]", D33), "[item name]", D33)</f>
        <v>*The telephone format is invalid.</v>
      </c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1"/>
      <c r="BA34" s="219"/>
      <c r="BB34" s="220"/>
      <c r="BC34" s="220"/>
      <c r="BD34" s="220"/>
      <c r="BE34" s="220"/>
      <c r="BF34" s="220"/>
      <c r="BG34" s="220"/>
      <c r="BH34" s="220"/>
      <c r="BI34" s="220"/>
      <c r="BJ34" s="220"/>
      <c r="BK34" s="220"/>
      <c r="BL34" s="220"/>
      <c r="BM34" s="221"/>
    </row>
    <row r="35" spans="1:65" ht="26.4" customHeight="1">
      <c r="A35" s="9"/>
      <c r="B35" s="222">
        <v>8</v>
      </c>
      <c r="C35" s="223"/>
      <c r="D35" s="184" t="s">
        <v>213</v>
      </c>
      <c r="E35" s="185"/>
      <c r="F35" s="185"/>
      <c r="G35" s="185"/>
      <c r="H35" s="185"/>
      <c r="I35" s="185"/>
      <c r="J35" s="185"/>
      <c r="K35" s="185"/>
      <c r="L35" s="186"/>
      <c r="M35" s="210" t="s">
        <v>178</v>
      </c>
      <c r="N35" s="211"/>
      <c r="O35" s="211"/>
      <c r="P35" s="211"/>
      <c r="Q35" s="211"/>
      <c r="R35" s="211"/>
      <c r="S35" s="211"/>
      <c r="T35" s="211"/>
      <c r="U35" s="211"/>
      <c r="V35" s="211"/>
      <c r="W35" s="212"/>
      <c r="X35" s="213" t="s">
        <v>34</v>
      </c>
      <c r="Y35" s="214"/>
      <c r="Z35" s="214"/>
      <c r="AA35" s="214"/>
      <c r="AB35" s="214"/>
      <c r="AC35" s="215"/>
      <c r="AD35" s="199" t="s">
        <v>34</v>
      </c>
      <c r="AE35" s="200"/>
      <c r="AF35" s="200"/>
      <c r="AG35" s="200"/>
      <c r="AH35" s="200"/>
      <c r="AI35" s="200"/>
      <c r="AJ35" s="200"/>
      <c r="AK35" s="200"/>
      <c r="AL35" s="201"/>
      <c r="AM35" s="199" t="str">
        <f xml:space="preserve"> SUBSTITUTE( SUBSTITUTE(VLOOKUP(M35, Message!A2:F29, 6, FALSE), "[Item name]",D35), "[item name]",D35)</f>
        <v>*The fax must not be greater than [Range value] characters.</v>
      </c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1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3"/>
    </row>
    <row r="36" spans="1:65" ht="25.2" customHeight="1">
      <c r="A36" s="9"/>
      <c r="B36" s="224"/>
      <c r="C36" s="225"/>
      <c r="D36" s="187"/>
      <c r="E36" s="188"/>
      <c r="F36" s="188"/>
      <c r="G36" s="188"/>
      <c r="H36" s="188"/>
      <c r="I36" s="188"/>
      <c r="J36" s="188"/>
      <c r="K36" s="188"/>
      <c r="L36" s="189"/>
      <c r="M36" s="210" t="s">
        <v>233</v>
      </c>
      <c r="N36" s="211"/>
      <c r="O36" s="211"/>
      <c r="P36" s="211"/>
      <c r="Q36" s="211"/>
      <c r="R36" s="211"/>
      <c r="S36" s="211"/>
      <c r="T36" s="211"/>
      <c r="U36" s="211"/>
      <c r="V36" s="211"/>
      <c r="W36" s="212"/>
      <c r="X36" s="216" t="s">
        <v>175</v>
      </c>
      <c r="Y36" s="217"/>
      <c r="Z36" s="217"/>
      <c r="AA36" s="217"/>
      <c r="AB36" s="217"/>
      <c r="AC36" s="218"/>
      <c r="AD36" s="219" t="s">
        <v>34</v>
      </c>
      <c r="AE36" s="220"/>
      <c r="AF36" s="220"/>
      <c r="AG36" s="220"/>
      <c r="AH36" s="220"/>
      <c r="AI36" s="220"/>
      <c r="AJ36" s="220"/>
      <c r="AK36" s="220"/>
      <c r="AL36" s="221"/>
      <c r="AM36" s="199" t="str">
        <f xml:space="preserve"> SUBSTITUTE( SUBSTITUTE(VLOOKUP(M36, Message!A3:F30, 6, FALSE), "[Item name]",D35), "[item name]",D35)</f>
        <v>*The fax format is invalid.</v>
      </c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1"/>
      <c r="BA36" s="219"/>
      <c r="BB36" s="220"/>
      <c r="BC36" s="220"/>
      <c r="BD36" s="220"/>
      <c r="BE36" s="220"/>
      <c r="BF36" s="220"/>
      <c r="BG36" s="220"/>
      <c r="BH36" s="220"/>
      <c r="BI36" s="220"/>
      <c r="BJ36" s="220"/>
      <c r="BK36" s="220"/>
      <c r="BL36" s="220"/>
      <c r="BM36" s="221"/>
    </row>
    <row r="37" spans="1:65" ht="26.4" customHeight="1">
      <c r="A37" s="9"/>
      <c r="B37" s="205">
        <v>9</v>
      </c>
      <c r="C37" s="206"/>
      <c r="D37" s="207" t="s">
        <v>215</v>
      </c>
      <c r="E37" s="208"/>
      <c r="F37" s="208"/>
      <c r="G37" s="208"/>
      <c r="H37" s="208"/>
      <c r="I37" s="208"/>
      <c r="J37" s="208"/>
      <c r="K37" s="208"/>
      <c r="L37" s="209"/>
      <c r="M37" s="210" t="s">
        <v>177</v>
      </c>
      <c r="N37" s="211"/>
      <c r="O37" s="211"/>
      <c r="P37" s="211"/>
      <c r="Q37" s="211"/>
      <c r="R37" s="211"/>
      <c r="S37" s="211"/>
      <c r="T37" s="211"/>
      <c r="U37" s="211"/>
      <c r="V37" s="211"/>
      <c r="W37" s="212"/>
      <c r="X37" s="213" t="s">
        <v>34</v>
      </c>
      <c r="Y37" s="214"/>
      <c r="Z37" s="214"/>
      <c r="AA37" s="214"/>
      <c r="AB37" s="214"/>
      <c r="AC37" s="215"/>
      <c r="AD37" s="199" t="s">
        <v>34</v>
      </c>
      <c r="AE37" s="200"/>
      <c r="AF37" s="200"/>
      <c r="AG37" s="200"/>
      <c r="AH37" s="200"/>
      <c r="AI37" s="200"/>
      <c r="AJ37" s="200"/>
      <c r="AK37" s="200"/>
      <c r="AL37" s="201"/>
      <c r="AM37" s="199" t="str">
        <f>SUBSTITUTE(SUBSTITUTE(VLOOKUP(M37, Message!A2:F25, 6, FALSE), "[Item name]", D37), "[item name]", D37)</f>
        <v>*The tax_code field is required.</v>
      </c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1"/>
      <c r="BA37" s="199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1"/>
    </row>
    <row r="38" spans="1:65" ht="26.4" customHeight="1">
      <c r="A38" s="9"/>
      <c r="B38" s="182"/>
      <c r="C38" s="183"/>
      <c r="D38" s="187"/>
      <c r="E38" s="188"/>
      <c r="F38" s="188"/>
      <c r="G38" s="188"/>
      <c r="H38" s="188"/>
      <c r="I38" s="188"/>
      <c r="J38" s="188"/>
      <c r="K38" s="188"/>
      <c r="L38" s="189"/>
      <c r="M38" s="229" t="s">
        <v>234</v>
      </c>
      <c r="N38" s="230"/>
      <c r="O38" s="230"/>
      <c r="P38" s="230"/>
      <c r="Q38" s="230"/>
      <c r="R38" s="230"/>
      <c r="S38" s="230"/>
      <c r="T38" s="230"/>
      <c r="U38" s="230"/>
      <c r="V38" s="230"/>
      <c r="W38" s="231"/>
      <c r="X38" s="216" t="s">
        <v>34</v>
      </c>
      <c r="Y38" s="217"/>
      <c r="Z38" s="217"/>
      <c r="AA38" s="217"/>
      <c r="AB38" s="217"/>
      <c r="AC38" s="218"/>
      <c r="AD38" s="219" t="s">
        <v>34</v>
      </c>
      <c r="AE38" s="220"/>
      <c r="AF38" s="220"/>
      <c r="AG38" s="220"/>
      <c r="AH38" s="220"/>
      <c r="AI38" s="220"/>
      <c r="AJ38" s="220"/>
      <c r="AK38" s="220"/>
      <c r="AL38" s="221"/>
      <c r="AM38" s="219" t="str">
        <f>SUBSTITUTE(SUBSTITUTE(VLOOKUP(M38, Message!A11:F34, 6, FALSE), "[Item name]", D37), "[item name]", D37)</f>
        <v>*The tax_code format is invalid.</v>
      </c>
      <c r="AN38" s="220"/>
      <c r="AO38" s="220"/>
      <c r="AP38" s="220"/>
      <c r="AQ38" s="220"/>
      <c r="AR38" s="220"/>
      <c r="AS38" s="220"/>
      <c r="AT38" s="220"/>
      <c r="AU38" s="220"/>
      <c r="AV38" s="220"/>
      <c r="AW38" s="220"/>
      <c r="AX38" s="220"/>
      <c r="AY38" s="220"/>
      <c r="AZ38" s="221"/>
      <c r="BA38" s="38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40"/>
    </row>
    <row r="39" spans="1:65" ht="26.4" customHeight="1">
      <c r="A39" s="9"/>
      <c r="B39" s="222">
        <v>10</v>
      </c>
      <c r="C39" s="223"/>
      <c r="D39" s="232" t="s">
        <v>239</v>
      </c>
      <c r="E39" s="233"/>
      <c r="F39" s="233"/>
      <c r="G39" s="233"/>
      <c r="H39" s="233"/>
      <c r="I39" s="233"/>
      <c r="J39" s="233"/>
      <c r="K39" s="233"/>
      <c r="L39" s="234"/>
      <c r="M39" s="210" t="s">
        <v>177</v>
      </c>
      <c r="N39" s="211"/>
      <c r="O39" s="211"/>
      <c r="P39" s="211"/>
      <c r="Q39" s="211"/>
      <c r="R39" s="211"/>
      <c r="S39" s="211"/>
      <c r="T39" s="211"/>
      <c r="U39" s="211"/>
      <c r="V39" s="211"/>
      <c r="W39" s="212"/>
      <c r="X39" s="213" t="s">
        <v>34</v>
      </c>
      <c r="Y39" s="214"/>
      <c r="Z39" s="214"/>
      <c r="AA39" s="214"/>
      <c r="AB39" s="214"/>
      <c r="AC39" s="215"/>
      <c r="AD39" s="199" t="s">
        <v>34</v>
      </c>
      <c r="AE39" s="200"/>
      <c r="AF39" s="200"/>
      <c r="AG39" s="200"/>
      <c r="AH39" s="200"/>
      <c r="AI39" s="200"/>
      <c r="AJ39" s="200"/>
      <c r="AK39" s="200"/>
      <c r="AL39" s="201"/>
      <c r="AM39" s="199" t="str">
        <f>SUBSTITUTE(SUBSTITUTE(VLOOKUP(M39, Message!A2:F25, 6, FALSE), "[Item name]", D39), "[item name]", D39)</f>
        <v>*The adress  1 field is required.</v>
      </c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1"/>
      <c r="BA39" s="199"/>
      <c r="BB39" s="200"/>
      <c r="BC39" s="200"/>
      <c r="BD39" s="200"/>
      <c r="BE39" s="200"/>
      <c r="BF39" s="200"/>
      <c r="BG39" s="200"/>
      <c r="BH39" s="200"/>
      <c r="BI39" s="200"/>
      <c r="BJ39" s="200"/>
      <c r="BK39" s="200"/>
      <c r="BL39" s="200"/>
      <c r="BM39" s="201"/>
    </row>
    <row r="40" spans="1:65" ht="26.4" customHeight="1">
      <c r="A40" s="9"/>
      <c r="B40" s="180"/>
      <c r="C40" s="181"/>
      <c r="D40" s="184"/>
      <c r="E40" s="185"/>
      <c r="F40" s="185"/>
      <c r="G40" s="185"/>
      <c r="H40" s="185"/>
      <c r="I40" s="185"/>
      <c r="J40" s="185"/>
      <c r="K40" s="185"/>
      <c r="L40" s="186"/>
      <c r="M40" s="190" t="s">
        <v>180</v>
      </c>
      <c r="N40" s="191"/>
      <c r="O40" s="191"/>
      <c r="P40" s="191"/>
      <c r="Q40" s="191"/>
      <c r="R40" s="191"/>
      <c r="S40" s="191"/>
      <c r="T40" s="191"/>
      <c r="U40" s="191"/>
      <c r="V40" s="191"/>
      <c r="W40" s="192"/>
      <c r="X40" s="193" t="s">
        <v>240</v>
      </c>
      <c r="Y40" s="194"/>
      <c r="Z40" s="194"/>
      <c r="AA40" s="194"/>
      <c r="AB40" s="194"/>
      <c r="AC40" s="195"/>
      <c r="AD40" s="196" t="s">
        <v>34</v>
      </c>
      <c r="AE40" s="197"/>
      <c r="AF40" s="197"/>
      <c r="AG40" s="197"/>
      <c r="AH40" s="197"/>
      <c r="AI40" s="197"/>
      <c r="AJ40" s="197"/>
      <c r="AK40" s="197"/>
      <c r="AL40" s="198"/>
      <c r="AM40" s="199" t="str">
        <f>SUBSTITUTE(SUBSTITUTE(VLOOKUP(M40, Message!A1:F24, 6, FALSE), "[Item name]", D39), "[Range value]", MID(X40, FIND(":", X40) + 1, LEN(X40)))</f>
        <v>*The adress  1 must be at least 5 characters.</v>
      </c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1"/>
      <c r="BA40" s="202"/>
      <c r="BB40" s="203"/>
      <c r="BC40" s="203"/>
      <c r="BD40" s="203"/>
      <c r="BE40" s="203"/>
      <c r="BF40" s="203"/>
      <c r="BG40" s="203"/>
      <c r="BH40" s="203"/>
      <c r="BI40" s="203"/>
      <c r="BJ40" s="203"/>
      <c r="BK40" s="203"/>
      <c r="BL40" s="203"/>
      <c r="BM40" s="204"/>
    </row>
    <row r="41" spans="1:65" ht="26.4" customHeight="1">
      <c r="A41" s="9"/>
      <c r="B41" s="182"/>
      <c r="C41" s="183"/>
      <c r="D41" s="187"/>
      <c r="E41" s="188"/>
      <c r="F41" s="188"/>
      <c r="G41" s="188"/>
      <c r="H41" s="188"/>
      <c r="I41" s="188"/>
      <c r="J41" s="188"/>
      <c r="K41" s="188"/>
      <c r="L41" s="189"/>
      <c r="M41" s="190" t="s">
        <v>178</v>
      </c>
      <c r="N41" s="191"/>
      <c r="O41" s="191"/>
      <c r="P41" s="191"/>
      <c r="Q41" s="191"/>
      <c r="R41" s="191"/>
      <c r="S41" s="191"/>
      <c r="T41" s="191"/>
      <c r="U41" s="191"/>
      <c r="V41" s="191"/>
      <c r="W41" s="192"/>
      <c r="X41" s="193" t="s">
        <v>175</v>
      </c>
      <c r="Y41" s="194"/>
      <c r="Z41" s="194"/>
      <c r="AA41" s="194"/>
      <c r="AB41" s="194"/>
      <c r="AC41" s="195"/>
      <c r="AD41" s="196" t="s">
        <v>34</v>
      </c>
      <c r="AE41" s="197"/>
      <c r="AF41" s="197"/>
      <c r="AG41" s="197"/>
      <c r="AH41" s="197"/>
      <c r="AI41" s="197"/>
      <c r="AJ41" s="197"/>
      <c r="AK41" s="197"/>
      <c r="AL41" s="198"/>
      <c r="AM41" s="199" t="str">
        <f>SUBSTITUTE(SUBSTITUTE(VLOOKUP(M41, Message!A2:F25, 6, FALSE), "[Item name]", D39), "[Range value]", MID(X41, FIND(":", X41) + 1, LEN(X41)))</f>
        <v>*The adress  1 must not be greater than 255 characters.</v>
      </c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1"/>
      <c r="BA41" s="202"/>
      <c r="BB41" s="203"/>
      <c r="BC41" s="203"/>
      <c r="BD41" s="203"/>
      <c r="BE41" s="203"/>
      <c r="BF41" s="203"/>
      <c r="BG41" s="203"/>
      <c r="BH41" s="203"/>
      <c r="BI41" s="203"/>
      <c r="BJ41" s="203"/>
      <c r="BK41" s="203"/>
      <c r="BL41" s="203"/>
      <c r="BM41" s="204"/>
    </row>
    <row r="42" spans="1:65" ht="26.4" customHeight="1">
      <c r="A42" s="9"/>
      <c r="B42" s="180">
        <v>11</v>
      </c>
      <c r="C42" s="181"/>
      <c r="D42" s="184" t="s">
        <v>243</v>
      </c>
      <c r="E42" s="185"/>
      <c r="F42" s="185"/>
      <c r="G42" s="185"/>
      <c r="H42" s="185"/>
      <c r="I42" s="185"/>
      <c r="J42" s="185"/>
      <c r="K42" s="185"/>
      <c r="L42" s="186"/>
      <c r="M42" s="190" t="s">
        <v>180</v>
      </c>
      <c r="N42" s="191"/>
      <c r="O42" s="191"/>
      <c r="P42" s="191"/>
      <c r="Q42" s="191"/>
      <c r="R42" s="191"/>
      <c r="S42" s="191"/>
      <c r="T42" s="191"/>
      <c r="U42" s="191"/>
      <c r="V42" s="191"/>
      <c r="W42" s="192"/>
      <c r="X42" s="193" t="s">
        <v>240</v>
      </c>
      <c r="Y42" s="194"/>
      <c r="Z42" s="194"/>
      <c r="AA42" s="194"/>
      <c r="AB42" s="194"/>
      <c r="AC42" s="195"/>
      <c r="AD42" s="196" t="s">
        <v>34</v>
      </c>
      <c r="AE42" s="197"/>
      <c r="AF42" s="197"/>
      <c r="AG42" s="197"/>
      <c r="AH42" s="197"/>
      <c r="AI42" s="197"/>
      <c r="AJ42" s="197"/>
      <c r="AK42" s="197"/>
      <c r="AL42" s="198"/>
      <c r="AM42" s="199" t="str">
        <f>SUBSTITUTE( SUBSTITUTE(VLOOKUP(M42, Message!A2:F25, 6, FALSE), "[Item name]", D42), "[Range value]", MID(X42, FIND(":", X42) + 1, LEN(X42)))</f>
        <v>*The address 2 must be at least 5 characters.</v>
      </c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1"/>
      <c r="BA42" s="202"/>
      <c r="BB42" s="203"/>
      <c r="BC42" s="203"/>
      <c r="BD42" s="203"/>
      <c r="BE42" s="203"/>
      <c r="BF42" s="203"/>
      <c r="BG42" s="203"/>
      <c r="BH42" s="203"/>
      <c r="BI42" s="203"/>
      <c r="BJ42" s="203"/>
      <c r="BK42" s="203"/>
      <c r="BL42" s="203"/>
      <c r="BM42" s="204"/>
    </row>
    <row r="43" spans="1:65" ht="26.4" customHeight="1">
      <c r="A43" s="9"/>
      <c r="B43" s="182"/>
      <c r="C43" s="183"/>
      <c r="D43" s="187"/>
      <c r="E43" s="188"/>
      <c r="F43" s="188"/>
      <c r="G43" s="188"/>
      <c r="H43" s="188"/>
      <c r="I43" s="188"/>
      <c r="J43" s="188"/>
      <c r="K43" s="188"/>
      <c r="L43" s="189"/>
      <c r="M43" s="190" t="s">
        <v>178</v>
      </c>
      <c r="N43" s="191"/>
      <c r="O43" s="191"/>
      <c r="P43" s="191"/>
      <c r="Q43" s="191"/>
      <c r="R43" s="191"/>
      <c r="S43" s="191"/>
      <c r="T43" s="191"/>
      <c r="U43" s="191"/>
      <c r="V43" s="191"/>
      <c r="W43" s="192"/>
      <c r="X43" s="193" t="s">
        <v>175</v>
      </c>
      <c r="Y43" s="194"/>
      <c r="Z43" s="194"/>
      <c r="AA43" s="194"/>
      <c r="AB43" s="194"/>
      <c r="AC43" s="195"/>
      <c r="AD43" s="196" t="s">
        <v>34</v>
      </c>
      <c r="AE43" s="197"/>
      <c r="AF43" s="197"/>
      <c r="AG43" s="197"/>
      <c r="AH43" s="197"/>
      <c r="AI43" s="197"/>
      <c r="AJ43" s="197"/>
      <c r="AK43" s="197"/>
      <c r="AL43" s="198"/>
      <c r="AM43" s="199" t="str">
        <f>SUBSTITUTE( SUBSTITUTE(VLOOKUP(M43, Message!A2:F25, 6, FALSE), "[Item name]", D42), "[Range value]", MID(X43, FIND(":", X43) + 1, LEN(X43)))</f>
        <v>*The address 2 must not be greater than 255 characters.</v>
      </c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1"/>
      <c r="BA43" s="202"/>
      <c r="BB43" s="203"/>
      <c r="BC43" s="203"/>
      <c r="BD43" s="203"/>
      <c r="BE43" s="203"/>
      <c r="BF43" s="203"/>
      <c r="BG43" s="203"/>
      <c r="BH43" s="203"/>
      <c r="BI43" s="203"/>
      <c r="BJ43" s="203"/>
      <c r="BK43" s="203"/>
      <c r="BL43" s="203"/>
      <c r="BM43" s="204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1:65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1:65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1:65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1:65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</sheetData>
  <mergeCells count="179">
    <mergeCell ref="B25:C28"/>
    <mergeCell ref="D25:L28"/>
    <mergeCell ref="M25:W25"/>
    <mergeCell ref="X25:AC25"/>
    <mergeCell ref="AD25:AL25"/>
    <mergeCell ref="AM25:AZ25"/>
    <mergeCell ref="BA25:BM25"/>
    <mergeCell ref="M28:W28"/>
    <mergeCell ref="X28:AC28"/>
    <mergeCell ref="AD28:AL28"/>
    <mergeCell ref="AM28:AZ28"/>
    <mergeCell ref="M26:W26"/>
    <mergeCell ref="X26:AC26"/>
    <mergeCell ref="AD26:AL26"/>
    <mergeCell ref="AM26:AZ26"/>
    <mergeCell ref="M27:W27"/>
    <mergeCell ref="X27:AC27"/>
    <mergeCell ref="AD27:AL27"/>
    <mergeCell ref="AM27:AZ27"/>
    <mergeCell ref="BA19:BM19"/>
    <mergeCell ref="AM19:AZ19"/>
    <mergeCell ref="M20:W20"/>
    <mergeCell ref="X20:AC20"/>
    <mergeCell ref="AD20:AL20"/>
    <mergeCell ref="AM20:AZ20"/>
    <mergeCell ref="BA24:BM24"/>
    <mergeCell ref="D23:L24"/>
    <mergeCell ref="B23:C24"/>
    <mergeCell ref="M24:W24"/>
    <mergeCell ref="M21:W21"/>
    <mergeCell ref="X21:AC21"/>
    <mergeCell ref="AD21:AL21"/>
    <mergeCell ref="AM21:AZ21"/>
    <mergeCell ref="BA21:BM21"/>
    <mergeCell ref="M23:W23"/>
    <mergeCell ref="X23:AC23"/>
    <mergeCell ref="AD23:AL23"/>
    <mergeCell ref="AM23:AZ23"/>
    <mergeCell ref="BA23:BM23"/>
    <mergeCell ref="BA22:BM22"/>
    <mergeCell ref="D39:L41"/>
    <mergeCell ref="AD40:AL40"/>
    <mergeCell ref="AM40:AZ40"/>
    <mergeCell ref="BA40:BM40"/>
    <mergeCell ref="M42:W42"/>
    <mergeCell ref="X42:AC42"/>
    <mergeCell ref="AD42:AL42"/>
    <mergeCell ref="AM42:AZ42"/>
    <mergeCell ref="BA42:BM42"/>
    <mergeCell ref="AD35:AL35"/>
    <mergeCell ref="AM35:AZ35"/>
    <mergeCell ref="M36:W36"/>
    <mergeCell ref="X36:AC36"/>
    <mergeCell ref="AD36:AL36"/>
    <mergeCell ref="M40:W40"/>
    <mergeCell ref="X40:AC40"/>
    <mergeCell ref="AM39:AZ39"/>
    <mergeCell ref="BA39:BM39"/>
    <mergeCell ref="M39:W39"/>
    <mergeCell ref="X39:AC39"/>
    <mergeCell ref="AD39:AL39"/>
    <mergeCell ref="BA29:BM29"/>
    <mergeCell ref="M30:W30"/>
    <mergeCell ref="BA33:BM33"/>
    <mergeCell ref="AM30:AZ30"/>
    <mergeCell ref="AM34:AZ34"/>
    <mergeCell ref="BA34:BM34"/>
    <mergeCell ref="X35:AC35"/>
    <mergeCell ref="B39:C41"/>
    <mergeCell ref="M41:W41"/>
    <mergeCell ref="X41:AC41"/>
    <mergeCell ref="AD41:AL41"/>
    <mergeCell ref="AM41:AZ41"/>
    <mergeCell ref="BA41:BM41"/>
    <mergeCell ref="AM31:AZ31"/>
    <mergeCell ref="B31:C32"/>
    <mergeCell ref="D31:L32"/>
    <mergeCell ref="M31:W31"/>
    <mergeCell ref="M32:W32"/>
    <mergeCell ref="X32:AC32"/>
    <mergeCell ref="AD32:AL32"/>
    <mergeCell ref="AM32:AZ32"/>
    <mergeCell ref="BA32:BM32"/>
    <mergeCell ref="X31:AC31"/>
    <mergeCell ref="AD31:AL31"/>
    <mergeCell ref="B37:C38"/>
    <mergeCell ref="D37:L38"/>
    <mergeCell ref="M37:W37"/>
    <mergeCell ref="X37:AC37"/>
    <mergeCell ref="AD37:AL37"/>
    <mergeCell ref="AM37:AZ37"/>
    <mergeCell ref="BA37:BM37"/>
    <mergeCell ref="M38:W38"/>
    <mergeCell ref="X38:AC38"/>
    <mergeCell ref="AD38:AL38"/>
    <mergeCell ref="AM38:AZ38"/>
    <mergeCell ref="B35:C36"/>
    <mergeCell ref="AM36:AZ36"/>
    <mergeCell ref="BA36:BM36"/>
    <mergeCell ref="D35:L36"/>
    <mergeCell ref="M35:W35"/>
    <mergeCell ref="B13:C14"/>
    <mergeCell ref="D13:L14"/>
    <mergeCell ref="M13:AC13"/>
    <mergeCell ref="M14:W14"/>
    <mergeCell ref="X14:AC14"/>
    <mergeCell ref="AD13:AL14"/>
    <mergeCell ref="AM13:AZ14"/>
    <mergeCell ref="BA13:BM14"/>
    <mergeCell ref="B15:C18"/>
    <mergeCell ref="D15:L18"/>
    <mergeCell ref="M15:W15"/>
    <mergeCell ref="X15:AC15"/>
    <mergeCell ref="B29:C30"/>
    <mergeCell ref="D29:L30"/>
    <mergeCell ref="M29:W29"/>
    <mergeCell ref="X29:AC29"/>
    <mergeCell ref="AD29:AL29"/>
    <mergeCell ref="BA15:BM15"/>
    <mergeCell ref="BA18:BM18"/>
    <mergeCell ref="M16:W16"/>
    <mergeCell ref="X16:AC16"/>
    <mergeCell ref="AD16:AL16"/>
    <mergeCell ref="AM16:AZ16"/>
    <mergeCell ref="M18:W18"/>
    <mergeCell ref="X18:AC18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N9:BF10"/>
    <mergeCell ref="M17:W17"/>
    <mergeCell ref="X17:AC17"/>
    <mergeCell ref="AD17:AL17"/>
    <mergeCell ref="BA17:BM17"/>
    <mergeCell ref="X30:AC30"/>
    <mergeCell ref="AD30:AL30"/>
    <mergeCell ref="AD15:AL15"/>
    <mergeCell ref="AD18:AL18"/>
    <mergeCell ref="AM15:AZ15"/>
    <mergeCell ref="AM18:AZ18"/>
    <mergeCell ref="AM22:AZ22"/>
    <mergeCell ref="AM29:AZ29"/>
    <mergeCell ref="AM17:AZ17"/>
    <mergeCell ref="X24:AC24"/>
    <mergeCell ref="AD24:AL24"/>
    <mergeCell ref="AM24:AZ24"/>
    <mergeCell ref="B42:C43"/>
    <mergeCell ref="D42:L43"/>
    <mergeCell ref="M43:W43"/>
    <mergeCell ref="X43:AC43"/>
    <mergeCell ref="AD43:AL43"/>
    <mergeCell ref="AM43:AZ43"/>
    <mergeCell ref="BA43:BM43"/>
    <mergeCell ref="B19:C22"/>
    <mergeCell ref="D19:L22"/>
    <mergeCell ref="M19:W19"/>
    <mergeCell ref="X19:AC19"/>
    <mergeCell ref="AD19:AL19"/>
    <mergeCell ref="M22:W22"/>
    <mergeCell ref="X22:AC22"/>
    <mergeCell ref="AD22:AL22"/>
    <mergeCell ref="AM33:AZ33"/>
    <mergeCell ref="B33:C34"/>
    <mergeCell ref="D33:L34"/>
    <mergeCell ref="M33:W33"/>
    <mergeCell ref="X33:AC33"/>
    <mergeCell ref="AD33:AL33"/>
    <mergeCell ref="M34:W34"/>
    <mergeCell ref="X34:AC34"/>
    <mergeCell ref="AD34:AL34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ECF5D-4C86-43FF-B455-06212E29EFE9}">
          <x14:formula1>
            <xm:f>Message!$A$2:$A$25</xm:f>
          </x14:formula1>
          <xm:sqref>M15:W43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zoomScale="115" zoomScaleNormal="115" workbookViewId="0">
      <selection activeCell="E24" sqref="E24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44" t="s">
        <v>176</v>
      </c>
      <c r="B1" s="44" t="s">
        <v>86</v>
      </c>
      <c r="C1" s="44" t="s">
        <v>87</v>
      </c>
      <c r="D1" s="44" t="s">
        <v>88</v>
      </c>
      <c r="E1" s="44" t="s">
        <v>202</v>
      </c>
      <c r="F1" s="44" t="s">
        <v>89</v>
      </c>
    </row>
    <row r="2" spans="1:6" ht="20.399999999999999" customHeight="1">
      <c r="A2" s="45" t="s">
        <v>177</v>
      </c>
      <c r="B2" s="46" t="s">
        <v>36</v>
      </c>
      <c r="C2" s="47" t="s">
        <v>90</v>
      </c>
      <c r="D2" s="47" t="s">
        <v>34</v>
      </c>
      <c r="E2" s="47" t="s">
        <v>91</v>
      </c>
      <c r="F2" s="47" t="s">
        <v>204</v>
      </c>
    </row>
    <row r="3" spans="1:6" ht="34.799999999999997" customHeight="1">
      <c r="A3" s="45" t="s">
        <v>178</v>
      </c>
      <c r="B3" s="46" t="s">
        <v>37</v>
      </c>
      <c r="C3" s="47" t="s">
        <v>95</v>
      </c>
      <c r="D3" s="235" t="s">
        <v>96</v>
      </c>
      <c r="E3" s="235" t="s">
        <v>97</v>
      </c>
      <c r="F3" s="47" t="s">
        <v>203</v>
      </c>
    </row>
    <row r="4" spans="1:6" ht="38.4" customHeight="1">
      <c r="A4" s="45" t="s">
        <v>179</v>
      </c>
      <c r="B4" s="46" t="s">
        <v>39</v>
      </c>
      <c r="C4" s="47" t="s">
        <v>41</v>
      </c>
      <c r="D4" s="235"/>
      <c r="E4" s="235"/>
      <c r="F4" s="47" t="s">
        <v>241</v>
      </c>
    </row>
    <row r="5" spans="1:6" ht="47.4" customHeight="1">
      <c r="A5" s="45" t="s">
        <v>180</v>
      </c>
      <c r="B5" s="46" t="s">
        <v>40</v>
      </c>
      <c r="C5" s="47" t="s">
        <v>43</v>
      </c>
      <c r="D5" s="47" t="s">
        <v>98</v>
      </c>
      <c r="E5" s="47" t="s">
        <v>99</v>
      </c>
      <c r="F5" s="47" t="s">
        <v>242</v>
      </c>
    </row>
    <row r="6" spans="1:6" ht="35.4" customHeight="1">
      <c r="A6" s="45" t="s">
        <v>181</v>
      </c>
      <c r="B6" s="46" t="s">
        <v>42</v>
      </c>
      <c r="C6" s="47" t="s">
        <v>45</v>
      </c>
      <c r="D6" s="47" t="s">
        <v>100</v>
      </c>
      <c r="E6" s="47" t="s">
        <v>101</v>
      </c>
      <c r="F6" s="47" t="s">
        <v>205</v>
      </c>
    </row>
    <row r="7" spans="1:6" ht="30.6" customHeight="1">
      <c r="A7" s="45" t="s">
        <v>182</v>
      </c>
      <c r="B7" s="46" t="s">
        <v>44</v>
      </c>
      <c r="C7" s="47" t="s">
        <v>102</v>
      </c>
      <c r="D7" s="47" t="s">
        <v>103</v>
      </c>
      <c r="E7" s="47" t="s">
        <v>101</v>
      </c>
      <c r="F7" s="47" t="s">
        <v>229</v>
      </c>
    </row>
    <row r="8" spans="1:6" ht="36" customHeight="1">
      <c r="A8" s="45" t="s">
        <v>183</v>
      </c>
      <c r="B8" s="46" t="s">
        <v>46</v>
      </c>
      <c r="C8" s="47" t="s">
        <v>104</v>
      </c>
      <c r="D8" s="47" t="s">
        <v>105</v>
      </c>
      <c r="E8" s="47" t="s">
        <v>47</v>
      </c>
      <c r="F8" s="47" t="s">
        <v>210</v>
      </c>
    </row>
    <row r="9" spans="1:6" ht="37.200000000000003" customHeight="1">
      <c r="A9" s="45" t="s">
        <v>184</v>
      </c>
      <c r="B9" s="46" t="s">
        <v>48</v>
      </c>
      <c r="C9" s="47" t="s">
        <v>106</v>
      </c>
      <c r="D9" s="47" t="s">
        <v>107</v>
      </c>
      <c r="E9" s="47" t="s">
        <v>108</v>
      </c>
      <c r="F9" s="47" t="s">
        <v>210</v>
      </c>
    </row>
    <row r="10" spans="1:6" ht="34.799999999999997" customHeight="1">
      <c r="A10" s="45" t="s">
        <v>224</v>
      </c>
      <c r="B10" s="46" t="s">
        <v>49</v>
      </c>
      <c r="C10" s="47" t="s">
        <v>53</v>
      </c>
      <c r="D10" s="47" t="s">
        <v>109</v>
      </c>
      <c r="E10" s="47" t="s">
        <v>223</v>
      </c>
      <c r="F10" s="47" t="s">
        <v>222</v>
      </c>
    </row>
    <row r="11" spans="1:6" ht="30.6" customHeight="1">
      <c r="A11" s="45" t="s">
        <v>185</v>
      </c>
      <c r="B11" s="46" t="s">
        <v>50</v>
      </c>
      <c r="C11" s="47" t="s">
        <v>53</v>
      </c>
      <c r="D11" s="47" t="s">
        <v>110</v>
      </c>
      <c r="E11" s="47" t="s">
        <v>225</v>
      </c>
      <c r="F11" s="47" t="s">
        <v>211</v>
      </c>
    </row>
    <row r="12" spans="1:6" ht="30.6" customHeight="1">
      <c r="A12" s="45" t="s">
        <v>186</v>
      </c>
      <c r="B12" s="46" t="s">
        <v>51</v>
      </c>
      <c r="C12" s="47" t="s">
        <v>111</v>
      </c>
      <c r="D12" s="47" t="s">
        <v>112</v>
      </c>
      <c r="E12" s="47" t="s">
        <v>113</v>
      </c>
      <c r="F12" s="47" t="s">
        <v>227</v>
      </c>
    </row>
    <row r="13" spans="1:6" ht="22.2" customHeight="1">
      <c r="A13" s="45" t="s">
        <v>187</v>
      </c>
      <c r="B13" s="46" t="s">
        <v>52</v>
      </c>
      <c r="C13" s="47" t="s">
        <v>38</v>
      </c>
      <c r="D13" s="47" t="s">
        <v>114</v>
      </c>
      <c r="E13" s="47" t="s">
        <v>93</v>
      </c>
      <c r="F13" s="47" t="s">
        <v>94</v>
      </c>
    </row>
    <row r="14" spans="1:6" ht="35.4" customHeight="1">
      <c r="A14" s="45" t="s">
        <v>188</v>
      </c>
      <c r="B14" s="46" t="s">
        <v>54</v>
      </c>
      <c r="C14" s="47" t="s">
        <v>115</v>
      </c>
      <c r="D14" s="47" t="s">
        <v>116</v>
      </c>
      <c r="E14" s="47" t="s">
        <v>117</v>
      </c>
      <c r="F14" s="47" t="s">
        <v>206</v>
      </c>
    </row>
    <row r="15" spans="1:6" ht="33" customHeight="1">
      <c r="A15" s="45" t="s">
        <v>189</v>
      </c>
      <c r="B15" s="46" t="s">
        <v>55</v>
      </c>
      <c r="C15" s="47" t="s">
        <v>63</v>
      </c>
      <c r="D15" s="47" t="s">
        <v>118</v>
      </c>
      <c r="E15" s="47" t="s">
        <v>119</v>
      </c>
      <c r="F15" s="47" t="s">
        <v>207</v>
      </c>
    </row>
    <row r="16" spans="1:6" ht="36" customHeight="1">
      <c r="A16" s="45" t="s">
        <v>220</v>
      </c>
      <c r="B16" s="46" t="s">
        <v>56</v>
      </c>
      <c r="C16" s="47" t="s">
        <v>190</v>
      </c>
      <c r="D16" s="47" t="s">
        <v>116</v>
      </c>
      <c r="E16" s="47" t="s">
        <v>120</v>
      </c>
      <c r="F16" s="47" t="s">
        <v>221</v>
      </c>
    </row>
    <row r="17" spans="1:6" ht="35.4" customHeight="1">
      <c r="A17" s="45" t="s">
        <v>191</v>
      </c>
      <c r="B17" s="46" t="s">
        <v>57</v>
      </c>
      <c r="C17" s="47" t="s">
        <v>121</v>
      </c>
      <c r="D17" s="48" t="s">
        <v>34</v>
      </c>
      <c r="E17" s="47" t="s">
        <v>122</v>
      </c>
      <c r="F17" s="47" t="s">
        <v>92</v>
      </c>
    </row>
    <row r="18" spans="1:6" ht="33" customHeight="1">
      <c r="A18" s="45" t="s">
        <v>192</v>
      </c>
      <c r="B18" s="46" t="s">
        <v>58</v>
      </c>
      <c r="C18" s="47" t="s">
        <v>123</v>
      </c>
      <c r="D18" s="48" t="s">
        <v>34</v>
      </c>
      <c r="E18" s="47"/>
      <c r="F18" s="47" t="s">
        <v>193</v>
      </c>
    </row>
    <row r="19" spans="1:6" ht="31.8" customHeight="1">
      <c r="A19" s="45" t="s">
        <v>194</v>
      </c>
      <c r="B19" s="46" t="s">
        <v>59</v>
      </c>
      <c r="C19" s="47" t="s">
        <v>65</v>
      </c>
      <c r="D19" s="47" t="s">
        <v>34</v>
      </c>
      <c r="E19" s="47" t="s">
        <v>124</v>
      </c>
      <c r="F19" s="47" t="s">
        <v>125</v>
      </c>
    </row>
    <row r="20" spans="1:6" ht="23.4" customHeight="1">
      <c r="A20" s="45" t="s">
        <v>195</v>
      </c>
      <c r="B20" s="46" t="s">
        <v>60</v>
      </c>
      <c r="C20" s="47" t="s">
        <v>66</v>
      </c>
      <c r="D20" s="47" t="s">
        <v>34</v>
      </c>
      <c r="E20" s="47" t="s">
        <v>67</v>
      </c>
      <c r="F20" s="47" t="s">
        <v>126</v>
      </c>
    </row>
    <row r="21" spans="1:6" ht="25.2" customHeight="1">
      <c r="A21" s="45" t="s">
        <v>196</v>
      </c>
      <c r="B21" s="46" t="s">
        <v>61</v>
      </c>
      <c r="C21" s="47" t="s">
        <v>68</v>
      </c>
      <c r="D21" s="47" t="s">
        <v>127</v>
      </c>
      <c r="E21" s="47" t="s">
        <v>128</v>
      </c>
      <c r="F21" s="47" t="s">
        <v>208</v>
      </c>
    </row>
    <row r="22" spans="1:6" ht="31.2" customHeight="1">
      <c r="A22" s="45" t="s">
        <v>197</v>
      </c>
      <c r="B22" s="46" t="s">
        <v>62</v>
      </c>
      <c r="C22" s="47" t="s">
        <v>198</v>
      </c>
      <c r="D22" s="47" t="s">
        <v>199</v>
      </c>
      <c r="E22" s="47" t="s">
        <v>200</v>
      </c>
      <c r="F22" s="47" t="s">
        <v>209</v>
      </c>
    </row>
    <row r="23" spans="1:6" ht="31.2" customHeight="1">
      <c r="A23" s="45" t="s">
        <v>233</v>
      </c>
      <c r="B23" s="46" t="s">
        <v>64</v>
      </c>
      <c r="C23" s="47" t="s">
        <v>231</v>
      </c>
      <c r="D23" s="47" t="s">
        <v>232</v>
      </c>
      <c r="E23" s="47" t="s">
        <v>230</v>
      </c>
      <c r="F23" s="47" t="s">
        <v>210</v>
      </c>
    </row>
    <row r="24" spans="1:6" ht="31.2" customHeight="1">
      <c r="A24" s="45" t="s">
        <v>234</v>
      </c>
      <c r="B24" s="46" t="s">
        <v>235</v>
      </c>
      <c r="C24" s="47" t="s">
        <v>237</v>
      </c>
      <c r="D24" s="47" t="s">
        <v>236</v>
      </c>
      <c r="E24" s="47" t="s">
        <v>238</v>
      </c>
      <c r="F24" s="47" t="s">
        <v>210</v>
      </c>
    </row>
    <row r="25" spans="1:6" ht="31.2" customHeight="1">
      <c r="A25" s="45" t="s">
        <v>244</v>
      </c>
      <c r="B25" s="46" t="s">
        <v>245</v>
      </c>
      <c r="C25" s="47" t="s">
        <v>246</v>
      </c>
      <c r="D25" s="47" t="s">
        <v>246</v>
      </c>
      <c r="E25" s="47" t="s">
        <v>247</v>
      </c>
      <c r="F25" s="47" t="s">
        <v>210</v>
      </c>
    </row>
    <row r="26" spans="1:6" ht="21.6" customHeight="1">
      <c r="A26" s="45" t="s">
        <v>248</v>
      </c>
      <c r="B26" s="46" t="s">
        <v>249</v>
      </c>
      <c r="C26" s="47" t="s">
        <v>250</v>
      </c>
      <c r="D26" s="45"/>
      <c r="E26" s="45"/>
      <c r="F26" s="47" t="s">
        <v>201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E20" sqref="AE2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7" t="s">
        <v>1</v>
      </c>
      <c r="G2" s="155"/>
      <c r="H2" s="155"/>
      <c r="I2" s="155"/>
      <c r="J2" s="155"/>
      <c r="K2" s="155"/>
      <c r="L2" s="155"/>
      <c r="M2" s="151"/>
      <c r="N2" s="32" t="s">
        <v>129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2" t="s">
        <v>85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7" t="s">
        <v>3</v>
      </c>
      <c r="G3" s="155"/>
      <c r="H3" s="155"/>
      <c r="I3" s="155"/>
      <c r="J3" s="155"/>
      <c r="K3" s="155"/>
      <c r="L3" s="155"/>
      <c r="M3" s="151"/>
      <c r="N3" s="32" t="s">
        <v>130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30">
        <v>45840</v>
      </c>
      <c r="AW3" s="155"/>
      <c r="AX3" s="155"/>
      <c r="AY3" s="155"/>
      <c r="AZ3" s="155"/>
      <c r="BA3" s="155"/>
      <c r="BB3" s="155"/>
      <c r="BC3" s="155"/>
      <c r="BD3" s="155"/>
      <c r="BE3" s="155"/>
      <c r="BF3" s="151"/>
    </row>
    <row r="4" spans="1:58">
      <c r="A4" s="1"/>
      <c r="B4" s="2"/>
      <c r="C4" s="2"/>
      <c r="D4" s="2"/>
      <c r="E4" s="2"/>
      <c r="F4" s="109" t="s">
        <v>5</v>
      </c>
      <c r="G4" s="155"/>
      <c r="H4" s="155"/>
      <c r="I4" s="155"/>
      <c r="J4" s="155"/>
      <c r="K4" s="155"/>
      <c r="L4" s="155"/>
      <c r="M4" s="151"/>
      <c r="N4" s="10" t="s">
        <v>138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3">
        <v>0.1</v>
      </c>
      <c r="AW4" s="155"/>
      <c r="AX4" s="155"/>
      <c r="AY4" s="155"/>
      <c r="AZ4" s="155"/>
      <c r="BA4" s="155"/>
      <c r="BB4" s="155"/>
      <c r="BC4" s="155"/>
      <c r="BD4" s="155"/>
      <c r="BE4" s="155"/>
      <c r="BF4" s="151"/>
    </row>
    <row r="5" spans="1:58">
      <c r="A5" s="1"/>
      <c r="B5" s="2"/>
      <c r="C5" s="2"/>
      <c r="D5" s="2"/>
      <c r="E5" s="2"/>
      <c r="F5" s="109" t="s">
        <v>7</v>
      </c>
      <c r="G5" s="155"/>
      <c r="H5" s="155"/>
      <c r="I5" s="155"/>
      <c r="J5" s="155"/>
      <c r="K5" s="155"/>
      <c r="L5" s="155"/>
      <c r="M5" s="15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7" t="s">
        <v>9</v>
      </c>
      <c r="G6" s="155"/>
      <c r="H6" s="155"/>
      <c r="I6" s="155"/>
      <c r="J6" s="155"/>
      <c r="K6" s="155"/>
      <c r="L6" s="155"/>
      <c r="M6" s="151"/>
      <c r="N6" s="10" t="s">
        <v>131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30">
        <v>45840</v>
      </c>
      <c r="AW6" s="155"/>
      <c r="AX6" s="155"/>
      <c r="AY6" s="155"/>
      <c r="AZ6" s="155"/>
      <c r="BA6" s="155"/>
      <c r="BB6" s="155"/>
      <c r="BC6" s="155"/>
      <c r="BD6" s="155"/>
      <c r="BE6" s="155"/>
      <c r="BF6" s="151"/>
    </row>
    <row r="7" spans="1:58">
      <c r="A7" s="1"/>
      <c r="B7" s="3" t="s">
        <v>11</v>
      </c>
      <c r="C7" s="4"/>
      <c r="D7" s="4"/>
      <c r="E7" s="4"/>
      <c r="F7" s="109" t="s">
        <v>12</v>
      </c>
      <c r="G7" s="155"/>
      <c r="H7" s="155"/>
      <c r="I7" s="155"/>
      <c r="J7" s="155"/>
      <c r="K7" s="155"/>
      <c r="L7" s="155"/>
      <c r="M7" s="15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7" t="s">
        <v>13</v>
      </c>
      <c r="G8" s="155"/>
      <c r="H8" s="155"/>
      <c r="I8" s="155"/>
      <c r="J8" s="155"/>
      <c r="K8" s="155"/>
      <c r="L8" s="155"/>
      <c r="M8" s="151"/>
      <c r="N8" s="10" t="s">
        <v>144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6" t="s">
        <v>14</v>
      </c>
      <c r="G9" s="148"/>
      <c r="H9" s="148"/>
      <c r="I9" s="148"/>
      <c r="J9" s="148"/>
      <c r="K9" s="148"/>
      <c r="L9" s="148"/>
      <c r="M9" s="149"/>
      <c r="N9" s="124" t="s">
        <v>147</v>
      </c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</row>
    <row r="10" spans="1:58">
      <c r="A10" s="1"/>
      <c r="B10" s="7"/>
      <c r="C10" s="8"/>
      <c r="D10" s="8"/>
      <c r="E10" s="8"/>
      <c r="F10" s="115"/>
      <c r="G10" s="162"/>
      <c r="H10" s="162"/>
      <c r="I10" s="162"/>
      <c r="J10" s="162"/>
      <c r="K10" s="162"/>
      <c r="L10" s="162"/>
      <c r="M10" s="163"/>
      <c r="N10" s="166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3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